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ruml\Desktop\Diplomka\"/>
    </mc:Choice>
  </mc:AlternateContent>
  <bookViews>
    <workbookView xWindow="0" yWindow="0" windowWidth="23970" windowHeight="9345" tabRatio="719" activeTab="8"/>
  </bookViews>
  <sheets>
    <sheet name="Data" sheetId="1" r:id="rId1"/>
    <sheet name="Faze_1" sheetId="2" r:id="rId2"/>
    <sheet name="6_let" sheetId="3" r:id="rId3"/>
    <sheet name="6_let_vysledky" sheetId="4" r:id="rId4"/>
    <sheet name="3_roky" sheetId="5" r:id="rId5"/>
    <sheet name="3_roky_vysledky" sheetId="7" r:id="rId6"/>
    <sheet name="1_rok" sheetId="6" r:id="rId7"/>
    <sheet name="1_rok_vysledky" sheetId="8" r:id="rId8"/>
    <sheet name="Final_vysledky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8" l="1"/>
  <c r="E6" i="9" l="1"/>
  <c r="D6" i="9"/>
  <c r="C6" i="9"/>
  <c r="B13" i="8"/>
  <c r="C5" i="9"/>
  <c r="D5" i="9"/>
  <c r="E5" i="9"/>
  <c r="E4" i="9"/>
  <c r="D4" i="9"/>
  <c r="C4" i="9"/>
  <c r="E3" i="9"/>
  <c r="D3" i="9"/>
  <c r="C3" i="9"/>
  <c r="B12" i="8" l="1"/>
  <c r="B10" i="8"/>
  <c r="B7" i="8"/>
  <c r="B6" i="8"/>
  <c r="B4" i="8"/>
  <c r="B12" i="7"/>
  <c r="B10" i="7"/>
  <c r="B7" i="7"/>
  <c r="B6" i="7"/>
  <c r="B4" i="7"/>
  <c r="B12" i="4"/>
  <c r="B10" i="4"/>
  <c r="B7" i="4"/>
  <c r="B6" i="4"/>
  <c r="B4" i="4"/>
  <c r="B3" i="8" l="1"/>
  <c r="B3" i="7"/>
  <c r="B3" i="4"/>
  <c r="C75" i="5"/>
  <c r="D75" i="5"/>
  <c r="D27" i="6"/>
  <c r="C27" i="6"/>
  <c r="D26" i="6"/>
  <c r="E26" i="6" s="1"/>
  <c r="C26" i="6"/>
  <c r="N26" i="6" s="1"/>
  <c r="R26" i="6" s="1"/>
  <c r="S26" i="6" s="1"/>
  <c r="D25" i="6"/>
  <c r="E25" i="6" s="1"/>
  <c r="C25" i="6"/>
  <c r="N25" i="6" s="1"/>
  <c r="D24" i="6"/>
  <c r="E24" i="6" s="1"/>
  <c r="C24" i="6"/>
  <c r="D23" i="6"/>
  <c r="E23" i="6" s="1"/>
  <c r="C23" i="6"/>
  <c r="N23" i="6" s="1"/>
  <c r="D22" i="6"/>
  <c r="E22" i="6" s="1"/>
  <c r="C22" i="6"/>
  <c r="N22" i="6" s="1"/>
  <c r="Q22" i="6" s="1"/>
  <c r="N21" i="6"/>
  <c r="D21" i="6"/>
  <c r="E21" i="6" s="1"/>
  <c r="C21" i="6"/>
  <c r="D20" i="6"/>
  <c r="E20" i="6" s="1"/>
  <c r="C20" i="6"/>
  <c r="N20" i="6" s="1"/>
  <c r="D19" i="6"/>
  <c r="E19" i="6" s="1"/>
  <c r="C19" i="6"/>
  <c r="D18" i="6"/>
  <c r="E18" i="6" s="1"/>
  <c r="C18" i="6"/>
  <c r="D17" i="6"/>
  <c r="E17" i="6" s="1"/>
  <c r="C17" i="6"/>
  <c r="D16" i="6"/>
  <c r="E16" i="6" s="1"/>
  <c r="C16" i="6"/>
  <c r="O15" i="6"/>
  <c r="D15" i="6"/>
  <c r="E15" i="6" s="1"/>
  <c r="C15" i="6"/>
  <c r="N15" i="6" s="1"/>
  <c r="P15" i="6" s="1"/>
  <c r="D14" i="6"/>
  <c r="C14" i="6"/>
  <c r="N14" i="6" s="1"/>
  <c r="D13" i="6"/>
  <c r="E13" i="6" s="1"/>
  <c r="C13" i="6"/>
  <c r="N13" i="6" s="1"/>
  <c r="D12" i="6"/>
  <c r="E12" i="6" s="1"/>
  <c r="C12" i="6"/>
  <c r="D11" i="6"/>
  <c r="E11" i="6" s="1"/>
  <c r="C11" i="6"/>
  <c r="N11" i="6" s="1"/>
  <c r="D10" i="6"/>
  <c r="E10" i="6" s="1"/>
  <c r="C10" i="6"/>
  <c r="D9" i="6"/>
  <c r="E9" i="6" s="1"/>
  <c r="C9" i="6"/>
  <c r="N8" i="6"/>
  <c r="O8" i="6" s="1"/>
  <c r="D8" i="6"/>
  <c r="E8" i="6" s="1"/>
  <c r="C8" i="6"/>
  <c r="D7" i="6"/>
  <c r="E7" i="6" s="1"/>
  <c r="C7" i="6"/>
  <c r="D6" i="6"/>
  <c r="C6" i="6"/>
  <c r="Q5" i="6"/>
  <c r="N5" i="6"/>
  <c r="O5" i="6" s="1"/>
  <c r="D5" i="6"/>
  <c r="C5" i="6"/>
  <c r="Q4" i="6"/>
  <c r="E4" i="6"/>
  <c r="D4" i="6"/>
  <c r="C4" i="6"/>
  <c r="N4" i="6" s="1"/>
  <c r="D3" i="6"/>
  <c r="E3" i="6" s="1"/>
  <c r="C3" i="6"/>
  <c r="D74" i="5"/>
  <c r="E74" i="5" s="1"/>
  <c r="C74" i="5"/>
  <c r="D73" i="5"/>
  <c r="E73" i="5" s="1"/>
  <c r="C73" i="5"/>
  <c r="D72" i="5"/>
  <c r="E72" i="5" s="1"/>
  <c r="C72" i="5"/>
  <c r="D71" i="5"/>
  <c r="E71" i="5" s="1"/>
  <c r="C71" i="5"/>
  <c r="N71" i="5" s="1"/>
  <c r="D70" i="5"/>
  <c r="E70" i="5" s="1"/>
  <c r="C70" i="5"/>
  <c r="D69" i="5"/>
  <c r="E69" i="5" s="1"/>
  <c r="C69" i="5"/>
  <c r="D68" i="5"/>
  <c r="E68" i="5" s="1"/>
  <c r="C68" i="5"/>
  <c r="D67" i="5"/>
  <c r="E67" i="5" s="1"/>
  <c r="C67" i="5"/>
  <c r="N67" i="5" s="1"/>
  <c r="O67" i="5" s="1"/>
  <c r="D66" i="5"/>
  <c r="E66" i="5" s="1"/>
  <c r="C66" i="5"/>
  <c r="D65" i="5"/>
  <c r="E65" i="5" s="1"/>
  <c r="C65" i="5"/>
  <c r="D64" i="5"/>
  <c r="E64" i="5" s="1"/>
  <c r="C64" i="5"/>
  <c r="D63" i="5"/>
  <c r="E63" i="5" s="1"/>
  <c r="C63" i="5"/>
  <c r="D62" i="5"/>
  <c r="E62" i="5" s="1"/>
  <c r="C62" i="5"/>
  <c r="D61" i="5"/>
  <c r="E61" i="5" s="1"/>
  <c r="C61" i="5"/>
  <c r="D60" i="5"/>
  <c r="E60" i="5" s="1"/>
  <c r="C60" i="5"/>
  <c r="D59" i="5"/>
  <c r="E59" i="5" s="1"/>
  <c r="C59" i="5"/>
  <c r="D58" i="5"/>
  <c r="C58" i="5"/>
  <c r="D57" i="5"/>
  <c r="E57" i="5" s="1"/>
  <c r="C57" i="5"/>
  <c r="D56" i="5"/>
  <c r="E56" i="5" s="1"/>
  <c r="C56" i="5"/>
  <c r="D55" i="5"/>
  <c r="E55" i="5" s="1"/>
  <c r="C55" i="5"/>
  <c r="D54" i="5"/>
  <c r="C54" i="5"/>
  <c r="D53" i="5"/>
  <c r="E53" i="5" s="1"/>
  <c r="C53" i="5"/>
  <c r="D52" i="5"/>
  <c r="E52" i="5" s="1"/>
  <c r="C52" i="5"/>
  <c r="D51" i="5"/>
  <c r="E51" i="5" s="1"/>
  <c r="C51" i="5"/>
  <c r="D50" i="5"/>
  <c r="C50" i="5"/>
  <c r="D49" i="5"/>
  <c r="E49" i="5" s="1"/>
  <c r="C49" i="5"/>
  <c r="D48" i="5"/>
  <c r="E48" i="5" s="1"/>
  <c r="C48" i="5"/>
  <c r="D47" i="5"/>
  <c r="E47" i="5" s="1"/>
  <c r="C47" i="5"/>
  <c r="D46" i="5"/>
  <c r="C46" i="5"/>
  <c r="D45" i="5"/>
  <c r="E45" i="5" s="1"/>
  <c r="C45" i="5"/>
  <c r="D44" i="5"/>
  <c r="E44" i="5" s="1"/>
  <c r="C44" i="5"/>
  <c r="D43" i="5"/>
  <c r="E43" i="5" s="1"/>
  <c r="C43" i="5"/>
  <c r="D42" i="5"/>
  <c r="C42" i="5"/>
  <c r="D41" i="5"/>
  <c r="E41" i="5" s="1"/>
  <c r="C41" i="5"/>
  <c r="D40" i="5"/>
  <c r="E40" i="5" s="1"/>
  <c r="C40" i="5"/>
  <c r="D39" i="5"/>
  <c r="E39" i="5" s="1"/>
  <c r="C39" i="5"/>
  <c r="D38" i="5"/>
  <c r="C38" i="5"/>
  <c r="D37" i="5"/>
  <c r="E37" i="5" s="1"/>
  <c r="C37" i="5"/>
  <c r="D36" i="5"/>
  <c r="E36" i="5" s="1"/>
  <c r="C36" i="5"/>
  <c r="D35" i="5"/>
  <c r="E35" i="5" s="1"/>
  <c r="C35" i="5"/>
  <c r="D34" i="5"/>
  <c r="C34" i="5"/>
  <c r="D33" i="5"/>
  <c r="E33" i="5" s="1"/>
  <c r="C33" i="5"/>
  <c r="D32" i="5"/>
  <c r="E32" i="5" s="1"/>
  <c r="C32" i="5"/>
  <c r="D31" i="5"/>
  <c r="E31" i="5" s="1"/>
  <c r="C31" i="5"/>
  <c r="D30" i="5"/>
  <c r="C30" i="5"/>
  <c r="D29" i="5"/>
  <c r="E29" i="5" s="1"/>
  <c r="C29" i="5"/>
  <c r="D28" i="5"/>
  <c r="E28" i="5" s="1"/>
  <c r="C28" i="5"/>
  <c r="D27" i="5"/>
  <c r="E27" i="5" s="1"/>
  <c r="C27" i="5"/>
  <c r="D26" i="5"/>
  <c r="C26" i="5"/>
  <c r="D25" i="5"/>
  <c r="E25" i="5" s="1"/>
  <c r="C25" i="5"/>
  <c r="D24" i="5"/>
  <c r="E24" i="5" s="1"/>
  <c r="C24" i="5"/>
  <c r="D23" i="5"/>
  <c r="E23" i="5" s="1"/>
  <c r="C23" i="5"/>
  <c r="D22" i="5"/>
  <c r="C22" i="5"/>
  <c r="D21" i="5"/>
  <c r="E21" i="5" s="1"/>
  <c r="C21" i="5"/>
  <c r="D20" i="5"/>
  <c r="E20" i="5" s="1"/>
  <c r="C20" i="5"/>
  <c r="D19" i="5"/>
  <c r="E19" i="5" s="1"/>
  <c r="C19" i="5"/>
  <c r="D18" i="5"/>
  <c r="C18" i="5"/>
  <c r="D17" i="5"/>
  <c r="E17" i="5" s="1"/>
  <c r="C17" i="5"/>
  <c r="D16" i="5"/>
  <c r="E16" i="5" s="1"/>
  <c r="C16" i="5"/>
  <c r="D15" i="5"/>
  <c r="E15" i="5" s="1"/>
  <c r="C15" i="5"/>
  <c r="D14" i="5"/>
  <c r="C14" i="5"/>
  <c r="D13" i="5"/>
  <c r="E13" i="5" s="1"/>
  <c r="C13" i="5"/>
  <c r="D12" i="5"/>
  <c r="E12" i="5" s="1"/>
  <c r="C12" i="5"/>
  <c r="D11" i="5"/>
  <c r="E11" i="5" s="1"/>
  <c r="C11" i="5"/>
  <c r="D10" i="5"/>
  <c r="E10" i="5" s="1"/>
  <c r="C10" i="5"/>
  <c r="D9" i="5"/>
  <c r="E9" i="5" s="1"/>
  <c r="C9" i="5"/>
  <c r="D8" i="5"/>
  <c r="E8" i="5" s="1"/>
  <c r="C8" i="5"/>
  <c r="D7" i="5"/>
  <c r="E7" i="5" s="1"/>
  <c r="C7" i="5"/>
  <c r="D6" i="5"/>
  <c r="E6" i="5" s="1"/>
  <c r="C6" i="5"/>
  <c r="D5" i="5"/>
  <c r="E5" i="5" s="1"/>
  <c r="C5" i="5"/>
  <c r="B2" i="7" s="1"/>
  <c r="D4" i="5"/>
  <c r="E4" i="5" s="1"/>
  <c r="C4" i="5"/>
  <c r="D3" i="5"/>
  <c r="E3" i="5" s="1"/>
  <c r="C3" i="5"/>
  <c r="E6" i="6" l="1"/>
  <c r="O13" i="6"/>
  <c r="R13" i="6"/>
  <c r="S13" i="6" s="1"/>
  <c r="Q13" i="6"/>
  <c r="O14" i="6"/>
  <c r="Q14" i="6"/>
  <c r="N10" i="6"/>
  <c r="N9" i="6"/>
  <c r="O9" i="6" s="1"/>
  <c r="P13" i="6"/>
  <c r="P14" i="6"/>
  <c r="R5" i="6"/>
  <c r="S5" i="6" s="1"/>
  <c r="E5" i="6"/>
  <c r="N7" i="6"/>
  <c r="Q7" i="6" s="1"/>
  <c r="B2" i="8"/>
  <c r="N17" i="6"/>
  <c r="R17" i="6" s="1"/>
  <c r="S17" i="6" s="1"/>
  <c r="N16" i="6"/>
  <c r="O21" i="6"/>
  <c r="R21" i="6"/>
  <c r="S21" i="6" s="1"/>
  <c r="Q21" i="6"/>
  <c r="P21" i="6"/>
  <c r="O25" i="6"/>
  <c r="R25" i="6"/>
  <c r="S25" i="6" s="1"/>
  <c r="O22" i="6"/>
  <c r="N19" i="6"/>
  <c r="Q19" i="6" s="1"/>
  <c r="P22" i="6"/>
  <c r="N24" i="6"/>
  <c r="N3" i="6"/>
  <c r="P5" i="6"/>
  <c r="N6" i="6"/>
  <c r="N12" i="6"/>
  <c r="Q12" i="6" s="1"/>
  <c r="Q26" i="6"/>
  <c r="N4" i="5"/>
  <c r="N8" i="5"/>
  <c r="Q8" i="5" s="1"/>
  <c r="N36" i="5"/>
  <c r="N40" i="5"/>
  <c r="N52" i="5"/>
  <c r="N56" i="5"/>
  <c r="Q56" i="5" s="1"/>
  <c r="N60" i="5"/>
  <c r="N19" i="5"/>
  <c r="N27" i="5"/>
  <c r="P27" i="5" s="1"/>
  <c r="N31" i="5"/>
  <c r="P31" i="5" s="1"/>
  <c r="N35" i="5"/>
  <c r="P35" i="5" s="1"/>
  <c r="N18" i="5"/>
  <c r="P18" i="5" s="1"/>
  <c r="N5" i="5"/>
  <c r="P5" i="5" s="1"/>
  <c r="N17" i="5"/>
  <c r="Q17" i="5" s="1"/>
  <c r="N57" i="5"/>
  <c r="Q57" i="5" s="1"/>
  <c r="N61" i="5"/>
  <c r="O61" i="5" s="1"/>
  <c r="N65" i="5"/>
  <c r="R65" i="5" s="1"/>
  <c r="S65" i="5" s="1"/>
  <c r="N70" i="5"/>
  <c r="P70" i="5" s="1"/>
  <c r="N68" i="5"/>
  <c r="N15" i="5"/>
  <c r="P15" i="5" s="1"/>
  <c r="N51" i="5"/>
  <c r="P51" i="5" s="1"/>
  <c r="N59" i="5"/>
  <c r="P59" i="5" s="1"/>
  <c r="N25" i="5"/>
  <c r="Q25" i="5" s="1"/>
  <c r="N29" i="5"/>
  <c r="Q29" i="5" s="1"/>
  <c r="N33" i="5"/>
  <c r="N38" i="5"/>
  <c r="P38" i="5" s="1"/>
  <c r="N42" i="5"/>
  <c r="P42" i="5" s="1"/>
  <c r="N50" i="5"/>
  <c r="P50" i="5" s="1"/>
  <c r="N54" i="5"/>
  <c r="P54" i="5" s="1"/>
  <c r="N58" i="5"/>
  <c r="P58" i="5" s="1"/>
  <c r="N63" i="5"/>
  <c r="P63" i="5" s="1"/>
  <c r="N11" i="5"/>
  <c r="Q11" i="5" s="1"/>
  <c r="N22" i="5"/>
  <c r="P22" i="5" s="1"/>
  <c r="N26" i="5"/>
  <c r="P26" i="5" s="1"/>
  <c r="N34" i="5"/>
  <c r="P34" i="5" s="1"/>
  <c r="N43" i="5"/>
  <c r="P43" i="5" s="1"/>
  <c r="N47" i="5"/>
  <c r="P47" i="5" s="1"/>
  <c r="N72" i="5"/>
  <c r="O72" i="5" s="1"/>
  <c r="N20" i="5"/>
  <c r="R20" i="5" s="1"/>
  <c r="S20" i="5" s="1"/>
  <c r="N24" i="5"/>
  <c r="R24" i="5" s="1"/>
  <c r="S24" i="5" s="1"/>
  <c r="N41" i="5"/>
  <c r="Q41" i="5" s="1"/>
  <c r="N45" i="5"/>
  <c r="Q45" i="5" s="1"/>
  <c r="N49" i="5"/>
  <c r="O49" i="5" s="1"/>
  <c r="O70" i="5"/>
  <c r="N28" i="5"/>
  <c r="Q28" i="5" s="1"/>
  <c r="N3" i="5"/>
  <c r="N44" i="5"/>
  <c r="Q44" i="5" s="1"/>
  <c r="N74" i="5"/>
  <c r="P74" i="5" s="1"/>
  <c r="N12" i="5"/>
  <c r="O12" i="5" s="1"/>
  <c r="N16" i="5"/>
  <c r="O16" i="5" s="1"/>
  <c r="N30" i="5"/>
  <c r="P30" i="5" s="1"/>
  <c r="N39" i="5"/>
  <c r="P39" i="5" s="1"/>
  <c r="N48" i="5"/>
  <c r="R48" i="5" s="1"/>
  <c r="S48" i="5" s="1"/>
  <c r="N53" i="5"/>
  <c r="Q53" i="5" s="1"/>
  <c r="N62" i="5"/>
  <c r="P62" i="5" s="1"/>
  <c r="N9" i="5"/>
  <c r="Q9" i="5" s="1"/>
  <c r="N14" i="5"/>
  <c r="P14" i="5" s="1"/>
  <c r="N23" i="5"/>
  <c r="P23" i="5" s="1"/>
  <c r="N32" i="5"/>
  <c r="O32" i="5" s="1"/>
  <c r="N37" i="5"/>
  <c r="O37" i="5" s="1"/>
  <c r="N46" i="5"/>
  <c r="P46" i="5" s="1"/>
  <c r="N55" i="5"/>
  <c r="P55" i="5" s="1"/>
  <c r="N64" i="5"/>
  <c r="O64" i="5" s="1"/>
  <c r="N66" i="5"/>
  <c r="Q66" i="5" s="1"/>
  <c r="N73" i="5"/>
  <c r="P73" i="5" s="1"/>
  <c r="N7" i="5"/>
  <c r="O7" i="5" s="1"/>
  <c r="N13" i="5"/>
  <c r="Q13" i="5" s="1"/>
  <c r="N21" i="5"/>
  <c r="O21" i="5" s="1"/>
  <c r="O31" i="5"/>
  <c r="O74" i="5"/>
  <c r="Q3" i="6"/>
  <c r="P3" i="6"/>
  <c r="O3" i="6"/>
  <c r="R3" i="6"/>
  <c r="Q11" i="6"/>
  <c r="P11" i="6"/>
  <c r="O11" i="6"/>
  <c r="R11" i="6"/>
  <c r="S11" i="6" s="1"/>
  <c r="P19" i="6"/>
  <c r="R19" i="6"/>
  <c r="S19" i="6" s="1"/>
  <c r="R7" i="6"/>
  <c r="S7" i="6" s="1"/>
  <c r="P20" i="6"/>
  <c r="O20" i="6"/>
  <c r="R20" i="6"/>
  <c r="S20" i="6" s="1"/>
  <c r="P4" i="6"/>
  <c r="O4" i="6"/>
  <c r="R4" i="6"/>
  <c r="S4" i="6" s="1"/>
  <c r="O7" i="6"/>
  <c r="E14" i="6"/>
  <c r="P16" i="6"/>
  <c r="R16" i="6"/>
  <c r="S16" i="6" s="1"/>
  <c r="Q16" i="6"/>
  <c r="Q20" i="6"/>
  <c r="Q15" i="6"/>
  <c r="R15" i="6"/>
  <c r="S15" i="6" s="1"/>
  <c r="O16" i="6"/>
  <c r="O24" i="6"/>
  <c r="R10" i="6"/>
  <c r="S10" i="6" s="1"/>
  <c r="P10" i="6"/>
  <c r="O10" i="6"/>
  <c r="P7" i="6"/>
  <c r="R9" i="6"/>
  <c r="S9" i="6" s="1"/>
  <c r="P8" i="6"/>
  <c r="R8" i="6"/>
  <c r="S8" i="6" s="1"/>
  <c r="Q8" i="6"/>
  <c r="Q10" i="6"/>
  <c r="P12" i="6"/>
  <c r="O12" i="6"/>
  <c r="R12" i="6"/>
  <c r="S12" i="6" s="1"/>
  <c r="O17" i="6"/>
  <c r="N18" i="6"/>
  <c r="Q23" i="6"/>
  <c r="R23" i="6"/>
  <c r="S23" i="6" s="1"/>
  <c r="P23" i="6"/>
  <c r="O23" i="6"/>
  <c r="P25" i="6"/>
  <c r="O26" i="6"/>
  <c r="R6" i="6"/>
  <c r="S6" i="6" s="1"/>
  <c r="R14" i="6"/>
  <c r="S14" i="6" s="1"/>
  <c r="R22" i="6"/>
  <c r="S22" i="6" s="1"/>
  <c r="Q25" i="6"/>
  <c r="P26" i="6"/>
  <c r="E14" i="5"/>
  <c r="E22" i="5"/>
  <c r="E30" i="5"/>
  <c r="E38" i="5"/>
  <c r="E42" i="5"/>
  <c r="E50" i="5"/>
  <c r="Q68" i="5"/>
  <c r="P68" i="5"/>
  <c r="O68" i="5"/>
  <c r="R68" i="5"/>
  <c r="S68" i="5" s="1"/>
  <c r="Q4" i="5"/>
  <c r="O4" i="5"/>
  <c r="P4" i="5"/>
  <c r="P11" i="5"/>
  <c r="P24" i="5"/>
  <c r="P28" i="5"/>
  <c r="R28" i="5"/>
  <c r="S28" i="5" s="1"/>
  <c r="O28" i="5"/>
  <c r="R32" i="5"/>
  <c r="S32" i="5" s="1"/>
  <c r="Q36" i="5"/>
  <c r="P36" i="5"/>
  <c r="O36" i="5"/>
  <c r="R36" i="5"/>
  <c r="S36" i="5" s="1"/>
  <c r="Q40" i="5"/>
  <c r="P40" i="5"/>
  <c r="O40" i="5"/>
  <c r="R40" i="5"/>
  <c r="S40" i="5" s="1"/>
  <c r="R44" i="5"/>
  <c r="S44" i="5" s="1"/>
  <c r="Q52" i="5"/>
  <c r="P52" i="5"/>
  <c r="O52" i="5"/>
  <c r="R52" i="5"/>
  <c r="S52" i="5" s="1"/>
  <c r="E18" i="5"/>
  <c r="E26" i="5"/>
  <c r="E34" i="5"/>
  <c r="E46" i="5"/>
  <c r="R3" i="5"/>
  <c r="P3" i="5"/>
  <c r="R4" i="5"/>
  <c r="S4" i="5" s="1"/>
  <c r="N6" i="5"/>
  <c r="N10" i="5"/>
  <c r="Q60" i="5"/>
  <c r="P60" i="5"/>
  <c r="Q71" i="5"/>
  <c r="P71" i="5"/>
  <c r="R71" i="5"/>
  <c r="S71" i="5" s="1"/>
  <c r="R5" i="5"/>
  <c r="S5" i="5" s="1"/>
  <c r="P33" i="5"/>
  <c r="O60" i="5"/>
  <c r="P61" i="5"/>
  <c r="O71" i="5"/>
  <c r="P72" i="5"/>
  <c r="R72" i="5"/>
  <c r="S72" i="5" s="1"/>
  <c r="Q72" i="5"/>
  <c r="O5" i="5"/>
  <c r="R60" i="5"/>
  <c r="S60" i="5" s="1"/>
  <c r="R67" i="5"/>
  <c r="S67" i="5" s="1"/>
  <c r="Q67" i="5"/>
  <c r="P13" i="5"/>
  <c r="P17" i="5"/>
  <c r="O17" i="5"/>
  <c r="O45" i="5"/>
  <c r="P53" i="5"/>
  <c r="E54" i="5"/>
  <c r="O57" i="5"/>
  <c r="E58" i="5"/>
  <c r="Q64" i="5"/>
  <c r="R17" i="5"/>
  <c r="S17" i="5" s="1"/>
  <c r="O18" i="5"/>
  <c r="R18" i="5"/>
  <c r="S18" i="5" s="1"/>
  <c r="Q18" i="5"/>
  <c r="R19" i="5"/>
  <c r="S19" i="5" s="1"/>
  <c r="Q22" i="5"/>
  <c r="O26" i="5"/>
  <c r="R30" i="5"/>
  <c r="S30" i="5" s="1"/>
  <c r="Q30" i="5"/>
  <c r="R31" i="5"/>
  <c r="S31" i="5" s="1"/>
  <c r="Q31" i="5"/>
  <c r="O34" i="5"/>
  <c r="R34" i="5"/>
  <c r="S34" i="5" s="1"/>
  <c r="Q34" i="5"/>
  <c r="O38" i="5"/>
  <c r="O46" i="5"/>
  <c r="Q46" i="5"/>
  <c r="O50" i="5"/>
  <c r="R50" i="5"/>
  <c r="S50" i="5" s="1"/>
  <c r="Q50" i="5"/>
  <c r="O58" i="5"/>
  <c r="Q58" i="5"/>
  <c r="R59" i="5"/>
  <c r="S59" i="5" s="1"/>
  <c r="Q59" i="5"/>
  <c r="R61" i="5"/>
  <c r="S61" i="5" s="1"/>
  <c r="O62" i="5"/>
  <c r="R64" i="5"/>
  <c r="S64" i="5" s="1"/>
  <c r="Q65" i="5"/>
  <c r="P66" i="5"/>
  <c r="P67" i="5"/>
  <c r="N69" i="5"/>
  <c r="R70" i="5"/>
  <c r="S70" i="5" s="1"/>
  <c r="Q70" i="5"/>
  <c r="Q74" i="5"/>
  <c r="Q24" i="6" l="1"/>
  <c r="P9" i="6"/>
  <c r="O19" i="6"/>
  <c r="S3" i="6"/>
  <c r="B11" i="8"/>
  <c r="O6" i="6"/>
  <c r="Q6" i="6"/>
  <c r="P6" i="6"/>
  <c r="P17" i="6"/>
  <c r="R24" i="6"/>
  <c r="S24" i="6" s="1"/>
  <c r="Q9" i="6"/>
  <c r="Q17" i="6"/>
  <c r="P24" i="6"/>
  <c r="B5" i="8"/>
  <c r="R37" i="5"/>
  <c r="S37" i="5" s="1"/>
  <c r="R29" i="5"/>
  <c r="S29" i="5" s="1"/>
  <c r="R22" i="5"/>
  <c r="S22" i="5" s="1"/>
  <c r="O56" i="5"/>
  <c r="P29" i="5"/>
  <c r="R56" i="5"/>
  <c r="S56" i="5" s="1"/>
  <c r="Q37" i="5"/>
  <c r="R8" i="5"/>
  <c r="S8" i="5" s="1"/>
  <c r="S3" i="5"/>
  <c r="O48" i="5"/>
  <c r="O44" i="5"/>
  <c r="P20" i="5"/>
  <c r="O8" i="5"/>
  <c r="P37" i="5"/>
  <c r="P56" i="5"/>
  <c r="P48" i="5"/>
  <c r="P44" i="5"/>
  <c r="Q20" i="5"/>
  <c r="P8" i="5"/>
  <c r="Q27" i="5"/>
  <c r="R43" i="5"/>
  <c r="S43" i="5" s="1"/>
  <c r="Q14" i="5"/>
  <c r="O65" i="5"/>
  <c r="Q48" i="5"/>
  <c r="O3" i="5"/>
  <c r="B5" i="7"/>
  <c r="R57" i="5"/>
  <c r="S57" i="5" s="1"/>
  <c r="O42" i="5"/>
  <c r="Q15" i="5"/>
  <c r="P57" i="5"/>
  <c r="Q24" i="5"/>
  <c r="O39" i="5"/>
  <c r="Q5" i="5"/>
  <c r="Q55" i="5"/>
  <c r="R45" i="5"/>
  <c r="S45" i="5" s="1"/>
  <c r="Q38" i="5"/>
  <c r="Q35" i="5"/>
  <c r="R27" i="5"/>
  <c r="S27" i="5" s="1"/>
  <c r="O22" i="5"/>
  <c r="P45" i="5"/>
  <c r="R66" i="5"/>
  <c r="S66" i="5" s="1"/>
  <c r="P65" i="5"/>
  <c r="P49" i="5"/>
  <c r="P21" i="5"/>
  <c r="R12" i="5"/>
  <c r="S12" i="5" s="1"/>
  <c r="O20" i="5"/>
  <c r="P16" i="5"/>
  <c r="O63" i="5"/>
  <c r="P19" i="5"/>
  <c r="O19" i="5"/>
  <c r="R74" i="5"/>
  <c r="S74" i="5" s="1"/>
  <c r="R63" i="5"/>
  <c r="S63" i="5" s="1"/>
  <c r="R58" i="5"/>
  <c r="S58" i="5" s="1"/>
  <c r="O54" i="5"/>
  <c r="R47" i="5"/>
  <c r="S47" i="5" s="1"/>
  <c r="Q43" i="5"/>
  <c r="R38" i="5"/>
  <c r="S38" i="5" s="1"/>
  <c r="R35" i="5"/>
  <c r="S35" i="5" s="1"/>
  <c r="O30" i="5"/>
  <c r="Q19" i="5"/>
  <c r="O14" i="5"/>
  <c r="O29" i="5"/>
  <c r="O66" i="5"/>
  <c r="Q61" i="5"/>
  <c r="Q21" i="5"/>
  <c r="R9" i="5"/>
  <c r="S9" i="5" s="1"/>
  <c r="Q12" i="5"/>
  <c r="Q32" i="5"/>
  <c r="Q16" i="5"/>
  <c r="O59" i="5"/>
  <c r="O27" i="5"/>
  <c r="O43" i="5"/>
  <c r="O35" i="5"/>
  <c r="Q73" i="5"/>
  <c r="Q51" i="5"/>
  <c r="R25" i="5"/>
  <c r="S25" i="5" s="1"/>
  <c r="O25" i="5"/>
  <c r="R73" i="5"/>
  <c r="S73" i="5" s="1"/>
  <c r="Q54" i="5"/>
  <c r="R51" i="5"/>
  <c r="S51" i="5" s="1"/>
  <c r="R49" i="5"/>
  <c r="S49" i="5" s="1"/>
  <c r="Q39" i="5"/>
  <c r="R21" i="5"/>
  <c r="S21" i="5" s="1"/>
  <c r="Q49" i="5"/>
  <c r="O24" i="5"/>
  <c r="R16" i="5"/>
  <c r="S16" i="5" s="1"/>
  <c r="O11" i="5"/>
  <c r="O15" i="5"/>
  <c r="P9" i="5"/>
  <c r="Q62" i="5"/>
  <c r="R41" i="5"/>
  <c r="S41" i="5" s="1"/>
  <c r="R33" i="5"/>
  <c r="S33" i="5" s="1"/>
  <c r="R13" i="5"/>
  <c r="S13" i="5" s="1"/>
  <c r="O41" i="5"/>
  <c r="R11" i="5"/>
  <c r="S11" i="5" s="1"/>
  <c r="O51" i="5"/>
  <c r="Q42" i="5"/>
  <c r="Q26" i="5"/>
  <c r="Q23" i="5"/>
  <c r="R15" i="5"/>
  <c r="S15" i="5" s="1"/>
  <c r="P41" i="5"/>
  <c r="P25" i="5"/>
  <c r="O73" i="5"/>
  <c r="Q63" i="5"/>
  <c r="R62" i="5"/>
  <c r="S62" i="5" s="1"/>
  <c r="R54" i="5"/>
  <c r="S54" i="5" s="1"/>
  <c r="Q47" i="5"/>
  <c r="R42" i="5"/>
  <c r="S42" i="5" s="1"/>
  <c r="R39" i="5"/>
  <c r="S39" i="5" s="1"/>
  <c r="R26" i="5"/>
  <c r="S26" i="5" s="1"/>
  <c r="O13" i="5"/>
  <c r="Q33" i="5"/>
  <c r="O33" i="5"/>
  <c r="O47" i="5"/>
  <c r="R46" i="5"/>
  <c r="S46" i="5" s="1"/>
  <c r="R14" i="5"/>
  <c r="S14" i="5" s="1"/>
  <c r="P64" i="5"/>
  <c r="O53" i="5"/>
  <c r="O9" i="5"/>
  <c r="Q3" i="5"/>
  <c r="P32" i="5"/>
  <c r="O23" i="5"/>
  <c r="R55" i="5"/>
  <c r="S55" i="5" s="1"/>
  <c r="R53" i="5"/>
  <c r="S53" i="5" s="1"/>
  <c r="R23" i="5"/>
  <c r="S23" i="5" s="1"/>
  <c r="Q7" i="5"/>
  <c r="P12" i="5"/>
  <c r="O55" i="5"/>
  <c r="R7" i="5"/>
  <c r="S7" i="5" s="1"/>
  <c r="P7" i="5"/>
  <c r="R18" i="6"/>
  <c r="S18" i="6" s="1"/>
  <c r="P18" i="6"/>
  <c r="O18" i="6"/>
  <c r="Q18" i="6"/>
  <c r="O10" i="5"/>
  <c r="Q10" i="5"/>
  <c r="R10" i="5"/>
  <c r="S10" i="5" s="1"/>
  <c r="P10" i="5"/>
  <c r="O69" i="5"/>
  <c r="R69" i="5"/>
  <c r="S69" i="5" s="1"/>
  <c r="Q69" i="5"/>
  <c r="P69" i="5"/>
  <c r="O6" i="5"/>
  <c r="Q6" i="5"/>
  <c r="R6" i="5"/>
  <c r="S6" i="5" s="1"/>
  <c r="P6" i="5"/>
  <c r="B9" i="8" l="1"/>
  <c r="B8" i="8" s="1"/>
  <c r="B13" i="7"/>
  <c r="B9" i="7"/>
  <c r="B8" i="7" s="1"/>
  <c r="B11" i="7"/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3" i="3"/>
  <c r="H147" i="3"/>
  <c r="G147" i="3"/>
  <c r="L336" i="2" l="1"/>
  <c r="L335" i="2" s="1"/>
  <c r="L334" i="2" s="1"/>
  <c r="L333" i="2" s="1"/>
  <c r="L332" i="2" s="1"/>
  <c r="L331" i="2" s="1"/>
  <c r="L330" i="2" s="1"/>
  <c r="L329" i="2" s="1"/>
  <c r="L328" i="2" s="1"/>
  <c r="L327" i="2" s="1"/>
  <c r="L326" i="2" s="1"/>
  <c r="L325" i="2" s="1"/>
  <c r="L324" i="2" s="1"/>
  <c r="L323" i="2" s="1"/>
  <c r="L322" i="2" s="1"/>
  <c r="L732" i="2"/>
  <c r="L731" i="2" s="1"/>
  <c r="L730" i="2" s="1"/>
  <c r="L729" i="2" s="1"/>
  <c r="L728" i="2" s="1"/>
  <c r="L727" i="2" s="1"/>
  <c r="L726" i="2" s="1"/>
  <c r="L725" i="2" s="1"/>
  <c r="L724" i="2" s="1"/>
  <c r="L723" i="2" s="1"/>
  <c r="L722" i="2" s="1"/>
  <c r="L721" i="2" s="1"/>
  <c r="L720" i="2" s="1"/>
  <c r="L719" i="2" s="1"/>
  <c r="L718" i="2" s="1"/>
  <c r="L946" i="2"/>
  <c r="L945" i="2" s="1"/>
  <c r="L944" i="2" s="1"/>
  <c r="L943" i="2" s="1"/>
  <c r="L942" i="2" s="1"/>
  <c r="L941" i="2" s="1"/>
  <c r="L940" i="2" s="1"/>
  <c r="L939" i="2" s="1"/>
  <c r="L938" i="2" s="1"/>
  <c r="L937" i="2" s="1"/>
  <c r="L936" i="2" s="1"/>
  <c r="L935" i="2" s="1"/>
  <c r="L934" i="2" s="1"/>
  <c r="L933" i="2" s="1"/>
  <c r="L932" i="2" s="1"/>
  <c r="L931" i="2" s="1"/>
  <c r="L930" i="2" s="1"/>
  <c r="L929" i="2" s="1"/>
  <c r="L928" i="2" s="1"/>
  <c r="L927" i="2" s="1"/>
  <c r="L926" i="2" s="1"/>
  <c r="L925" i="2" s="1"/>
  <c r="L924" i="2" s="1"/>
  <c r="L923" i="2" s="1"/>
  <c r="L922" i="2" s="1"/>
  <c r="L921" i="2" s="1"/>
  <c r="L920" i="2" s="1"/>
  <c r="L919" i="2" s="1"/>
  <c r="L918" i="2" s="1"/>
  <c r="L917" i="2" s="1"/>
  <c r="Q63" i="2" s="1"/>
  <c r="D63" i="3" s="1"/>
  <c r="E63" i="3" s="1"/>
  <c r="L1097" i="2"/>
  <c r="L1096" i="2" s="1"/>
  <c r="L1095" i="2" s="1"/>
  <c r="L1094" i="2" s="1"/>
  <c r="L1093" i="2" s="1"/>
  <c r="L1092" i="2" s="1"/>
  <c r="L1091" i="2" s="1"/>
  <c r="L1090" i="2" s="1"/>
  <c r="L1089" i="2" s="1"/>
  <c r="L1088" i="2" s="1"/>
  <c r="L1087" i="2" s="1"/>
  <c r="L1086" i="2" s="1"/>
  <c r="L1085" i="2" s="1"/>
  <c r="L1084" i="2" s="1"/>
  <c r="L1083" i="2" s="1"/>
  <c r="L1311" i="2"/>
  <c r="L1310" i="2" s="1"/>
  <c r="L1309" i="2" s="1"/>
  <c r="L1308" i="2" s="1"/>
  <c r="L1307" i="2" s="1"/>
  <c r="L1306" i="2" s="1"/>
  <c r="L1305" i="2" s="1"/>
  <c r="L1304" i="2" s="1"/>
  <c r="L1303" i="2" s="1"/>
  <c r="L1302" i="2" s="1"/>
  <c r="L1301" i="2" s="1"/>
  <c r="L1300" i="2" s="1"/>
  <c r="L1299" i="2" s="1"/>
  <c r="L1298" i="2" s="1"/>
  <c r="L1297" i="2" s="1"/>
  <c r="L1585" i="2"/>
  <c r="L1584" i="2" s="1"/>
  <c r="L1583" i="2" s="1"/>
  <c r="L1582" i="2" s="1"/>
  <c r="L1581" i="2" s="1"/>
  <c r="L1580" i="2" s="1"/>
  <c r="L1579" i="2" s="1"/>
  <c r="L1578" i="2" s="1"/>
  <c r="L1577" i="2" s="1"/>
  <c r="L1576" i="2" s="1"/>
  <c r="L1575" i="2" s="1"/>
  <c r="L1574" i="2" s="1"/>
  <c r="L1573" i="2" s="1"/>
  <c r="L1572" i="2" s="1"/>
  <c r="L1571" i="2" s="1"/>
  <c r="L2193" i="2"/>
  <c r="L1281" i="2"/>
  <c r="L1280" i="2" s="1"/>
  <c r="L1279" i="2" s="1"/>
  <c r="L1278" i="2" s="1"/>
  <c r="L1277" i="2" s="1"/>
  <c r="L1276" i="2" s="1"/>
  <c r="L1275" i="2" s="1"/>
  <c r="L1274" i="2" s="1"/>
  <c r="L1273" i="2" s="1"/>
  <c r="L1272" i="2" s="1"/>
  <c r="L1271" i="2" s="1"/>
  <c r="L1270" i="2" s="1"/>
  <c r="L1269" i="2" s="1"/>
  <c r="L1268" i="2" s="1"/>
  <c r="L1267" i="2" s="1"/>
  <c r="L1769" i="2"/>
  <c r="L1768" i="2" s="1"/>
  <c r="L1767" i="2" s="1"/>
  <c r="L1766" i="2" s="1"/>
  <c r="L1765" i="2" s="1"/>
  <c r="L1764" i="2" s="1"/>
  <c r="L1763" i="2" s="1"/>
  <c r="L1762" i="2" s="1"/>
  <c r="L1761" i="2" s="1"/>
  <c r="L1760" i="2" s="1"/>
  <c r="L1759" i="2" s="1"/>
  <c r="L1758" i="2" s="1"/>
  <c r="L1757" i="2" s="1"/>
  <c r="L1756" i="2" s="1"/>
  <c r="L1755" i="2" s="1"/>
  <c r="L2012" i="2"/>
  <c r="L2011" i="2" s="1"/>
  <c r="L2010" i="2" s="1"/>
  <c r="L2009" i="2" s="1"/>
  <c r="L2008" i="2" s="1"/>
  <c r="L2007" i="2" s="1"/>
  <c r="L2006" i="2" s="1"/>
  <c r="L2005" i="2" s="1"/>
  <c r="L2004" i="2" s="1"/>
  <c r="L2003" i="2" s="1"/>
  <c r="L2002" i="2" s="1"/>
  <c r="L2001" i="2" s="1"/>
  <c r="L2000" i="2" s="1"/>
  <c r="L1999" i="2" s="1"/>
  <c r="L1998" i="2" s="1"/>
  <c r="L2103" i="2"/>
  <c r="L2102" i="2" s="1"/>
  <c r="L2101" i="2" s="1"/>
  <c r="L2100" i="2" s="1"/>
  <c r="L2099" i="2" s="1"/>
  <c r="L2098" i="2" s="1"/>
  <c r="L2097" i="2" s="1"/>
  <c r="L2096" i="2" s="1"/>
  <c r="L2095" i="2" s="1"/>
  <c r="L2094" i="2" s="1"/>
  <c r="L2093" i="2" s="1"/>
  <c r="L2092" i="2" s="1"/>
  <c r="L2091" i="2" s="1"/>
  <c r="L2090" i="2" s="1"/>
  <c r="L2089" i="2" s="1"/>
  <c r="L2088" i="2" s="1"/>
  <c r="L2087" i="2" s="1"/>
  <c r="L2086" i="2" s="1"/>
  <c r="L2085" i="2" s="1"/>
  <c r="L2084" i="2" s="1"/>
  <c r="L2083" i="2" s="1"/>
  <c r="L2082" i="2" s="1"/>
  <c r="L2081" i="2" s="1"/>
  <c r="L2080" i="2" s="1"/>
  <c r="L2079" i="2" s="1"/>
  <c r="L2078" i="2" s="1"/>
  <c r="L2077" i="2" s="1"/>
  <c r="L2076" i="2" s="1"/>
  <c r="L2075" i="2" s="1"/>
  <c r="L2074" i="2" s="1"/>
  <c r="Q139" i="2" s="1"/>
  <c r="D139" i="3" s="1"/>
  <c r="E139" i="3" s="1"/>
  <c r="L1981" i="2"/>
  <c r="L1980" i="2" s="1"/>
  <c r="L1979" i="2" s="1"/>
  <c r="L1978" i="2" s="1"/>
  <c r="L1977" i="2" s="1"/>
  <c r="L1976" i="2" s="1"/>
  <c r="L1975" i="2" s="1"/>
  <c r="L1974" i="2" s="1"/>
  <c r="L1973" i="2" s="1"/>
  <c r="L1972" i="2" s="1"/>
  <c r="L1971" i="2" s="1"/>
  <c r="L1970" i="2" s="1"/>
  <c r="L1969" i="2" s="1"/>
  <c r="L1968" i="2" s="1"/>
  <c r="L1967" i="2" s="1"/>
  <c r="L1859" i="2"/>
  <c r="L1858" i="2" s="1"/>
  <c r="L1857" i="2" s="1"/>
  <c r="L1856" i="2" s="1"/>
  <c r="L1855" i="2" s="1"/>
  <c r="L1854" i="2" s="1"/>
  <c r="L1853" i="2" s="1"/>
  <c r="L1852" i="2" s="1"/>
  <c r="L1851" i="2" s="1"/>
  <c r="L1850" i="2" s="1"/>
  <c r="L1849" i="2" s="1"/>
  <c r="L1848" i="2" s="1"/>
  <c r="L1847" i="2" s="1"/>
  <c r="L1846" i="2" s="1"/>
  <c r="L1845" i="2" s="1"/>
  <c r="L1616" i="2"/>
  <c r="L1615" i="2" s="1"/>
  <c r="L1614" i="2" s="1"/>
  <c r="L1613" i="2" s="1"/>
  <c r="L1612" i="2" s="1"/>
  <c r="L1611" i="2" s="1"/>
  <c r="L1610" i="2" s="1"/>
  <c r="L1609" i="2" s="1"/>
  <c r="L1608" i="2" s="1"/>
  <c r="L1607" i="2" s="1"/>
  <c r="L1606" i="2" s="1"/>
  <c r="L1605" i="2" s="1"/>
  <c r="L1604" i="2" s="1"/>
  <c r="L1603" i="2" s="1"/>
  <c r="L1602" i="2" s="1"/>
  <c r="L1601" i="2" s="1"/>
  <c r="L1600" i="2" s="1"/>
  <c r="L1599" i="2" s="1"/>
  <c r="L1598" i="2" s="1"/>
  <c r="L1597" i="2" s="1"/>
  <c r="L1596" i="2" s="1"/>
  <c r="L1595" i="2" s="1"/>
  <c r="L1594" i="2" s="1"/>
  <c r="L1593" i="2" s="1"/>
  <c r="L1592" i="2" s="1"/>
  <c r="L1591" i="2" s="1"/>
  <c r="L1590" i="2" s="1"/>
  <c r="L1589" i="2" s="1"/>
  <c r="L1588" i="2" s="1"/>
  <c r="L1587" i="2" s="1"/>
  <c r="L1586" i="2" s="1"/>
  <c r="Q107" i="2" s="1"/>
  <c r="D107" i="3" s="1"/>
  <c r="E107" i="3" s="1"/>
  <c r="L1128" i="2"/>
  <c r="L1127" i="2" s="1"/>
  <c r="L1126" i="2" s="1"/>
  <c r="L1125" i="2" s="1"/>
  <c r="L1124" i="2" s="1"/>
  <c r="L1123" i="2" s="1"/>
  <c r="L1122" i="2" s="1"/>
  <c r="L1121" i="2" s="1"/>
  <c r="L1120" i="2" s="1"/>
  <c r="L1119" i="2" s="1"/>
  <c r="L1118" i="2" s="1"/>
  <c r="L1117" i="2" s="1"/>
  <c r="L1116" i="2" s="1"/>
  <c r="L1115" i="2" s="1"/>
  <c r="L1114" i="2" s="1"/>
  <c r="L1007" i="2"/>
  <c r="L1006" i="2" s="1"/>
  <c r="L1005" i="2" s="1"/>
  <c r="L1004" i="2" s="1"/>
  <c r="L1003" i="2" s="1"/>
  <c r="L1002" i="2" s="1"/>
  <c r="L1001" i="2" s="1"/>
  <c r="L1000" i="2" s="1"/>
  <c r="L999" i="2" s="1"/>
  <c r="L998" i="2" s="1"/>
  <c r="L997" i="2" s="1"/>
  <c r="L996" i="2" s="1"/>
  <c r="L995" i="2" s="1"/>
  <c r="L994" i="2" s="1"/>
  <c r="L993" i="2" s="1"/>
  <c r="L398" i="2"/>
  <c r="L397" i="2" s="1"/>
  <c r="L396" i="2" s="1"/>
  <c r="L395" i="2" s="1"/>
  <c r="L394" i="2" s="1"/>
  <c r="L393" i="2" s="1"/>
  <c r="L392" i="2" s="1"/>
  <c r="L391" i="2" s="1"/>
  <c r="L390" i="2" s="1"/>
  <c r="L389" i="2" s="1"/>
  <c r="L388" i="2" s="1"/>
  <c r="L387" i="2" s="1"/>
  <c r="L386" i="2" s="1"/>
  <c r="L385" i="2" s="1"/>
  <c r="L384" i="2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3" i="3"/>
  <c r="N3" i="3" s="1"/>
  <c r="P16" i="2"/>
  <c r="P4" i="2"/>
  <c r="P5" i="2"/>
  <c r="P6" i="2"/>
  <c r="P7" i="2"/>
  <c r="P8" i="2"/>
  <c r="P9" i="2"/>
  <c r="P10" i="2"/>
  <c r="P11" i="2"/>
  <c r="P12" i="2"/>
  <c r="P13" i="2"/>
  <c r="P14" i="2"/>
  <c r="P15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3" i="2"/>
  <c r="L2194" i="2"/>
  <c r="L2134" i="2"/>
  <c r="L2133" i="2" s="1"/>
  <c r="L2132" i="2" s="1"/>
  <c r="L2131" i="2" s="1"/>
  <c r="L2130" i="2" s="1"/>
  <c r="L2129" i="2" s="1"/>
  <c r="L2128" i="2" s="1"/>
  <c r="L2127" i="2" s="1"/>
  <c r="L2126" i="2" s="1"/>
  <c r="L2125" i="2" s="1"/>
  <c r="L2124" i="2" s="1"/>
  <c r="L2123" i="2" s="1"/>
  <c r="L2122" i="2" s="1"/>
  <c r="L2121" i="2" s="1"/>
  <c r="L2120" i="2" s="1"/>
  <c r="L2042" i="2"/>
  <c r="L2041" i="2" s="1"/>
  <c r="L2040" i="2" s="1"/>
  <c r="L2039" i="2" s="1"/>
  <c r="L2038" i="2" s="1"/>
  <c r="L2037" i="2" s="1"/>
  <c r="L2036" i="2" s="1"/>
  <c r="L2035" i="2" s="1"/>
  <c r="L2034" i="2" s="1"/>
  <c r="L2033" i="2" s="1"/>
  <c r="L2032" i="2" s="1"/>
  <c r="L2031" i="2" s="1"/>
  <c r="L2030" i="2" s="1"/>
  <c r="L2029" i="2" s="1"/>
  <c r="L2028" i="2" s="1"/>
  <c r="L2027" i="2" s="1"/>
  <c r="L2026" i="2" s="1"/>
  <c r="L2025" i="2" s="1"/>
  <c r="L2024" i="2" s="1"/>
  <c r="L2023" i="2" s="1"/>
  <c r="L2022" i="2" s="1"/>
  <c r="L2021" i="2" s="1"/>
  <c r="L2020" i="2" s="1"/>
  <c r="L2019" i="2" s="1"/>
  <c r="L2018" i="2" s="1"/>
  <c r="L2017" i="2" s="1"/>
  <c r="L2016" i="2" s="1"/>
  <c r="L2015" i="2" s="1"/>
  <c r="L2014" i="2" s="1"/>
  <c r="L2013" i="2" s="1"/>
  <c r="Q135" i="2" s="1"/>
  <c r="D135" i="3" s="1"/>
  <c r="E135" i="3" s="1"/>
  <c r="L1889" i="2"/>
  <c r="L1888" i="2" s="1"/>
  <c r="L1887" i="2" s="1"/>
  <c r="L1886" i="2" s="1"/>
  <c r="L1885" i="2" s="1"/>
  <c r="L1884" i="2" s="1"/>
  <c r="L1883" i="2" s="1"/>
  <c r="L1882" i="2" s="1"/>
  <c r="L1881" i="2" s="1"/>
  <c r="L1880" i="2" s="1"/>
  <c r="L1879" i="2" s="1"/>
  <c r="L1878" i="2" s="1"/>
  <c r="L1877" i="2" s="1"/>
  <c r="L1876" i="2" s="1"/>
  <c r="L1875" i="2" s="1"/>
  <c r="L1738" i="2"/>
  <c r="L1737" i="2" s="1"/>
  <c r="L1736" i="2" s="1"/>
  <c r="L1735" i="2" s="1"/>
  <c r="L1734" i="2" s="1"/>
  <c r="L1733" i="2" s="1"/>
  <c r="L1732" i="2" s="1"/>
  <c r="L1731" i="2" s="1"/>
  <c r="L1730" i="2" s="1"/>
  <c r="L1729" i="2" s="1"/>
  <c r="L1728" i="2" s="1"/>
  <c r="L1727" i="2" s="1"/>
  <c r="L1726" i="2" s="1"/>
  <c r="L1725" i="2" s="1"/>
  <c r="L1724" i="2" s="1"/>
  <c r="L1524" i="2"/>
  <c r="L1523" i="2" s="1"/>
  <c r="L1522" i="2" s="1"/>
  <c r="L1521" i="2" s="1"/>
  <c r="L1520" i="2" s="1"/>
  <c r="L1519" i="2" s="1"/>
  <c r="L1518" i="2" s="1"/>
  <c r="L1517" i="2" s="1"/>
  <c r="L1516" i="2" s="1"/>
  <c r="L1515" i="2" s="1"/>
  <c r="L1514" i="2" s="1"/>
  <c r="L1513" i="2" s="1"/>
  <c r="L1512" i="2" s="1"/>
  <c r="L1511" i="2" s="1"/>
  <c r="L1510" i="2" s="1"/>
  <c r="L1494" i="2"/>
  <c r="L1493" i="2" s="1"/>
  <c r="L1492" i="2" s="1"/>
  <c r="L1491" i="2" s="1"/>
  <c r="L1490" i="2" s="1"/>
  <c r="L1489" i="2" s="1"/>
  <c r="L1488" i="2" s="1"/>
  <c r="L1487" i="2" s="1"/>
  <c r="L1486" i="2" s="1"/>
  <c r="L1485" i="2" s="1"/>
  <c r="L1484" i="2" s="1"/>
  <c r="L1483" i="2" s="1"/>
  <c r="L1482" i="2" s="1"/>
  <c r="L1481" i="2" s="1"/>
  <c r="L1480" i="2" s="1"/>
  <c r="L1403" i="2"/>
  <c r="L1402" i="2" s="1"/>
  <c r="L1401" i="2" s="1"/>
  <c r="L1400" i="2" s="1"/>
  <c r="L1399" i="2" s="1"/>
  <c r="L1398" i="2" s="1"/>
  <c r="L1397" i="2" s="1"/>
  <c r="L1396" i="2" s="1"/>
  <c r="L1395" i="2" s="1"/>
  <c r="L1394" i="2" s="1"/>
  <c r="L1393" i="2" s="1"/>
  <c r="L1392" i="2" s="1"/>
  <c r="L1391" i="2" s="1"/>
  <c r="L1390" i="2" s="1"/>
  <c r="L1389" i="2" s="1"/>
  <c r="L1372" i="2"/>
  <c r="L1371" i="2" s="1"/>
  <c r="L1370" i="2" s="1"/>
  <c r="L1369" i="2" s="1"/>
  <c r="L1368" i="2" s="1"/>
  <c r="L1367" i="2" s="1"/>
  <c r="L1366" i="2" s="1"/>
  <c r="L1365" i="2" s="1"/>
  <c r="L1364" i="2" s="1"/>
  <c r="L1363" i="2" s="1"/>
  <c r="L1362" i="2" s="1"/>
  <c r="L1361" i="2" s="1"/>
  <c r="L1360" i="2" s="1"/>
  <c r="L1359" i="2" s="1"/>
  <c r="L1358" i="2" s="1"/>
  <c r="L1357" i="2" s="1"/>
  <c r="L1356" i="2" s="1"/>
  <c r="L1355" i="2" s="1"/>
  <c r="L1354" i="2" s="1"/>
  <c r="L1353" i="2" s="1"/>
  <c r="L1352" i="2" s="1"/>
  <c r="L1351" i="2" s="1"/>
  <c r="L1350" i="2" s="1"/>
  <c r="L1349" i="2" s="1"/>
  <c r="L1348" i="2" s="1"/>
  <c r="L1347" i="2" s="1"/>
  <c r="L1346" i="2" s="1"/>
  <c r="L1345" i="2" s="1"/>
  <c r="L1344" i="2" s="1"/>
  <c r="L1343" i="2" s="1"/>
  <c r="Q91" i="2" s="1"/>
  <c r="D91" i="3" s="1"/>
  <c r="E91" i="3" s="1"/>
  <c r="L1250" i="2"/>
  <c r="L1249" i="2" s="1"/>
  <c r="L1248" i="2" s="1"/>
  <c r="L1247" i="2" s="1"/>
  <c r="L1246" i="2" s="1"/>
  <c r="L1245" i="2" s="1"/>
  <c r="L1244" i="2" s="1"/>
  <c r="L1243" i="2" s="1"/>
  <c r="L1242" i="2" s="1"/>
  <c r="L1241" i="2" s="1"/>
  <c r="L1240" i="2" s="1"/>
  <c r="L1239" i="2" s="1"/>
  <c r="L1238" i="2" s="1"/>
  <c r="L1237" i="2" s="1"/>
  <c r="L1236" i="2" s="1"/>
  <c r="L1158" i="2"/>
  <c r="L1157" i="2" s="1"/>
  <c r="L1156" i="2" s="1"/>
  <c r="L1155" i="2" s="1"/>
  <c r="L1154" i="2" s="1"/>
  <c r="L1153" i="2" s="1"/>
  <c r="L1152" i="2" s="1"/>
  <c r="L1151" i="2" s="1"/>
  <c r="L1150" i="2" s="1"/>
  <c r="L1149" i="2" s="1"/>
  <c r="L1148" i="2" s="1"/>
  <c r="L1147" i="2" s="1"/>
  <c r="L1146" i="2" s="1"/>
  <c r="L1145" i="2" s="1"/>
  <c r="L1144" i="2" s="1"/>
  <c r="L1038" i="2"/>
  <c r="L1037" i="2" s="1"/>
  <c r="L1036" i="2" s="1"/>
  <c r="L1035" i="2" s="1"/>
  <c r="L1034" i="2" s="1"/>
  <c r="L1033" i="2" s="1"/>
  <c r="L1032" i="2" s="1"/>
  <c r="L1031" i="2" s="1"/>
  <c r="L1030" i="2" s="1"/>
  <c r="L1029" i="2" s="1"/>
  <c r="L1028" i="2" s="1"/>
  <c r="L1027" i="2" s="1"/>
  <c r="L1026" i="2" s="1"/>
  <c r="L1025" i="2" s="1"/>
  <c r="L1024" i="2" s="1"/>
  <c r="L916" i="2"/>
  <c r="L915" i="2" s="1"/>
  <c r="L914" i="2" s="1"/>
  <c r="L913" i="2" s="1"/>
  <c r="L912" i="2" s="1"/>
  <c r="L911" i="2" s="1"/>
  <c r="L910" i="2" s="1"/>
  <c r="L909" i="2" s="1"/>
  <c r="L908" i="2" s="1"/>
  <c r="L907" i="2" s="1"/>
  <c r="L906" i="2" s="1"/>
  <c r="L905" i="2" s="1"/>
  <c r="L904" i="2" s="1"/>
  <c r="L903" i="2" s="1"/>
  <c r="L902" i="2" s="1"/>
  <c r="L885" i="2"/>
  <c r="L884" i="2" s="1"/>
  <c r="L883" i="2" s="1"/>
  <c r="L882" i="2" s="1"/>
  <c r="L881" i="2" s="1"/>
  <c r="L880" i="2" s="1"/>
  <c r="L879" i="2" s="1"/>
  <c r="L878" i="2" s="1"/>
  <c r="L877" i="2" s="1"/>
  <c r="L876" i="2" s="1"/>
  <c r="L875" i="2" s="1"/>
  <c r="L874" i="2" s="1"/>
  <c r="L873" i="2" s="1"/>
  <c r="L872" i="2" s="1"/>
  <c r="L871" i="2" s="1"/>
  <c r="L870" i="2" s="1"/>
  <c r="L869" i="2" s="1"/>
  <c r="L868" i="2" s="1"/>
  <c r="L867" i="2" s="1"/>
  <c r="L866" i="2" s="1"/>
  <c r="L865" i="2" s="1"/>
  <c r="L864" i="2" s="1"/>
  <c r="L863" i="2" s="1"/>
  <c r="L862" i="2" s="1"/>
  <c r="L861" i="2" s="1"/>
  <c r="L860" i="2" s="1"/>
  <c r="L859" i="2" s="1"/>
  <c r="L858" i="2" s="1"/>
  <c r="L857" i="2" s="1"/>
  <c r="L856" i="2" s="1"/>
  <c r="L855" i="2" s="1"/>
  <c r="Q59" i="2" s="1"/>
  <c r="D59" i="3" s="1"/>
  <c r="E59" i="3" s="1"/>
  <c r="L824" i="2"/>
  <c r="L823" i="2" s="1"/>
  <c r="L822" i="2" s="1"/>
  <c r="L821" i="2" s="1"/>
  <c r="L820" i="2" s="1"/>
  <c r="L819" i="2" s="1"/>
  <c r="L818" i="2" s="1"/>
  <c r="L817" i="2" s="1"/>
  <c r="L816" i="2" s="1"/>
  <c r="L815" i="2" s="1"/>
  <c r="L814" i="2" s="1"/>
  <c r="L813" i="2" s="1"/>
  <c r="L812" i="2" s="1"/>
  <c r="L811" i="2" s="1"/>
  <c r="L810" i="2" s="1"/>
  <c r="L809" i="2" s="1"/>
  <c r="L808" i="2" s="1"/>
  <c r="L807" i="2" s="1"/>
  <c r="L806" i="2" s="1"/>
  <c r="L805" i="2" s="1"/>
  <c r="L804" i="2" s="1"/>
  <c r="L803" i="2" s="1"/>
  <c r="L802" i="2" s="1"/>
  <c r="L801" i="2" s="1"/>
  <c r="L800" i="2" s="1"/>
  <c r="L799" i="2" s="1"/>
  <c r="L798" i="2" s="1"/>
  <c r="L797" i="2" s="1"/>
  <c r="L796" i="2" s="1"/>
  <c r="L795" i="2" s="1"/>
  <c r="L794" i="2" s="1"/>
  <c r="Q55" i="2" s="1"/>
  <c r="D55" i="3" s="1"/>
  <c r="E55" i="3" s="1"/>
  <c r="L793" i="2"/>
  <c r="L792" i="2" s="1"/>
  <c r="L791" i="2" s="1"/>
  <c r="L790" i="2" s="1"/>
  <c r="L789" i="2" s="1"/>
  <c r="L788" i="2" s="1"/>
  <c r="L787" i="2" s="1"/>
  <c r="L786" i="2" s="1"/>
  <c r="L785" i="2" s="1"/>
  <c r="L784" i="2" s="1"/>
  <c r="L783" i="2" s="1"/>
  <c r="L782" i="2" s="1"/>
  <c r="L781" i="2" s="1"/>
  <c r="L780" i="2" s="1"/>
  <c r="L779" i="2" s="1"/>
  <c r="L763" i="2"/>
  <c r="L762" i="2" s="1"/>
  <c r="L761" i="2" s="1"/>
  <c r="L760" i="2" s="1"/>
  <c r="L759" i="2" s="1"/>
  <c r="L758" i="2" s="1"/>
  <c r="L757" i="2" s="1"/>
  <c r="L756" i="2" s="1"/>
  <c r="L755" i="2" s="1"/>
  <c r="L754" i="2" s="1"/>
  <c r="L753" i="2" s="1"/>
  <c r="L752" i="2" s="1"/>
  <c r="L751" i="2" s="1"/>
  <c r="L750" i="2" s="1"/>
  <c r="L749" i="2" s="1"/>
  <c r="L701" i="2"/>
  <c r="L700" i="2" s="1"/>
  <c r="L699" i="2" s="1"/>
  <c r="L698" i="2" s="1"/>
  <c r="L697" i="2" s="1"/>
  <c r="L696" i="2" s="1"/>
  <c r="L695" i="2" s="1"/>
  <c r="L694" i="2" s="1"/>
  <c r="L693" i="2" s="1"/>
  <c r="L692" i="2" s="1"/>
  <c r="L691" i="2" s="1"/>
  <c r="L690" i="2" s="1"/>
  <c r="L689" i="2" s="1"/>
  <c r="L688" i="2" s="1"/>
  <c r="L687" i="2" s="1"/>
  <c r="L686" i="2" s="1"/>
  <c r="L685" i="2" s="1"/>
  <c r="L684" i="2" s="1"/>
  <c r="L683" i="2" s="1"/>
  <c r="L682" i="2" s="1"/>
  <c r="L681" i="2" s="1"/>
  <c r="L680" i="2" s="1"/>
  <c r="L679" i="2" s="1"/>
  <c r="L678" i="2" s="1"/>
  <c r="L677" i="2" s="1"/>
  <c r="L676" i="2" s="1"/>
  <c r="L675" i="2" s="1"/>
  <c r="L674" i="2" s="1"/>
  <c r="Q47" i="2" s="1"/>
  <c r="D47" i="3" s="1"/>
  <c r="E47" i="3" s="1"/>
  <c r="L673" i="2"/>
  <c r="L672" i="2" s="1"/>
  <c r="L671" i="2" s="1"/>
  <c r="L670" i="2" s="1"/>
  <c r="L669" i="2" s="1"/>
  <c r="L668" i="2" s="1"/>
  <c r="L667" i="2" s="1"/>
  <c r="L666" i="2" s="1"/>
  <c r="L665" i="2" s="1"/>
  <c r="L664" i="2" s="1"/>
  <c r="L663" i="2" s="1"/>
  <c r="L662" i="2" s="1"/>
  <c r="L661" i="2" s="1"/>
  <c r="L660" i="2" s="1"/>
  <c r="L659" i="2" s="1"/>
  <c r="L642" i="2"/>
  <c r="L641" i="2" s="1"/>
  <c r="L640" i="2" s="1"/>
  <c r="L639" i="2" s="1"/>
  <c r="L638" i="2" s="1"/>
  <c r="L637" i="2" s="1"/>
  <c r="L636" i="2" s="1"/>
  <c r="L635" i="2" s="1"/>
  <c r="L634" i="2" s="1"/>
  <c r="L633" i="2" s="1"/>
  <c r="L632" i="2" s="1"/>
  <c r="L631" i="2" s="1"/>
  <c r="L630" i="2" s="1"/>
  <c r="L629" i="2" s="1"/>
  <c r="L628" i="2" s="1"/>
  <c r="L551" i="2"/>
  <c r="L550" i="2" s="1"/>
  <c r="L549" i="2" s="1"/>
  <c r="L548" i="2" s="1"/>
  <c r="L547" i="2" s="1"/>
  <c r="L546" i="2" s="1"/>
  <c r="L545" i="2" s="1"/>
  <c r="L544" i="2" s="1"/>
  <c r="L543" i="2" s="1"/>
  <c r="L542" i="2" s="1"/>
  <c r="L541" i="2" s="1"/>
  <c r="L540" i="2" s="1"/>
  <c r="L539" i="2" s="1"/>
  <c r="L538" i="2" s="1"/>
  <c r="L537" i="2" s="1"/>
  <c r="L520" i="2"/>
  <c r="L519" i="2" s="1"/>
  <c r="L518" i="2" s="1"/>
  <c r="L517" i="2" s="1"/>
  <c r="L516" i="2" s="1"/>
  <c r="L515" i="2" s="1"/>
  <c r="L514" i="2" s="1"/>
  <c r="L513" i="2" s="1"/>
  <c r="L512" i="2" s="1"/>
  <c r="L511" i="2" s="1"/>
  <c r="L510" i="2" s="1"/>
  <c r="L509" i="2" s="1"/>
  <c r="L508" i="2" s="1"/>
  <c r="L507" i="2" s="1"/>
  <c r="L506" i="2" s="1"/>
  <c r="L505" i="2" s="1"/>
  <c r="L504" i="2" s="1"/>
  <c r="L503" i="2" s="1"/>
  <c r="L502" i="2" s="1"/>
  <c r="L501" i="2" s="1"/>
  <c r="L500" i="2" s="1"/>
  <c r="L499" i="2" s="1"/>
  <c r="L498" i="2" s="1"/>
  <c r="L497" i="2" s="1"/>
  <c r="L496" i="2" s="1"/>
  <c r="L495" i="2" s="1"/>
  <c r="L494" i="2" s="1"/>
  <c r="L493" i="2" s="1"/>
  <c r="L492" i="2" s="1"/>
  <c r="L491" i="2" s="1"/>
  <c r="L490" i="2" s="1"/>
  <c r="Q35" i="2" s="1"/>
  <c r="D35" i="3" s="1"/>
  <c r="E35" i="3" s="1"/>
  <c r="L428" i="2"/>
  <c r="L427" i="2" s="1"/>
  <c r="L426" i="2" s="1"/>
  <c r="L425" i="2" s="1"/>
  <c r="L424" i="2" s="1"/>
  <c r="L423" i="2" s="1"/>
  <c r="L422" i="2" s="1"/>
  <c r="L421" i="2" s="1"/>
  <c r="L420" i="2" s="1"/>
  <c r="L419" i="2" s="1"/>
  <c r="L418" i="2" s="1"/>
  <c r="L417" i="2" s="1"/>
  <c r="L416" i="2" s="1"/>
  <c r="L415" i="2" s="1"/>
  <c r="L414" i="2" s="1"/>
  <c r="L308" i="2"/>
  <c r="L307" i="2" s="1"/>
  <c r="L306" i="2" s="1"/>
  <c r="L305" i="2" s="1"/>
  <c r="L304" i="2" s="1"/>
  <c r="L303" i="2" s="1"/>
  <c r="L302" i="2" s="1"/>
  <c r="L301" i="2" s="1"/>
  <c r="L300" i="2" s="1"/>
  <c r="L299" i="2" s="1"/>
  <c r="L298" i="2" s="1"/>
  <c r="L297" i="2" s="1"/>
  <c r="L296" i="2" s="1"/>
  <c r="L295" i="2" s="1"/>
  <c r="L294" i="2" s="1"/>
  <c r="L277" i="2"/>
  <c r="L276" i="2" s="1"/>
  <c r="L275" i="2" s="1"/>
  <c r="L274" i="2" s="1"/>
  <c r="L273" i="2" s="1"/>
  <c r="L272" i="2" s="1"/>
  <c r="L271" i="2" s="1"/>
  <c r="L270" i="2" s="1"/>
  <c r="L269" i="2" s="1"/>
  <c r="L268" i="2" s="1"/>
  <c r="L267" i="2" s="1"/>
  <c r="L266" i="2" s="1"/>
  <c r="L265" i="2" s="1"/>
  <c r="L264" i="2" s="1"/>
  <c r="L263" i="2" s="1"/>
  <c r="L262" i="2" s="1"/>
  <c r="L261" i="2" s="1"/>
  <c r="L260" i="2" s="1"/>
  <c r="L259" i="2" s="1"/>
  <c r="L258" i="2" s="1"/>
  <c r="L257" i="2" s="1"/>
  <c r="L256" i="2" s="1"/>
  <c r="L255" i="2" s="1"/>
  <c r="L254" i="2" s="1"/>
  <c r="L253" i="2" s="1"/>
  <c r="L252" i="2" s="1"/>
  <c r="L251" i="2" s="1"/>
  <c r="L250" i="2" s="1"/>
  <c r="L249" i="2" s="1"/>
  <c r="L248" i="2" s="1"/>
  <c r="Q19" i="2" s="1"/>
  <c r="D19" i="3" s="1"/>
  <c r="E19" i="3" s="1"/>
  <c r="L186" i="2"/>
  <c r="L185" i="2" s="1"/>
  <c r="L184" i="2" s="1"/>
  <c r="L183" i="2" s="1"/>
  <c r="L182" i="2" s="1"/>
  <c r="L181" i="2" s="1"/>
  <c r="L180" i="2" s="1"/>
  <c r="L179" i="2" s="1"/>
  <c r="L178" i="2" s="1"/>
  <c r="L177" i="2" s="1"/>
  <c r="L176" i="2" s="1"/>
  <c r="L175" i="2" s="1"/>
  <c r="L174" i="2" s="1"/>
  <c r="L173" i="2" s="1"/>
  <c r="L172" i="2" s="1"/>
  <c r="L171" i="2" s="1"/>
  <c r="L170" i="2" s="1"/>
  <c r="L169" i="2" s="1"/>
  <c r="L168" i="2" s="1"/>
  <c r="L167" i="2" s="1"/>
  <c r="L166" i="2" s="1"/>
  <c r="L165" i="2" s="1"/>
  <c r="L164" i="2" s="1"/>
  <c r="L163" i="2" s="1"/>
  <c r="L162" i="2" s="1"/>
  <c r="L161" i="2" s="1"/>
  <c r="L160" i="2" s="1"/>
  <c r="L159" i="2" s="1"/>
  <c r="L158" i="2" s="1"/>
  <c r="L157" i="2" s="1"/>
  <c r="L156" i="2" s="1"/>
  <c r="Q13" i="2" s="1"/>
  <c r="D13" i="3" s="1"/>
  <c r="E13" i="3" s="1"/>
  <c r="L155" i="2"/>
  <c r="L154" i="2" s="1"/>
  <c r="L153" i="2" s="1"/>
  <c r="L152" i="2" s="1"/>
  <c r="L151" i="2" s="1"/>
  <c r="L150" i="2" s="1"/>
  <c r="L149" i="2" s="1"/>
  <c r="L148" i="2" s="1"/>
  <c r="L147" i="2" s="1"/>
  <c r="L146" i="2" s="1"/>
  <c r="L145" i="2" s="1"/>
  <c r="L144" i="2" s="1"/>
  <c r="L143" i="2" s="1"/>
  <c r="L142" i="2" s="1"/>
  <c r="L141" i="2" s="1"/>
  <c r="L63" i="2"/>
  <c r="L62" i="2" s="1"/>
  <c r="L61" i="2" s="1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33" i="2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H3" i="2"/>
  <c r="H2194" i="2"/>
  <c r="H2193" i="2" s="1"/>
  <c r="H2192" i="2" s="1"/>
  <c r="H2191" i="2" s="1"/>
  <c r="H2190" i="2"/>
  <c r="H2189" i="2"/>
  <c r="H2188" i="2"/>
  <c r="H2187" i="2"/>
  <c r="H2186" i="2"/>
  <c r="H2185" i="2" s="1"/>
  <c r="H2184" i="2" s="1"/>
  <c r="H2183" i="2"/>
  <c r="H2182" i="2"/>
  <c r="H2181" i="2"/>
  <c r="H2180" i="2"/>
  <c r="H2179" i="2"/>
  <c r="H2178" i="2" s="1"/>
  <c r="H2177" i="2" s="1"/>
  <c r="H2176" i="2" s="1"/>
  <c r="H2175" i="2"/>
  <c r="H2174" i="2"/>
  <c r="H2173" i="2"/>
  <c r="H2172" i="2"/>
  <c r="H2171" i="2" s="1"/>
  <c r="H2170" i="2" s="1"/>
  <c r="H2169" i="2"/>
  <c r="H2168" i="2"/>
  <c r="H2167" i="2"/>
  <c r="H2166" i="2"/>
  <c r="H2165" i="2"/>
  <c r="H2164" i="2"/>
  <c r="H2163" i="2" s="1"/>
  <c r="H2162" i="2"/>
  <c r="H2161" i="2"/>
  <c r="H2160" i="2"/>
  <c r="H2159" i="2"/>
  <c r="H2158" i="2"/>
  <c r="H2157" i="2" s="1"/>
  <c r="H2156" i="2" s="1"/>
  <c r="H2155" i="2"/>
  <c r="H2154" i="2"/>
  <c r="H2153" i="2"/>
  <c r="H2152" i="2"/>
  <c r="H2151" i="2"/>
  <c r="H2150" i="2" s="1"/>
  <c r="H2149" i="2" s="1"/>
  <c r="H2148" i="2" s="1"/>
  <c r="H2147" i="2"/>
  <c r="H2146" i="2"/>
  <c r="H2145" i="2"/>
  <c r="H2144" i="2"/>
  <c r="H2143" i="2"/>
  <c r="H2142" i="2" s="1"/>
  <c r="H2141" i="2"/>
  <c r="H2140" i="2"/>
  <c r="H2139" i="2"/>
  <c r="H2138" i="2"/>
  <c r="H2137" i="2"/>
  <c r="H2136" i="2" s="1"/>
  <c r="H2135" i="2" s="1"/>
  <c r="H2134" i="2"/>
  <c r="H2133" i="2"/>
  <c r="H2132" i="2"/>
  <c r="H2131" i="2"/>
  <c r="H2130" i="2"/>
  <c r="H2129" i="2" s="1"/>
  <c r="H2128" i="2" s="1"/>
  <c r="H2127" i="2"/>
  <c r="H2126" i="2"/>
  <c r="H2125" i="2"/>
  <c r="H2124" i="2"/>
  <c r="H2123" i="2"/>
  <c r="H2122" i="2" s="1"/>
  <c r="H2121" i="2" s="1"/>
  <c r="H2120" i="2"/>
  <c r="H2119" i="2"/>
  <c r="H2118" i="2"/>
  <c r="H2117" i="2"/>
  <c r="H2116" i="2"/>
  <c r="H2115" i="2" s="1"/>
  <c r="H2114" i="2" s="1"/>
  <c r="H2113" i="2"/>
  <c r="H2112" i="2"/>
  <c r="H2111" i="2"/>
  <c r="H2110" i="2"/>
  <c r="H2109" i="2"/>
  <c r="H2108" i="2" s="1"/>
  <c r="H2107" i="2" s="1"/>
  <c r="H2106" i="2"/>
  <c r="H2105" i="2"/>
  <c r="H2104" i="2"/>
  <c r="H2103" i="2"/>
  <c r="H2102" i="2" s="1"/>
  <c r="H2101" i="2" s="1"/>
  <c r="H2100" i="2" s="1"/>
  <c r="H2099" i="2"/>
  <c r="H2098" i="2"/>
  <c r="H2097" i="2"/>
  <c r="H2096" i="2"/>
  <c r="H2095" i="2"/>
  <c r="H2094" i="2" s="1"/>
  <c r="H2093" i="2" s="1"/>
  <c r="H2092" i="2"/>
  <c r="H2091" i="2"/>
  <c r="H2090" i="2"/>
  <c r="H2089" i="2"/>
  <c r="H2088" i="2"/>
  <c r="H2087" i="2" s="1"/>
  <c r="H2086" i="2" s="1"/>
  <c r="H2085" i="2"/>
  <c r="H2084" i="2"/>
  <c r="H2083" i="2"/>
  <c r="H2082" i="2"/>
  <c r="H2081" i="2"/>
  <c r="H2080" i="2" s="1"/>
  <c r="H2079" i="2" s="1"/>
  <c r="H2078" i="2"/>
  <c r="H2077" i="2"/>
  <c r="H2076" i="2"/>
  <c r="H2075" i="2"/>
  <c r="H2074" i="2"/>
  <c r="H2073" i="2" s="1"/>
  <c r="H2072" i="2" s="1"/>
  <c r="H2071" i="2"/>
  <c r="H2070" i="2"/>
  <c r="H2069" i="2"/>
  <c r="H2068" i="2"/>
  <c r="H2067" i="2"/>
  <c r="H2066" i="2" s="1"/>
  <c r="H2065" i="2" s="1"/>
  <c r="H2064" i="2"/>
  <c r="H2063" i="2"/>
  <c r="H2062" i="2"/>
  <c r="H2061" i="2"/>
  <c r="H2060" i="2"/>
  <c r="H2059" i="2" s="1"/>
  <c r="H2058" i="2" s="1"/>
  <c r="H2057" i="2"/>
  <c r="H2056" i="2"/>
  <c r="H2055" i="2"/>
  <c r="H2054" i="2"/>
  <c r="H2053" i="2"/>
  <c r="H2052" i="2" s="1"/>
  <c r="H2051" i="2" s="1"/>
  <c r="H2050" i="2"/>
  <c r="H2049" i="2"/>
  <c r="H2048" i="2"/>
  <c r="H2047" i="2"/>
  <c r="H2046" i="2"/>
  <c r="H2045" i="2" s="1"/>
  <c r="H2044" i="2" s="1"/>
  <c r="H2043" i="2" s="1"/>
  <c r="H2042" i="2"/>
  <c r="H2041" i="2"/>
  <c r="H2040" i="2"/>
  <c r="H2039" i="2"/>
  <c r="H2038" i="2" s="1"/>
  <c r="H2037" i="2" s="1"/>
  <c r="H2036" i="2"/>
  <c r="H2035" i="2"/>
  <c r="H2034" i="2"/>
  <c r="H2033" i="2"/>
  <c r="H2032" i="2"/>
  <c r="H2031" i="2" s="1"/>
  <c r="H2030" i="2" s="1"/>
  <c r="H2029" i="2"/>
  <c r="H2028" i="2"/>
  <c r="H2027" i="2"/>
  <c r="H2026" i="2"/>
  <c r="H2025" i="2"/>
  <c r="H2024" i="2" s="1"/>
  <c r="H2023" i="2" s="1"/>
  <c r="H2022" i="2"/>
  <c r="H2021" i="2"/>
  <c r="H2020" i="2"/>
  <c r="H2019" i="2"/>
  <c r="H2018" i="2"/>
  <c r="H2017" i="2" s="1"/>
  <c r="H2016" i="2" s="1"/>
  <c r="H2015" i="2"/>
  <c r="H2014" i="2"/>
  <c r="H2013" i="2"/>
  <c r="H2012" i="2"/>
  <c r="H2011" i="2"/>
  <c r="H2010" i="2" s="1"/>
  <c r="H2009" i="2" s="1"/>
  <c r="H2008" i="2" s="1"/>
  <c r="H2007" i="2"/>
  <c r="H2006" i="2"/>
  <c r="H2005" i="2"/>
  <c r="H2004" i="2"/>
  <c r="H2003" i="2" s="1"/>
  <c r="H2002" i="2" s="1"/>
  <c r="H2001" i="2"/>
  <c r="H2000" i="2"/>
  <c r="H1999" i="2"/>
  <c r="H1998" i="2"/>
  <c r="H1997" i="2"/>
  <c r="H1996" i="2" s="1"/>
  <c r="H1995" i="2" s="1"/>
  <c r="H1994" i="2"/>
  <c r="H1993" i="2"/>
  <c r="H1992" i="2"/>
  <c r="H1991" i="2"/>
  <c r="H1990" i="2"/>
  <c r="H1989" i="2" s="1"/>
  <c r="H1988" i="2" s="1"/>
  <c r="H1987" i="2"/>
  <c r="H1986" i="2"/>
  <c r="H1985" i="2"/>
  <c r="H1984" i="2"/>
  <c r="H1983" i="2"/>
  <c r="H1982" i="2" s="1"/>
  <c r="H1981" i="2" s="1"/>
  <c r="H1980" i="2"/>
  <c r="H1979" i="2"/>
  <c r="H1978" i="2"/>
  <c r="H1977" i="2"/>
  <c r="H1976" i="2"/>
  <c r="H1975" i="2"/>
  <c r="H1974" i="2" s="1"/>
  <c r="H1973" i="2"/>
  <c r="H1972" i="2"/>
  <c r="H1971" i="2"/>
  <c r="H1970" i="2"/>
  <c r="H1969" i="2"/>
  <c r="H1968" i="2"/>
  <c r="H1967" i="2" s="1"/>
  <c r="H1966" i="2"/>
  <c r="H1965" i="2"/>
  <c r="H1964" i="2"/>
  <c r="H1963" i="2"/>
  <c r="H1962" i="2"/>
  <c r="H1961" i="2" s="1"/>
  <c r="H1960" i="2" s="1"/>
  <c r="H1959" i="2"/>
  <c r="H1958" i="2"/>
  <c r="H1957" i="2"/>
  <c r="H1956" i="2"/>
  <c r="H1955" i="2"/>
  <c r="H1954" i="2" s="1"/>
  <c r="H1953" i="2" s="1"/>
  <c r="H1952" i="2"/>
  <c r="H1951" i="2"/>
  <c r="H1950" i="2"/>
  <c r="H1949" i="2"/>
  <c r="H1948" i="2"/>
  <c r="H1947" i="2" s="1"/>
  <c r="H1946" i="2" s="1"/>
  <c r="H1945" i="2" s="1"/>
  <c r="H1944" i="2"/>
  <c r="H1943" i="2"/>
  <c r="H1942" i="2"/>
  <c r="H1941" i="2"/>
  <c r="H1940" i="2"/>
  <c r="H1939" i="2" s="1"/>
  <c r="H1938" i="2"/>
  <c r="H1937" i="2"/>
  <c r="H1936" i="2"/>
  <c r="H1935" i="2"/>
  <c r="H1934" i="2"/>
  <c r="H1933" i="2" s="1"/>
  <c r="H1932" i="2" s="1"/>
  <c r="H1931" i="2"/>
  <c r="H1930" i="2"/>
  <c r="H1929" i="2"/>
  <c r="H1928" i="2"/>
  <c r="H1927" i="2"/>
  <c r="H1926" i="2" s="1"/>
  <c r="H1925" i="2" s="1"/>
  <c r="H1924" i="2"/>
  <c r="H1923" i="2"/>
  <c r="H1922" i="2"/>
  <c r="H1921" i="2"/>
  <c r="H1920" i="2"/>
  <c r="H1919" i="2" s="1"/>
  <c r="H1918" i="2" s="1"/>
  <c r="H1917" i="2"/>
  <c r="H1916" i="2"/>
  <c r="H1915" i="2"/>
  <c r="H1914" i="2"/>
  <c r="H1913" i="2"/>
  <c r="H1912" i="2" s="1"/>
  <c r="H1911" i="2" s="1"/>
  <c r="H1910" i="2"/>
  <c r="H1909" i="2"/>
  <c r="H1908" i="2"/>
  <c r="H1907" i="2"/>
  <c r="H1906" i="2"/>
  <c r="H1905" i="2" s="1"/>
  <c r="H1904" i="2" s="1"/>
  <c r="H1903" i="2"/>
  <c r="H1902" i="2"/>
  <c r="H1901" i="2"/>
  <c r="H1900" i="2"/>
  <c r="H1899" i="2"/>
  <c r="H1898" i="2" s="1"/>
  <c r="H1897" i="2" s="1"/>
  <c r="H1896" i="2"/>
  <c r="H1895" i="2"/>
  <c r="H1894" i="2"/>
  <c r="H1893" i="2"/>
  <c r="H1892" i="2"/>
  <c r="H1891" i="2"/>
  <c r="H1890" i="2" s="1"/>
  <c r="H1889" i="2"/>
  <c r="H1888" i="2"/>
  <c r="H1887" i="2"/>
  <c r="H1886" i="2"/>
  <c r="H1885" i="2"/>
  <c r="H1884" i="2"/>
  <c r="H1883" i="2" s="1"/>
  <c r="H1882" i="2"/>
  <c r="H1881" i="2"/>
  <c r="H1880" i="2"/>
  <c r="H1879" i="2"/>
  <c r="H1878" i="2"/>
  <c r="H1877" i="2" s="1"/>
  <c r="H1876" i="2" s="1"/>
  <c r="H1875" i="2"/>
  <c r="H1874" i="2"/>
  <c r="H1873" i="2"/>
  <c r="H1872" i="2"/>
  <c r="H1871" i="2"/>
  <c r="H1870" i="2" s="1"/>
  <c r="H1869" i="2" s="1"/>
  <c r="H1868" i="2"/>
  <c r="H1867" i="2"/>
  <c r="H1866" i="2"/>
  <c r="H1865" i="2" s="1"/>
  <c r="H1864" i="2"/>
  <c r="H1863" i="2" s="1"/>
  <c r="H1862" i="2" s="1"/>
  <c r="H1861" i="2"/>
  <c r="H1860" i="2"/>
  <c r="H1859" i="2"/>
  <c r="H1858" i="2"/>
  <c r="H1857" i="2"/>
  <c r="H1856" i="2" s="1"/>
  <c r="H1855" i="2" s="1"/>
  <c r="H1854" i="2"/>
  <c r="H1853" i="2"/>
  <c r="H1852" i="2"/>
  <c r="H1851" i="2"/>
  <c r="H1850" i="2"/>
  <c r="H1849" i="2" s="1"/>
  <c r="H1848" i="2" s="1"/>
  <c r="H1847" i="2"/>
  <c r="H1846" i="2"/>
  <c r="H1845" i="2"/>
  <c r="H1844" i="2"/>
  <c r="H1843" i="2"/>
  <c r="H1842" i="2" s="1"/>
  <c r="H1841" i="2" s="1"/>
  <c r="H1840" i="2"/>
  <c r="H1839" i="2"/>
  <c r="H1838" i="2"/>
  <c r="H1837" i="2"/>
  <c r="H1836" i="2" s="1"/>
  <c r="H1835" i="2" s="1"/>
  <c r="H1834" i="2" s="1"/>
  <c r="H1833" i="2"/>
  <c r="H1832" i="2"/>
  <c r="H1831" i="2"/>
  <c r="H1830" i="2"/>
  <c r="H1829" i="2"/>
  <c r="H1828" i="2" s="1"/>
  <c r="H1827" i="2" s="1"/>
  <c r="H1826" i="2"/>
  <c r="H1825" i="2"/>
  <c r="H1824" i="2"/>
  <c r="H1823" i="2"/>
  <c r="H1822" i="2"/>
  <c r="H1821" i="2" s="1"/>
  <c r="H1820" i="2" s="1"/>
  <c r="H1819" i="2"/>
  <c r="H1818" i="2"/>
  <c r="H1817" i="2"/>
  <c r="H1816" i="2"/>
  <c r="H1815" i="2"/>
  <c r="H1814" i="2" s="1"/>
  <c r="H1813" i="2" s="1"/>
  <c r="H1812" i="2" s="1"/>
  <c r="H1811" i="2"/>
  <c r="H1810" i="2"/>
  <c r="H1809" i="2"/>
  <c r="H1808" i="2"/>
  <c r="H1807" i="2" s="1"/>
  <c r="H1806" i="2" s="1"/>
  <c r="H1805" i="2"/>
  <c r="H1804" i="2"/>
  <c r="H1803" i="2"/>
  <c r="H1802" i="2"/>
  <c r="H1801" i="2"/>
  <c r="H1800" i="2" s="1"/>
  <c r="H1799" i="2" s="1"/>
  <c r="H1798" i="2"/>
  <c r="H1797" i="2"/>
  <c r="H1796" i="2"/>
  <c r="H1795" i="2"/>
  <c r="H1794" i="2"/>
  <c r="H1793" i="2" s="1"/>
  <c r="H1792" i="2" s="1"/>
  <c r="H1791" i="2"/>
  <c r="H1790" i="2"/>
  <c r="H1789" i="2"/>
  <c r="H1788" i="2"/>
  <c r="H1787" i="2"/>
  <c r="H1786" i="2"/>
  <c r="H1785" i="2" s="1"/>
  <c r="H1784" i="2"/>
  <c r="H1783" i="2"/>
  <c r="H1782" i="2"/>
  <c r="H1781" i="2"/>
  <c r="H1780" i="2"/>
  <c r="H1779" i="2"/>
  <c r="H1778" i="2" s="1"/>
  <c r="H1777" i="2" s="1"/>
  <c r="H1776" i="2"/>
  <c r="H1775" i="2"/>
  <c r="H1774" i="2"/>
  <c r="H1773" i="2"/>
  <c r="H1772" i="2" s="1"/>
  <c r="H1771" i="2" s="1"/>
  <c r="H1770" i="2"/>
  <c r="H1769" i="2"/>
  <c r="H1768" i="2"/>
  <c r="H1767" i="2"/>
  <c r="H1766" i="2"/>
  <c r="H1765" i="2" s="1"/>
  <c r="H1764" i="2" s="1"/>
  <c r="H1763" i="2"/>
  <c r="H1762" i="2"/>
  <c r="H1761" i="2"/>
  <c r="H1760" i="2"/>
  <c r="H1759" i="2"/>
  <c r="H1758" i="2" s="1"/>
  <c r="H1757" i="2" s="1"/>
  <c r="H1756" i="2"/>
  <c r="H1755" i="2"/>
  <c r="H1754" i="2"/>
  <c r="H1753" i="2"/>
  <c r="H1752" i="2"/>
  <c r="H1751" i="2" s="1"/>
  <c r="H1750" i="2" s="1"/>
  <c r="H1749" i="2"/>
  <c r="H1748" i="2"/>
  <c r="H1747" i="2"/>
  <c r="H1746" i="2"/>
  <c r="H1745" i="2"/>
  <c r="H1744" i="2" s="1"/>
  <c r="H1743" i="2"/>
  <c r="H1742" i="2"/>
  <c r="H1741" i="2"/>
  <c r="H1740" i="2"/>
  <c r="H1739" i="2"/>
  <c r="H1738" i="2"/>
  <c r="H1737" i="2" s="1"/>
  <c r="H1736" i="2" s="1"/>
  <c r="H1735" i="2"/>
  <c r="H1734" i="2"/>
  <c r="H1733" i="2"/>
  <c r="H1732" i="2"/>
  <c r="H1731" i="2"/>
  <c r="H1730" i="2" s="1"/>
  <c r="H1729" i="2" s="1"/>
  <c r="H1728" i="2"/>
  <c r="H1727" i="2"/>
  <c r="H1726" i="2"/>
  <c r="H1725" i="2"/>
  <c r="H1724" i="2"/>
  <c r="H1723" i="2"/>
  <c r="H1722" i="2" s="1"/>
  <c r="H1721" i="2"/>
  <c r="H1720" i="2"/>
  <c r="H1719" i="2"/>
  <c r="H1718" i="2"/>
  <c r="H1717" i="2" s="1"/>
  <c r="H1716" i="2" s="1"/>
  <c r="H1715" i="2" s="1"/>
  <c r="H1714" i="2"/>
  <c r="H1713" i="2"/>
  <c r="H1712" i="2"/>
  <c r="H1711" i="2"/>
  <c r="H1710" i="2"/>
  <c r="H1709" i="2" s="1"/>
  <c r="H1708" i="2" s="1"/>
  <c r="H1707" i="2"/>
  <c r="H1706" i="2"/>
  <c r="H1705" i="2"/>
  <c r="H1704" i="2"/>
  <c r="H1703" i="2"/>
  <c r="H1702" i="2"/>
  <c r="H1701" i="2" s="1"/>
  <c r="H1700" i="2"/>
  <c r="H1699" i="2"/>
  <c r="H1698" i="2"/>
  <c r="H1697" i="2"/>
  <c r="H1696" i="2"/>
  <c r="H1695" i="2"/>
  <c r="H1694" i="2" s="1"/>
  <c r="H1693" i="2"/>
  <c r="H1692" i="2"/>
  <c r="H1691" i="2"/>
  <c r="H1690" i="2"/>
  <c r="H1689" i="2"/>
  <c r="H1688" i="2" s="1"/>
  <c r="H1687" i="2" s="1"/>
  <c r="H1686" i="2"/>
  <c r="H1685" i="2"/>
  <c r="H1684" i="2"/>
  <c r="H1683" i="2"/>
  <c r="H1682" i="2"/>
  <c r="H1681" i="2" s="1"/>
  <c r="H1680" i="2" s="1"/>
  <c r="H1679" i="2" s="1"/>
  <c r="H1678" i="2"/>
  <c r="H1677" i="2"/>
  <c r="H1676" i="2"/>
  <c r="H1675" i="2"/>
  <c r="H1674" i="2" s="1"/>
  <c r="H1673" i="2" s="1"/>
  <c r="H1672" i="2"/>
  <c r="H1671" i="2"/>
  <c r="H1670" i="2"/>
  <c r="H1669" i="2"/>
  <c r="H1668" i="2"/>
  <c r="H1667" i="2" s="1"/>
  <c r="H1666" i="2" s="1"/>
  <c r="H1665" i="2"/>
  <c r="H1664" i="2"/>
  <c r="H1663" i="2"/>
  <c r="H1662" i="2"/>
  <c r="H1661" i="2"/>
  <c r="H1660" i="2" s="1"/>
  <c r="H1659" i="2" s="1"/>
  <c r="H1658" i="2"/>
  <c r="H1657" i="2"/>
  <c r="H1656" i="2"/>
  <c r="H1655" i="2"/>
  <c r="H1654" i="2"/>
  <c r="H1653" i="2" s="1"/>
  <c r="H1652" i="2" s="1"/>
  <c r="H1651" i="2"/>
  <c r="H1650" i="2"/>
  <c r="H1649" i="2"/>
  <c r="H1648" i="2"/>
  <c r="H1647" i="2"/>
  <c r="H1646" i="2" s="1"/>
  <c r="H1645" i="2" s="1"/>
  <c r="H1644" i="2" s="1"/>
  <c r="H1643" i="2"/>
  <c r="H1642" i="2"/>
  <c r="H1641" i="2"/>
  <c r="H1640" i="2"/>
  <c r="H1639" i="2"/>
  <c r="H1638" i="2" s="1"/>
  <c r="H1637" i="2"/>
  <c r="H1636" i="2"/>
  <c r="H1635" i="2"/>
  <c r="H1634" i="2"/>
  <c r="H1633" i="2"/>
  <c r="H1632" i="2" s="1"/>
  <c r="H1631" i="2" s="1"/>
  <c r="H1630" i="2"/>
  <c r="H1629" i="2"/>
  <c r="H1628" i="2"/>
  <c r="H1627" i="2"/>
  <c r="H1626" i="2"/>
  <c r="H1625" i="2" s="1"/>
  <c r="H1624" i="2" s="1"/>
  <c r="H1623" i="2"/>
  <c r="H1622" i="2"/>
  <c r="H1621" i="2"/>
  <c r="H1620" i="2"/>
  <c r="H1619" i="2"/>
  <c r="H1618" i="2" s="1"/>
  <c r="H1617" i="2" s="1"/>
  <c r="H1616" i="2"/>
  <c r="H1615" i="2"/>
  <c r="H1614" i="2"/>
  <c r="H1613" i="2"/>
  <c r="H1612" i="2"/>
  <c r="H1611" i="2"/>
  <c r="H1610" i="2" s="1"/>
  <c r="H1609" i="2"/>
  <c r="H1608" i="2"/>
  <c r="H1607" i="2"/>
  <c r="H1606" i="2"/>
  <c r="H1605" i="2"/>
  <c r="H1604" i="2" s="1"/>
  <c r="H1603" i="2" s="1"/>
  <c r="H1602" i="2"/>
  <c r="H1601" i="2"/>
  <c r="H1600" i="2"/>
  <c r="H1599" i="2"/>
  <c r="H1598" i="2"/>
  <c r="H1597" i="2" s="1"/>
  <c r="H1596" i="2" s="1"/>
  <c r="H1595" i="2"/>
  <c r="H1594" i="2"/>
  <c r="H1593" i="2"/>
  <c r="H1592" i="2"/>
  <c r="H1591" i="2"/>
  <c r="H1590" i="2" s="1"/>
  <c r="H1589" i="2" s="1"/>
  <c r="H1588" i="2"/>
  <c r="H1587" i="2"/>
  <c r="H1586" i="2"/>
  <c r="H1585" i="2"/>
  <c r="H1584" i="2"/>
  <c r="H1583" i="2" s="1"/>
  <c r="H1582" i="2" s="1"/>
  <c r="H1581" i="2" s="1"/>
  <c r="H1580" i="2"/>
  <c r="H1579" i="2"/>
  <c r="H1578" i="2"/>
  <c r="H1577" i="2"/>
  <c r="H1576" i="2" s="1"/>
  <c r="H1575" i="2" s="1"/>
  <c r="H1574" i="2"/>
  <c r="H1573" i="2"/>
  <c r="H1572" i="2"/>
  <c r="H1571" i="2"/>
  <c r="H1570" i="2"/>
  <c r="H1569" i="2" s="1"/>
  <c r="H1568" i="2" s="1"/>
  <c r="H1567" i="2"/>
  <c r="H1566" i="2"/>
  <c r="H1565" i="2"/>
  <c r="H1564" i="2"/>
  <c r="H1563" i="2"/>
  <c r="H1562" i="2" s="1"/>
  <c r="H1561" i="2" s="1"/>
  <c r="H1560" i="2"/>
  <c r="H1559" i="2"/>
  <c r="H1558" i="2"/>
  <c r="H1557" i="2"/>
  <c r="H1556" i="2"/>
  <c r="H1555" i="2" s="1"/>
  <c r="H1554" i="2" s="1"/>
  <c r="H1553" i="2"/>
  <c r="H1552" i="2"/>
  <c r="H1551" i="2"/>
  <c r="H1550" i="2"/>
  <c r="H1549" i="2"/>
  <c r="H1548" i="2" s="1"/>
  <c r="H1547" i="2" s="1"/>
  <c r="H1546" i="2"/>
  <c r="H1545" i="2"/>
  <c r="H1544" i="2"/>
  <c r="H1543" i="2"/>
  <c r="H1542" i="2"/>
  <c r="H1541" i="2" s="1"/>
  <c r="H1540" i="2" s="1"/>
  <c r="H1539" i="2"/>
  <c r="H1538" i="2"/>
  <c r="H1537" i="2"/>
  <c r="H1536" i="2"/>
  <c r="H1535" i="2"/>
  <c r="H1534" i="2" s="1"/>
  <c r="H1533" i="2" s="1"/>
  <c r="H1532" i="2"/>
  <c r="H1531" i="2"/>
  <c r="H1530" i="2"/>
  <c r="H1529" i="2"/>
  <c r="H1528" i="2"/>
  <c r="H1527" i="2" s="1"/>
  <c r="H1526" i="2" s="1"/>
  <c r="H1525" i="2"/>
  <c r="H1524" i="2"/>
  <c r="H1523" i="2"/>
  <c r="H1522" i="2"/>
  <c r="H1521" i="2"/>
  <c r="H1520" i="2" s="1"/>
  <c r="H1519" i="2" s="1"/>
  <c r="H1518" i="2"/>
  <c r="H1517" i="2"/>
  <c r="H1516" i="2"/>
  <c r="H1515" i="2"/>
  <c r="H1514" i="2"/>
  <c r="H1513" i="2" s="1"/>
  <c r="H1512" i="2" s="1"/>
  <c r="H1511" i="2"/>
  <c r="H1510" i="2"/>
  <c r="H1509" i="2"/>
  <c r="H1508" i="2"/>
  <c r="H1507" i="2"/>
  <c r="H1506" i="2" s="1"/>
  <c r="H1505" i="2" s="1"/>
  <c r="H1504" i="2"/>
  <c r="H1503" i="2"/>
  <c r="H1502" i="2"/>
  <c r="H1501" i="2" s="1"/>
  <c r="H1500" i="2"/>
  <c r="H1499" i="2"/>
  <c r="H1498" i="2" s="1"/>
  <c r="H1497" i="2"/>
  <c r="H1496" i="2"/>
  <c r="H1495" i="2"/>
  <c r="H1494" i="2"/>
  <c r="H1493" i="2"/>
  <c r="H1492" i="2" s="1"/>
  <c r="H1491" i="2" s="1"/>
  <c r="H1490" i="2"/>
  <c r="H1489" i="2"/>
  <c r="H1488" i="2"/>
  <c r="H1487" i="2"/>
  <c r="H1486" i="2"/>
  <c r="H1485" i="2" s="1"/>
  <c r="H1484" i="2" s="1"/>
  <c r="H1483" i="2"/>
  <c r="H1482" i="2"/>
  <c r="H1481" i="2"/>
  <c r="H1480" i="2"/>
  <c r="H1479" i="2"/>
  <c r="H1478" i="2" s="1"/>
  <c r="H1477" i="2" s="1"/>
  <c r="H1476" i="2"/>
  <c r="H1475" i="2"/>
  <c r="H1474" i="2"/>
  <c r="H1473" i="2"/>
  <c r="H1472" i="2"/>
  <c r="H1471" i="2" s="1"/>
  <c r="H1470" i="2" s="1"/>
  <c r="H1469" i="2" s="1"/>
  <c r="H1468" i="2"/>
  <c r="H1467" i="2"/>
  <c r="H1466" i="2"/>
  <c r="H1465" i="2"/>
  <c r="H1464" i="2" s="1"/>
  <c r="H1463" i="2" s="1"/>
  <c r="H1462" i="2" s="1"/>
  <c r="H1461" i="2"/>
  <c r="H1460" i="2"/>
  <c r="H1459" i="2"/>
  <c r="H1458" i="2"/>
  <c r="H1457" i="2" s="1"/>
  <c r="H1456" i="2" s="1"/>
  <c r="H1455" i="2"/>
  <c r="H1454" i="2"/>
  <c r="H1453" i="2"/>
  <c r="H1452" i="2"/>
  <c r="H1451" i="2"/>
  <c r="H1450" i="2" s="1"/>
  <c r="H1449" i="2" s="1"/>
  <c r="H1448" i="2" s="1"/>
  <c r="H1447" i="2"/>
  <c r="H1446" i="2"/>
  <c r="H1445" i="2"/>
  <c r="H1444" i="2"/>
  <c r="H1443" i="2"/>
  <c r="H1442" i="2" s="1"/>
  <c r="H1441" i="2"/>
  <c r="H1440" i="2"/>
  <c r="H1439" i="2"/>
  <c r="H1438" i="2"/>
  <c r="H1437" i="2"/>
  <c r="H1436" i="2" s="1"/>
  <c r="H1435" i="2" s="1"/>
  <c r="H1434" i="2"/>
  <c r="H1433" i="2"/>
  <c r="H1432" i="2"/>
  <c r="H1431" i="2"/>
  <c r="H1430" i="2"/>
  <c r="H1429" i="2" s="1"/>
  <c r="H1428" i="2" s="1"/>
  <c r="H1427" i="2"/>
  <c r="H1426" i="2"/>
  <c r="H1425" i="2"/>
  <c r="H1424" i="2"/>
  <c r="H1423" i="2"/>
  <c r="H1422" i="2" s="1"/>
  <c r="H1421" i="2" s="1"/>
  <c r="H1420" i="2"/>
  <c r="H1419" i="2"/>
  <c r="H1418" i="2"/>
  <c r="H1417" i="2"/>
  <c r="H1416" i="2"/>
  <c r="H1415" i="2" s="1"/>
  <c r="H1414" i="2" s="1"/>
  <c r="H1413" i="2" s="1"/>
  <c r="H1412" i="2"/>
  <c r="H1411" i="2"/>
  <c r="H1410" i="2"/>
  <c r="H1409" i="2"/>
  <c r="H1408" i="2" s="1"/>
  <c r="H1407" i="2" s="1"/>
  <c r="H1406" i="2"/>
  <c r="H1405" i="2"/>
  <c r="H1404" i="2"/>
  <c r="H1403" i="2"/>
  <c r="H1402" i="2"/>
  <c r="H1401" i="2" s="1"/>
  <c r="H1400" i="2" s="1"/>
  <c r="H1399" i="2"/>
  <c r="H1398" i="2"/>
  <c r="H1397" i="2"/>
  <c r="H1396" i="2"/>
  <c r="H1395" i="2"/>
  <c r="H1394" i="2" s="1"/>
  <c r="H1393" i="2" s="1"/>
  <c r="H1392" i="2"/>
  <c r="H1391" i="2"/>
  <c r="H1390" i="2"/>
  <c r="H1389" i="2"/>
  <c r="H1388" i="2"/>
  <c r="H1387" i="2" s="1"/>
  <c r="H1386" i="2" s="1"/>
  <c r="H1385" i="2"/>
  <c r="H1384" i="2"/>
  <c r="H1383" i="2"/>
  <c r="H1382" i="2"/>
  <c r="H1381" i="2"/>
  <c r="H1380" i="2" s="1"/>
  <c r="H1379" i="2" s="1"/>
  <c r="H1378" i="2"/>
  <c r="H1377" i="2"/>
  <c r="H1376" i="2"/>
  <c r="H1375" i="2"/>
  <c r="H1374" i="2"/>
  <c r="H1373" i="2" s="1"/>
  <c r="H1372" i="2" s="1"/>
  <c r="H1371" i="2"/>
  <c r="H1370" i="2"/>
  <c r="H1369" i="2"/>
  <c r="H1368" i="2"/>
  <c r="H1367" i="2"/>
  <c r="H1366" i="2" s="1"/>
  <c r="H1365" i="2" s="1"/>
  <c r="H1364" i="2"/>
  <c r="H1363" i="2"/>
  <c r="H1362" i="2"/>
  <c r="H1361" i="2"/>
  <c r="H1360" i="2"/>
  <c r="H1359" i="2" s="1"/>
  <c r="H1358" i="2" s="1"/>
  <c r="H1357" i="2"/>
  <c r="H1356" i="2"/>
  <c r="H1355" i="2"/>
  <c r="H1354" i="2"/>
  <c r="H1353" i="2"/>
  <c r="H1352" i="2" s="1"/>
  <c r="H1351" i="2" s="1"/>
  <c r="H1350" i="2"/>
  <c r="H1349" i="2"/>
  <c r="H1348" i="2"/>
  <c r="H1347" i="2"/>
  <c r="H1346" i="2"/>
  <c r="H1345" i="2" s="1"/>
  <c r="H1344" i="2" s="1"/>
  <c r="H1343" i="2"/>
  <c r="H1342" i="2"/>
  <c r="H1341" i="2"/>
  <c r="H1340" i="2"/>
  <c r="H1339" i="2"/>
  <c r="H1338" i="2" s="1"/>
  <c r="H1337" i="2" s="1"/>
  <c r="H1336" i="2"/>
  <c r="H1335" i="2"/>
  <c r="H1334" i="2"/>
  <c r="H1333" i="2"/>
  <c r="H1332" i="2"/>
  <c r="H1331" i="2" s="1"/>
  <c r="H1330" i="2" s="1"/>
  <c r="H1329" i="2"/>
  <c r="H1328" i="2"/>
  <c r="H1327" i="2"/>
  <c r="H1326" i="2"/>
  <c r="H1325" i="2"/>
  <c r="H1324" i="2" s="1"/>
  <c r="H1323" i="2" s="1"/>
  <c r="H1322" i="2"/>
  <c r="H1321" i="2"/>
  <c r="H1320" i="2"/>
  <c r="H1319" i="2"/>
  <c r="H1318" i="2"/>
  <c r="H1317" i="2" s="1"/>
  <c r="H1316" i="2" s="1"/>
  <c r="H1315" i="2" s="1"/>
  <c r="H1314" i="2"/>
  <c r="H1313" i="2"/>
  <c r="H1312" i="2"/>
  <c r="H1311" i="2"/>
  <c r="H1310" i="2"/>
  <c r="H1309" i="2" s="1"/>
  <c r="H1308" i="2"/>
  <c r="H1307" i="2"/>
  <c r="H1306" i="2"/>
  <c r="H1305" i="2"/>
  <c r="H1304" i="2"/>
  <c r="H1303" i="2" s="1"/>
  <c r="H1302" i="2" s="1"/>
  <c r="H1301" i="2"/>
  <c r="H1300" i="2"/>
  <c r="H1299" i="2"/>
  <c r="H1298" i="2"/>
  <c r="H1297" i="2"/>
  <c r="H1296" i="2" s="1"/>
  <c r="H1295" i="2" s="1"/>
  <c r="H1294" i="2"/>
  <c r="H1293" i="2"/>
  <c r="H1292" i="2"/>
  <c r="H1291" i="2"/>
  <c r="H1290" i="2"/>
  <c r="H1289" i="2" s="1"/>
  <c r="H1288" i="2" s="1"/>
  <c r="H1287" i="2"/>
  <c r="H1286" i="2"/>
  <c r="H1285" i="2"/>
  <c r="H1284" i="2"/>
  <c r="H1283" i="2"/>
  <c r="H1282" i="2" s="1"/>
  <c r="H1281" i="2" s="1"/>
  <c r="H1280" i="2"/>
  <c r="H1279" i="2"/>
  <c r="H1278" i="2" s="1"/>
  <c r="H1277" i="2"/>
  <c r="H1276" i="2"/>
  <c r="H1275" i="2" s="1"/>
  <c r="H1274" i="2" s="1"/>
  <c r="H1273" i="2"/>
  <c r="H1272" i="2"/>
  <c r="H1271" i="2"/>
  <c r="H1270" i="2"/>
  <c r="H1269" i="2"/>
  <c r="H1268" i="2" s="1"/>
  <c r="H1267" i="2" s="1"/>
  <c r="H1266" i="2"/>
  <c r="H1265" i="2"/>
  <c r="H1264" i="2"/>
  <c r="H1263" i="2"/>
  <c r="H1262" i="2"/>
  <c r="H1261" i="2" s="1"/>
  <c r="H1260" i="2" s="1"/>
  <c r="H1259" i="2"/>
  <c r="H1258" i="2"/>
  <c r="H1257" i="2"/>
  <c r="H1256" i="2"/>
  <c r="H1255" i="2"/>
  <c r="H1254" i="2" s="1"/>
  <c r="H1253" i="2" s="1"/>
  <c r="H1252" i="2"/>
  <c r="H1251" i="2"/>
  <c r="H1250" i="2"/>
  <c r="H1249" i="2"/>
  <c r="H1248" i="2"/>
  <c r="H1247" i="2" s="1"/>
  <c r="H1246" i="2" s="1"/>
  <c r="H1245" i="2"/>
  <c r="H1244" i="2"/>
  <c r="H1243" i="2"/>
  <c r="H1242" i="2"/>
  <c r="H1241" i="2"/>
  <c r="H1240" i="2" s="1"/>
  <c r="H1239" i="2" s="1"/>
  <c r="H1238" i="2"/>
  <c r="H1237" i="2"/>
  <c r="H1236" i="2"/>
  <c r="H1235" i="2"/>
  <c r="H1234" i="2"/>
  <c r="H1233" i="2" s="1"/>
  <c r="H1232" i="2" s="1"/>
  <c r="H1231" i="2"/>
  <c r="H1230" i="2"/>
  <c r="H1229" i="2"/>
  <c r="H1228" i="2"/>
  <c r="H1227" i="2"/>
  <c r="H1226" i="2" s="1"/>
  <c r="H1225" i="2" s="1"/>
  <c r="H1224" i="2"/>
  <c r="H1223" i="2"/>
  <c r="H1222" i="2"/>
  <c r="H1221" i="2"/>
  <c r="H1220" i="2"/>
  <c r="H1219" i="2" s="1"/>
  <c r="H1218" i="2" s="1"/>
  <c r="H1217" i="2" s="1"/>
  <c r="H1216" i="2"/>
  <c r="H1215" i="2"/>
  <c r="H1214" i="2"/>
  <c r="H1213" i="2"/>
  <c r="H1212" i="2" s="1"/>
  <c r="H1211" i="2" s="1"/>
  <c r="H1210" i="2"/>
  <c r="H1209" i="2"/>
  <c r="H1208" i="2"/>
  <c r="H1207" i="2"/>
  <c r="H1206" i="2"/>
  <c r="H1205" i="2" s="1"/>
  <c r="H1204" i="2" s="1"/>
  <c r="H1203" i="2"/>
  <c r="H1202" i="2"/>
  <c r="H1201" i="2"/>
  <c r="H1200" i="2"/>
  <c r="H1199" i="2"/>
  <c r="H1198" i="2" s="1"/>
  <c r="H1197" i="2" s="1"/>
  <c r="H1196" i="2"/>
  <c r="H1195" i="2"/>
  <c r="H1194" i="2"/>
  <c r="H1193" i="2"/>
  <c r="H1192" i="2"/>
  <c r="H1191" i="2" s="1"/>
  <c r="H1190" i="2" s="1"/>
  <c r="H1189" i="2"/>
  <c r="H1188" i="2"/>
  <c r="H1187" i="2"/>
  <c r="H1186" i="2"/>
  <c r="H1185" i="2"/>
  <c r="H1184" i="2" s="1"/>
  <c r="H1183" i="2" s="1"/>
  <c r="H1182" i="2"/>
  <c r="H1181" i="2"/>
  <c r="H1180" i="2"/>
  <c r="H1179" i="2"/>
  <c r="H1178" i="2"/>
  <c r="H1177" i="2" s="1"/>
  <c r="H1176" i="2" s="1"/>
  <c r="H1175" i="2"/>
  <c r="H1174" i="2"/>
  <c r="H1173" i="2"/>
  <c r="H1172" i="2"/>
  <c r="H1171" i="2"/>
  <c r="H1170" i="2" s="1"/>
  <c r="H1169" i="2" s="1"/>
  <c r="H1168" i="2"/>
  <c r="H1167" i="2"/>
  <c r="H1166" i="2"/>
  <c r="H1165" i="2"/>
  <c r="H1164" i="2"/>
  <c r="H1163" i="2" s="1"/>
  <c r="H1162" i="2" s="1"/>
  <c r="H1161" i="2" s="1"/>
  <c r="H1160" i="2" s="1"/>
  <c r="H1159" i="2"/>
  <c r="H1158" i="2"/>
  <c r="H1157" i="2"/>
  <c r="H1156" i="2" s="1"/>
  <c r="H1155" i="2" s="1"/>
  <c r="H1154" i="2"/>
  <c r="H1153" i="2"/>
  <c r="H1152" i="2"/>
  <c r="H1151" i="2"/>
  <c r="H1150" i="2"/>
  <c r="H1149" i="2" s="1"/>
  <c r="H1148" i="2" s="1"/>
  <c r="H1147" i="2"/>
  <c r="H1146" i="2"/>
  <c r="H1145" i="2"/>
  <c r="H1144" i="2"/>
  <c r="H1143" i="2"/>
  <c r="H1142" i="2" s="1"/>
  <c r="H1141" i="2" s="1"/>
  <c r="H1140" i="2"/>
  <c r="H1139" i="2"/>
  <c r="H1138" i="2"/>
  <c r="H1137" i="2"/>
  <c r="H1136" i="2"/>
  <c r="H1135" i="2" s="1"/>
  <c r="H1134" i="2" s="1"/>
  <c r="H1133" i="2"/>
  <c r="H1132" i="2"/>
  <c r="H1131" i="2"/>
  <c r="H1130" i="2"/>
  <c r="H1129" i="2"/>
  <c r="H1128" i="2" s="1"/>
  <c r="H1127" i="2" s="1"/>
  <c r="H1126" i="2"/>
  <c r="H1125" i="2"/>
  <c r="H1124" i="2"/>
  <c r="H1123" i="2"/>
  <c r="H1122" i="2"/>
  <c r="H1121" i="2" s="1"/>
  <c r="H1120" i="2" s="1"/>
  <c r="H1119" i="2"/>
  <c r="H1118" i="2"/>
  <c r="H1117" i="2"/>
  <c r="H1116" i="2"/>
  <c r="H1115" i="2"/>
  <c r="H1114" i="2" s="1"/>
  <c r="H1113" i="2" s="1"/>
  <c r="H1112" i="2"/>
  <c r="H1111" i="2"/>
  <c r="H1110" i="2"/>
  <c r="H1109" i="2"/>
  <c r="H1108" i="2"/>
  <c r="H1107" i="2"/>
  <c r="H1106" i="2" s="1"/>
  <c r="H1105" i="2"/>
  <c r="H1104" i="2" s="1"/>
  <c r="H1103" i="2"/>
  <c r="H1102" i="2"/>
  <c r="H1101" i="2"/>
  <c r="H1100" i="2" s="1"/>
  <c r="H1099" i="2" s="1"/>
  <c r="H1098" i="2"/>
  <c r="H1097" i="2" s="1"/>
  <c r="H1096" i="2"/>
  <c r="H1095" i="2"/>
  <c r="H1094" i="2"/>
  <c r="H1093" i="2" s="1"/>
  <c r="H1092" i="2" s="1"/>
  <c r="H1091" i="2"/>
  <c r="H1090" i="2"/>
  <c r="H1089" i="2"/>
  <c r="H1088" i="2"/>
  <c r="H1087" i="2"/>
  <c r="H1086" i="2" s="1"/>
  <c r="H1085" i="2" s="1"/>
  <c r="H1084" i="2"/>
  <c r="H1083" i="2"/>
  <c r="H1082" i="2"/>
  <c r="H1081" i="2"/>
  <c r="H1080" i="2"/>
  <c r="H1079" i="2" s="1"/>
  <c r="H1078" i="2" s="1"/>
  <c r="H1077" i="2" s="1"/>
  <c r="H1076" i="2"/>
  <c r="H1075" i="2"/>
  <c r="H1074" i="2"/>
  <c r="H1073" i="2"/>
  <c r="H1072" i="2" s="1"/>
  <c r="H1071" i="2" s="1"/>
  <c r="H1070" i="2"/>
  <c r="H1069" i="2"/>
  <c r="H1068" i="2"/>
  <c r="H1067" i="2"/>
  <c r="H1066" i="2"/>
  <c r="H1065" i="2"/>
  <c r="H1064" i="2" s="1"/>
  <c r="H1063" i="2"/>
  <c r="H1062" i="2"/>
  <c r="H1061" i="2"/>
  <c r="H1060" i="2"/>
  <c r="H1059" i="2"/>
  <c r="H1058" i="2" s="1"/>
  <c r="H1057" i="2" s="1"/>
  <c r="H1056" i="2"/>
  <c r="H1055" i="2"/>
  <c r="H1054" i="2"/>
  <c r="H1053" i="2"/>
  <c r="H1052" i="2"/>
  <c r="H1051" i="2" s="1"/>
  <c r="H1050" i="2" s="1"/>
  <c r="H1049" i="2" s="1"/>
  <c r="H1048" i="2"/>
  <c r="H1047" i="2"/>
  <c r="H1046" i="2"/>
  <c r="H1045" i="2"/>
  <c r="H1044" i="2" s="1"/>
  <c r="H1043" i="2" s="1"/>
  <c r="H1042" i="2"/>
  <c r="H1041" i="2"/>
  <c r="H1040" i="2"/>
  <c r="H1039" i="2"/>
  <c r="H1038" i="2"/>
  <c r="H1037" i="2"/>
  <c r="H1036" i="2" s="1"/>
  <c r="H1035" i="2"/>
  <c r="H1034" i="2"/>
  <c r="H1033" i="2"/>
  <c r="H1032" i="2"/>
  <c r="H1031" i="2"/>
  <c r="H1030" i="2" s="1"/>
  <c r="H1029" i="2" s="1"/>
  <c r="H1028" i="2"/>
  <c r="H1027" i="2"/>
  <c r="H1026" i="2"/>
  <c r="H1025" i="2"/>
  <c r="H1024" i="2"/>
  <c r="H1023" i="2" s="1"/>
  <c r="H1022" i="2" s="1"/>
  <c r="H1021" i="2"/>
  <c r="H1020" i="2"/>
  <c r="H1019" i="2"/>
  <c r="H1018" i="2"/>
  <c r="H1017" i="2"/>
  <c r="H1016" i="2" s="1"/>
  <c r="H1015" i="2" s="1"/>
  <c r="H1014" i="2"/>
  <c r="H1013" i="2"/>
  <c r="H1012" i="2"/>
  <c r="H1011" i="2"/>
  <c r="H1010" i="2" s="1"/>
  <c r="H1009" i="2" s="1"/>
  <c r="H1008" i="2" s="1"/>
  <c r="H1007" i="2"/>
  <c r="H1006" i="2"/>
  <c r="H1005" i="2"/>
  <c r="H1004" i="2"/>
  <c r="H1003" i="2"/>
  <c r="H1002" i="2" s="1"/>
  <c r="H1001" i="2" s="1"/>
  <c r="H1000" i="2"/>
  <c r="H999" i="2"/>
  <c r="H998" i="2"/>
  <c r="H997" i="2"/>
  <c r="H996" i="2"/>
  <c r="H995" i="2" s="1"/>
  <c r="H994" i="2" s="1"/>
  <c r="H993" i="2"/>
  <c r="H992" i="2"/>
  <c r="H991" i="2"/>
  <c r="H990" i="2"/>
  <c r="H989" i="2"/>
  <c r="H988" i="2" s="1"/>
  <c r="H987" i="2" s="1"/>
  <c r="H986" i="2"/>
  <c r="H985" i="2"/>
  <c r="H984" i="2"/>
  <c r="H983" i="2"/>
  <c r="H982" i="2"/>
  <c r="H981" i="2" s="1"/>
  <c r="H980" i="2" s="1"/>
  <c r="H979" i="2"/>
  <c r="H978" i="2"/>
  <c r="H977" i="2"/>
  <c r="H976" i="2"/>
  <c r="H975" i="2"/>
  <c r="H974" i="2" s="1"/>
  <c r="H973" i="2" s="1"/>
  <c r="H972" i="2"/>
  <c r="H971" i="2"/>
  <c r="H970" i="2"/>
  <c r="H969" i="2"/>
  <c r="H968" i="2"/>
  <c r="H967" i="2"/>
  <c r="H966" i="2" s="1"/>
  <c r="H965" i="2"/>
  <c r="H964" i="2"/>
  <c r="H963" i="2"/>
  <c r="H962" i="2"/>
  <c r="H961" i="2"/>
  <c r="H960" i="2" s="1"/>
  <c r="H959" i="2" s="1"/>
  <c r="H958" i="2"/>
  <c r="H957" i="2"/>
  <c r="H956" i="2"/>
  <c r="H955" i="2"/>
  <c r="H954" i="2"/>
  <c r="H953" i="2" s="1"/>
  <c r="H952" i="2" s="1"/>
  <c r="H951" i="2" s="1"/>
  <c r="H950" i="2"/>
  <c r="H949" i="2"/>
  <c r="H948" i="2"/>
  <c r="H947" i="2"/>
  <c r="H946" i="2"/>
  <c r="H945" i="2" s="1"/>
  <c r="H944" i="2"/>
  <c r="H943" i="2"/>
  <c r="H942" i="2"/>
  <c r="H941" i="2"/>
  <c r="H940" i="2"/>
  <c r="H939" i="2" s="1"/>
  <c r="H938" i="2" s="1"/>
  <c r="H937" i="2"/>
  <c r="H936" i="2"/>
  <c r="H935" i="2"/>
  <c r="H934" i="2"/>
  <c r="H933" i="2"/>
  <c r="H932" i="2" s="1"/>
  <c r="H931" i="2" s="1"/>
  <c r="H930" i="2"/>
  <c r="H929" i="2"/>
  <c r="H928" i="2"/>
  <c r="H927" i="2"/>
  <c r="H926" i="2"/>
  <c r="H925" i="2" s="1"/>
  <c r="H924" i="2" s="1"/>
  <c r="H923" i="2"/>
  <c r="H922" i="2"/>
  <c r="H921" i="2"/>
  <c r="H920" i="2"/>
  <c r="H919" i="2"/>
  <c r="H918" i="2" s="1"/>
  <c r="H917" i="2" s="1"/>
  <c r="H916" i="2"/>
  <c r="H915" i="2"/>
  <c r="H914" i="2"/>
  <c r="H913" i="2" s="1"/>
  <c r="H912" i="2"/>
  <c r="H911" i="2" s="1"/>
  <c r="H910" i="2" s="1"/>
  <c r="H909" i="2"/>
  <c r="H908" i="2"/>
  <c r="H907" i="2"/>
  <c r="H906" i="2"/>
  <c r="H905" i="2"/>
  <c r="H904" i="2" s="1"/>
  <c r="H903" i="2" s="1"/>
  <c r="H902" i="2"/>
  <c r="H901" i="2"/>
  <c r="H900" i="2"/>
  <c r="H899" i="2"/>
  <c r="H898" i="2"/>
  <c r="H897" i="2" s="1"/>
  <c r="H896" i="2" s="1"/>
  <c r="H895" i="2"/>
  <c r="H894" i="2"/>
  <c r="H893" i="2"/>
  <c r="H892" i="2"/>
  <c r="H891" i="2"/>
  <c r="H890" i="2" s="1"/>
  <c r="H889" i="2" s="1"/>
  <c r="H888" i="2"/>
  <c r="H887" i="2"/>
  <c r="H886" i="2"/>
  <c r="H885" i="2"/>
  <c r="H884" i="2"/>
  <c r="H883" i="2"/>
  <c r="H882" i="2" s="1"/>
  <c r="H881" i="2"/>
  <c r="H880" i="2"/>
  <c r="H879" i="2"/>
  <c r="H878" i="2"/>
  <c r="H877" i="2"/>
  <c r="H876" i="2" s="1"/>
  <c r="H875" i="2" s="1"/>
  <c r="H874" i="2"/>
  <c r="H873" i="2"/>
  <c r="H872" i="2"/>
  <c r="H871" i="2"/>
  <c r="H870" i="2"/>
  <c r="H869" i="2"/>
  <c r="H868" i="2" s="1"/>
  <c r="H867" i="2"/>
  <c r="H866" i="2"/>
  <c r="H865" i="2"/>
  <c r="H864" i="2"/>
  <c r="H863" i="2"/>
  <c r="H862" i="2" s="1"/>
  <c r="H861" i="2" s="1"/>
  <c r="H860" i="2"/>
  <c r="H859" i="2"/>
  <c r="H858" i="2"/>
  <c r="H857" i="2"/>
  <c r="H856" i="2"/>
  <c r="H855" i="2" s="1"/>
  <c r="H854" i="2" s="1"/>
  <c r="H853" i="2" s="1"/>
  <c r="H852" i="2"/>
  <c r="H851" i="2"/>
  <c r="H850" i="2"/>
  <c r="H849" i="2"/>
  <c r="H848" i="2" s="1"/>
  <c r="H847" i="2"/>
  <c r="H846" i="2"/>
  <c r="H845" i="2"/>
  <c r="H844" i="2"/>
  <c r="H843" i="2"/>
  <c r="H842" i="2"/>
  <c r="H841" i="2" s="1"/>
  <c r="H840" i="2" s="1"/>
  <c r="H839" i="2"/>
  <c r="H838" i="2"/>
  <c r="H837" i="2"/>
  <c r="H836" i="2"/>
  <c r="H835" i="2"/>
  <c r="H834" i="2" s="1"/>
  <c r="H833" i="2" s="1"/>
  <c r="H832" i="2"/>
  <c r="H831" i="2"/>
  <c r="H830" i="2"/>
  <c r="H829" i="2"/>
  <c r="H828" i="2"/>
  <c r="H827" i="2" s="1"/>
  <c r="H826" i="2" s="1"/>
  <c r="H825" i="2"/>
  <c r="H824" i="2"/>
  <c r="H823" i="2"/>
  <c r="H822" i="2"/>
  <c r="H821" i="2"/>
  <c r="H820" i="2" s="1"/>
  <c r="H819" i="2" s="1"/>
  <c r="H818" i="2"/>
  <c r="H817" i="2"/>
  <c r="H816" i="2"/>
  <c r="H815" i="2"/>
  <c r="H814" i="2"/>
  <c r="H813" i="2" s="1"/>
  <c r="H812" i="2" s="1"/>
  <c r="H811" i="2"/>
  <c r="H810" i="2"/>
  <c r="H809" i="2"/>
  <c r="H808" i="2"/>
  <c r="H807" i="2"/>
  <c r="H806" i="2" s="1"/>
  <c r="H805" i="2" s="1"/>
  <c r="H804" i="2"/>
  <c r="H803" i="2"/>
  <c r="H802" i="2"/>
  <c r="H801" i="2"/>
  <c r="H800" i="2"/>
  <c r="H799" i="2" s="1"/>
  <c r="H798" i="2" s="1"/>
  <c r="H797" i="2"/>
  <c r="H796" i="2"/>
  <c r="H795" i="2"/>
  <c r="H794" i="2"/>
  <c r="H793" i="2"/>
  <c r="H792" i="2" s="1"/>
  <c r="H791" i="2"/>
  <c r="H790" i="2"/>
  <c r="H789" i="2"/>
  <c r="H788" i="2"/>
  <c r="H787" i="2"/>
  <c r="H786" i="2"/>
  <c r="H785" i="2" s="1"/>
  <c r="H784" i="2" s="1"/>
  <c r="H783" i="2"/>
  <c r="H782" i="2"/>
  <c r="H781" i="2"/>
  <c r="H780" i="2"/>
  <c r="H779" i="2"/>
  <c r="H778" i="2" s="1"/>
  <c r="H777" i="2" s="1"/>
  <c r="H776" i="2"/>
  <c r="H775" i="2"/>
  <c r="H774" i="2"/>
  <c r="H773" i="2"/>
  <c r="H772" i="2"/>
  <c r="H771" i="2"/>
  <c r="H770" i="2" s="1"/>
  <c r="H769" i="2"/>
  <c r="H768" i="2"/>
  <c r="H767" i="2"/>
  <c r="H766" i="2" s="1"/>
  <c r="H765" i="2"/>
  <c r="H764" i="2" s="1"/>
  <c r="H763" i="2" s="1"/>
  <c r="H762" i="2"/>
  <c r="H761" i="2"/>
  <c r="H760" i="2"/>
  <c r="H759" i="2"/>
  <c r="H758" i="2"/>
  <c r="H757" i="2" s="1"/>
  <c r="H756" i="2" s="1"/>
  <c r="H755" i="2"/>
  <c r="H754" i="2"/>
  <c r="H753" i="2"/>
  <c r="H752" i="2"/>
  <c r="H751" i="2"/>
  <c r="H750" i="2" s="1"/>
  <c r="H749" i="2" s="1"/>
  <c r="H748" i="2"/>
  <c r="H747" i="2"/>
  <c r="H746" i="2"/>
  <c r="H745" i="2"/>
  <c r="H744" i="2"/>
  <c r="H743" i="2" s="1"/>
  <c r="H742" i="2" s="1"/>
  <c r="H741" i="2"/>
  <c r="H740" i="2"/>
  <c r="H739" i="2"/>
  <c r="H738" i="2"/>
  <c r="H737" i="2"/>
  <c r="H736" i="2" s="1"/>
  <c r="H735" i="2" s="1"/>
  <c r="H734" i="2"/>
  <c r="H733" i="2"/>
  <c r="H732" i="2" s="1"/>
  <c r="H731" i="2"/>
  <c r="H730" i="2"/>
  <c r="H729" i="2" s="1"/>
  <c r="H728" i="2" s="1"/>
  <c r="H727" i="2"/>
  <c r="H726" i="2"/>
  <c r="H725" i="2"/>
  <c r="H724" i="2"/>
  <c r="H723" i="2"/>
  <c r="H722" i="2" s="1"/>
  <c r="H721" i="2" s="1"/>
  <c r="H720" i="2"/>
  <c r="H719" i="2"/>
  <c r="H718" i="2"/>
  <c r="H717" i="2"/>
  <c r="H716" i="2"/>
  <c r="H715" i="2" s="1"/>
  <c r="H714" i="2" s="1"/>
  <c r="H713" i="2" s="1"/>
  <c r="H712" i="2"/>
  <c r="H711" i="2"/>
  <c r="H710" i="2"/>
  <c r="H709" i="2"/>
  <c r="H708" i="2" s="1"/>
  <c r="H707" i="2" s="1"/>
  <c r="H706" i="2"/>
  <c r="H705" i="2"/>
  <c r="H704" i="2"/>
  <c r="H703" i="2"/>
  <c r="H702" i="2"/>
  <c r="H701" i="2" s="1"/>
  <c r="H700" i="2" s="1"/>
  <c r="H699" i="2"/>
  <c r="H698" i="2"/>
  <c r="H697" i="2"/>
  <c r="H696" i="2"/>
  <c r="H695" i="2"/>
  <c r="H694" i="2" s="1"/>
  <c r="H693" i="2" s="1"/>
  <c r="H692" i="2"/>
  <c r="H691" i="2"/>
  <c r="H690" i="2"/>
  <c r="H689" i="2"/>
  <c r="H688" i="2"/>
  <c r="H687" i="2" s="1"/>
  <c r="H686" i="2" s="1"/>
  <c r="H685" i="2" s="1"/>
  <c r="H684" i="2"/>
  <c r="H683" i="2"/>
  <c r="H682" i="2"/>
  <c r="H681" i="2"/>
  <c r="H680" i="2" s="1"/>
  <c r="H679" i="2"/>
  <c r="H678" i="2"/>
  <c r="H677" i="2"/>
  <c r="H676" i="2"/>
  <c r="H675" i="2"/>
  <c r="H674" i="2"/>
  <c r="H673" i="2" s="1"/>
  <c r="H672" i="2" s="1"/>
  <c r="H671" i="2"/>
  <c r="H670" i="2"/>
  <c r="H669" i="2"/>
  <c r="H668" i="2"/>
  <c r="H667" i="2"/>
  <c r="H666" i="2"/>
  <c r="H665" i="2" s="1"/>
  <c r="H664" i="2"/>
  <c r="H663" i="2"/>
  <c r="H662" i="2"/>
  <c r="H661" i="2"/>
  <c r="H660" i="2"/>
  <c r="H659" i="2" s="1"/>
  <c r="H658" i="2" s="1"/>
  <c r="H657" i="2"/>
  <c r="H656" i="2"/>
  <c r="H655" i="2"/>
  <c r="H654" i="2"/>
  <c r="H653" i="2"/>
  <c r="H652" i="2" s="1"/>
  <c r="H651" i="2"/>
  <c r="H650" i="2"/>
  <c r="H649" i="2"/>
  <c r="H648" i="2"/>
  <c r="H647" i="2"/>
  <c r="H646" i="2"/>
  <c r="H645" i="2"/>
  <c r="H644" i="2" s="1"/>
  <c r="H643" i="2"/>
  <c r="H642" i="2"/>
  <c r="H641" i="2"/>
  <c r="H640" i="2"/>
  <c r="H639" i="2"/>
  <c r="H638" i="2"/>
  <c r="H637" i="2" s="1"/>
  <c r="H636" i="2"/>
  <c r="H635" i="2"/>
  <c r="H634" i="2"/>
  <c r="H633" i="2"/>
  <c r="H632" i="2"/>
  <c r="H631" i="2"/>
  <c r="H630" i="2" s="1"/>
  <c r="H629" i="2"/>
  <c r="H628" i="2"/>
  <c r="H627" i="2"/>
  <c r="H626" i="2"/>
  <c r="H625" i="2" s="1"/>
  <c r="H624" i="2" s="1"/>
  <c r="H623" i="2" s="1"/>
  <c r="H622" i="2"/>
  <c r="H621" i="2"/>
  <c r="H620" i="2"/>
  <c r="H619" i="2"/>
  <c r="H618" i="2"/>
  <c r="H617" i="2" s="1"/>
  <c r="H616" i="2" s="1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 s="1"/>
  <c r="H602" i="2" s="1"/>
  <c r="H601" i="2"/>
  <c r="H600" i="2"/>
  <c r="H599" i="2"/>
  <c r="H598" i="2"/>
  <c r="H597" i="2"/>
  <c r="H596" i="2" s="1"/>
  <c r="H595" i="2" s="1"/>
  <c r="H594" i="2"/>
  <c r="H593" i="2"/>
  <c r="H592" i="2"/>
  <c r="H591" i="2"/>
  <c r="H590" i="2"/>
  <c r="H589" i="2" s="1"/>
  <c r="H588" i="2" s="1"/>
  <c r="H587" i="2" s="1"/>
  <c r="H586" i="2"/>
  <c r="H585" i="2"/>
  <c r="H584" i="2"/>
  <c r="H583" i="2"/>
  <c r="H582" i="2" s="1"/>
  <c r="H581" i="2" s="1"/>
  <c r="H580" i="2"/>
  <c r="H579" i="2"/>
  <c r="H578" i="2"/>
  <c r="H577" i="2"/>
  <c r="H576" i="2"/>
  <c r="H575" i="2"/>
  <c r="H574" i="2" s="1"/>
  <c r="H573" i="2"/>
  <c r="H572" i="2"/>
  <c r="H571" i="2"/>
  <c r="H570" i="2"/>
  <c r="H569" i="2"/>
  <c r="H568" i="2" s="1"/>
  <c r="H567" i="2"/>
  <c r="H566" i="2"/>
  <c r="H565" i="2"/>
  <c r="H564" i="2"/>
  <c r="H563" i="2"/>
  <c r="H562" i="2"/>
  <c r="H561" i="2" s="1"/>
  <c r="H560" i="2" s="1"/>
  <c r="H559" i="2"/>
  <c r="H558" i="2"/>
  <c r="H557" i="2"/>
  <c r="H556" i="2"/>
  <c r="H555" i="2"/>
  <c r="H554" i="2"/>
  <c r="H553" i="2"/>
  <c r="H552" i="2"/>
  <c r="H551" i="2"/>
  <c r="H550" i="2"/>
  <c r="H549" i="2"/>
  <c r="H548" i="2" s="1"/>
  <c r="H547" i="2" s="1"/>
  <c r="H546" i="2" s="1"/>
  <c r="H545" i="2"/>
  <c r="H544" i="2"/>
  <c r="H543" i="2"/>
  <c r="H542" i="2"/>
  <c r="H541" i="2"/>
  <c r="H540" i="2" s="1"/>
  <c r="H539" i="2"/>
  <c r="H538" i="2"/>
  <c r="H537" i="2"/>
  <c r="H536" i="2"/>
  <c r="H535" i="2"/>
  <c r="H534" i="2"/>
  <c r="H533" i="2" s="1"/>
  <c r="H532" i="2" s="1"/>
  <c r="H531" i="2"/>
  <c r="H530" i="2"/>
  <c r="H529" i="2"/>
  <c r="H528" i="2"/>
  <c r="H527" i="2"/>
  <c r="H526" i="2" s="1"/>
  <c r="H525" i="2" s="1"/>
  <c r="H524" i="2"/>
  <c r="H523" i="2"/>
  <c r="H522" i="2"/>
  <c r="H521" i="2"/>
  <c r="H520" i="2"/>
  <c r="H519" i="2"/>
  <c r="H518" i="2" s="1"/>
  <c r="H517" i="2"/>
  <c r="H516" i="2"/>
  <c r="H515" i="2"/>
  <c r="H514" i="2"/>
  <c r="H513" i="2"/>
  <c r="H512" i="2" s="1"/>
  <c r="H511" i="2" s="1"/>
  <c r="H510" i="2"/>
  <c r="H509" i="2"/>
  <c r="H508" i="2"/>
  <c r="H507" i="2"/>
  <c r="H506" i="2"/>
  <c r="H505" i="2"/>
  <c r="H504" i="2" s="1"/>
  <c r="H503" i="2"/>
  <c r="H502" i="2"/>
  <c r="H501" i="2"/>
  <c r="H500" i="2"/>
  <c r="H499" i="2"/>
  <c r="H498" i="2" s="1"/>
  <c r="H497" i="2" s="1"/>
  <c r="H496" i="2"/>
  <c r="H495" i="2"/>
  <c r="H494" i="2"/>
  <c r="H493" i="2"/>
  <c r="H492" i="2"/>
  <c r="H491" i="2" s="1"/>
  <c r="H490" i="2" s="1"/>
  <c r="H489" i="2" s="1"/>
  <c r="H488" i="2"/>
  <c r="H487" i="2"/>
  <c r="H486" i="2"/>
  <c r="H485" i="2"/>
  <c r="H484" i="2" s="1"/>
  <c r="H483" i="2"/>
  <c r="H482" i="2"/>
  <c r="H481" i="2"/>
  <c r="H480" i="2"/>
  <c r="H479" i="2"/>
  <c r="H478" i="2"/>
  <c r="H477" i="2" s="1"/>
  <c r="H476" i="2" s="1"/>
  <c r="H475" i="2"/>
  <c r="H474" i="2"/>
  <c r="H473" i="2"/>
  <c r="H472" i="2"/>
  <c r="H471" i="2"/>
  <c r="H470" i="2" s="1"/>
  <c r="H469" i="2" s="1"/>
  <c r="H468" i="2"/>
  <c r="H467" i="2"/>
  <c r="H466" i="2"/>
  <c r="H465" i="2"/>
  <c r="H464" i="2"/>
  <c r="H463" i="2"/>
  <c r="H462" i="2" s="1"/>
  <c r="H461" i="2"/>
  <c r="H460" i="2"/>
  <c r="H459" i="2"/>
  <c r="H458" i="2"/>
  <c r="H457" i="2"/>
  <c r="H456" i="2" s="1"/>
  <c r="H455" i="2" s="1"/>
  <c r="H454" i="2"/>
  <c r="H453" i="2"/>
  <c r="H452" i="2"/>
  <c r="H451" i="2"/>
  <c r="H450" i="2"/>
  <c r="H449" i="2"/>
  <c r="H448" i="2" s="1"/>
  <c r="H447" i="2"/>
  <c r="H446" i="2"/>
  <c r="H445" i="2"/>
  <c r="H444" i="2"/>
  <c r="H443" i="2"/>
  <c r="H442" i="2" s="1"/>
  <c r="H441" i="2" s="1"/>
  <c r="H440" i="2"/>
  <c r="H439" i="2"/>
  <c r="H438" i="2"/>
  <c r="H437" i="2"/>
  <c r="H436" i="2"/>
  <c r="H435" i="2" s="1"/>
  <c r="H434" i="2" s="1"/>
  <c r="H433" i="2"/>
  <c r="H432" i="2"/>
  <c r="H431" i="2"/>
  <c r="H430" i="2"/>
  <c r="H429" i="2"/>
  <c r="H428" i="2" s="1"/>
  <c r="H427" i="2"/>
  <c r="H426" i="2"/>
  <c r="H425" i="2"/>
  <c r="H424" i="2"/>
  <c r="H423" i="2"/>
  <c r="H422" i="2"/>
  <c r="H421" i="2" s="1"/>
  <c r="H420" i="2" s="1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 s="1"/>
  <c r="H406" i="2" s="1"/>
  <c r="H405" i="2"/>
  <c r="H404" i="2"/>
  <c r="H403" i="2"/>
  <c r="H402" i="2" s="1"/>
  <c r="H401" i="2"/>
  <c r="H400" i="2" s="1"/>
  <c r="H399" i="2" s="1"/>
  <c r="H398" i="2"/>
  <c r="H397" i="2"/>
  <c r="H396" i="2"/>
  <c r="H395" i="2"/>
  <c r="H394" i="2"/>
  <c r="H393" i="2" s="1"/>
  <c r="H392" i="2" s="1"/>
  <c r="H391" i="2"/>
  <c r="H390" i="2"/>
  <c r="H389" i="2"/>
  <c r="H388" i="2"/>
  <c r="H387" i="2"/>
  <c r="H386" i="2" s="1"/>
  <c r="H385" i="2" s="1"/>
  <c r="H384" i="2"/>
  <c r="H383" i="2"/>
  <c r="H382" i="2"/>
  <c r="H381" i="2"/>
  <c r="H380" i="2"/>
  <c r="H379" i="2"/>
  <c r="H378" i="2" s="1"/>
  <c r="H377" i="2"/>
  <c r="H376" i="2"/>
  <c r="H375" i="2"/>
  <c r="H374" i="2" s="1"/>
  <c r="H373" i="2"/>
  <c r="H372" i="2" s="1"/>
  <c r="H371" i="2" s="1"/>
  <c r="H370" i="2"/>
  <c r="H369" i="2"/>
  <c r="H368" i="2"/>
  <c r="H367" i="2" s="1"/>
  <c r="H366" i="2"/>
  <c r="H365" i="2" s="1"/>
  <c r="H364" i="2" s="1"/>
  <c r="H363" i="2"/>
  <c r="H362" i="2"/>
  <c r="H361" i="2"/>
  <c r="H360" i="2"/>
  <c r="H359" i="2"/>
  <c r="H358" i="2"/>
  <c r="H357" i="2" s="1"/>
  <c r="H356" i="2"/>
  <c r="H355" i="2"/>
  <c r="H354" i="2"/>
  <c r="H353" i="2"/>
  <c r="H352" i="2"/>
  <c r="H351" i="2"/>
  <c r="H350" i="2"/>
  <c r="H349" i="2" s="1"/>
  <c r="H348" i="2"/>
  <c r="H347" i="2"/>
  <c r="H346" i="2"/>
  <c r="H345" i="2"/>
  <c r="H344" i="2" s="1"/>
  <c r="H343" i="2" s="1"/>
  <c r="H342" i="2"/>
  <c r="H341" i="2"/>
  <c r="H340" i="2"/>
  <c r="H339" i="2"/>
  <c r="H338" i="2"/>
  <c r="H337" i="2" s="1"/>
  <c r="H336" i="2" s="1"/>
  <c r="H335" i="2"/>
  <c r="H334" i="2"/>
  <c r="H333" i="2"/>
  <c r="H332" i="2"/>
  <c r="H331" i="2"/>
  <c r="H330" i="2" s="1"/>
  <c r="H329" i="2" s="1"/>
  <c r="H328" i="2"/>
  <c r="H327" i="2"/>
  <c r="H326" i="2"/>
  <c r="H325" i="2"/>
  <c r="H324" i="2"/>
  <c r="H323" i="2"/>
  <c r="H322" i="2" s="1"/>
  <c r="H321" i="2" s="1"/>
  <c r="H320" i="2"/>
  <c r="H319" i="2"/>
  <c r="H318" i="2"/>
  <c r="H317" i="2"/>
  <c r="H316" i="2" s="1"/>
  <c r="H315" i="2" s="1"/>
  <c r="H314" i="2"/>
  <c r="H313" i="2"/>
  <c r="H312" i="2"/>
  <c r="H311" i="2"/>
  <c r="H310" i="2"/>
  <c r="H309" i="2" s="1"/>
  <c r="H308" i="2" s="1"/>
  <c r="H307" i="2"/>
  <c r="H306" i="2"/>
  <c r="H305" i="2"/>
  <c r="H304" i="2"/>
  <c r="H303" i="2"/>
  <c r="H302" i="2"/>
  <c r="H301" i="2" s="1"/>
  <c r="H300" i="2"/>
  <c r="H299" i="2"/>
  <c r="H298" i="2"/>
  <c r="H297" i="2"/>
  <c r="H296" i="2"/>
  <c r="H295" i="2"/>
  <c r="H294" i="2" s="1"/>
  <c r="H293" i="2"/>
  <c r="H292" i="2"/>
  <c r="H291" i="2"/>
  <c r="H290" i="2"/>
  <c r="H289" i="2"/>
  <c r="H288" i="2"/>
  <c r="H287" i="2" s="1"/>
  <c r="H286" i="2"/>
  <c r="H285" i="2"/>
  <c r="H284" i="2"/>
  <c r="H283" i="2"/>
  <c r="H282" i="2"/>
  <c r="H281" i="2" s="1"/>
  <c r="H280" i="2" s="1"/>
  <c r="H279" i="2"/>
  <c r="H278" i="2"/>
  <c r="H277" i="2"/>
  <c r="H276" i="2"/>
  <c r="H275" i="2"/>
  <c r="H274" i="2"/>
  <c r="H273" i="2" s="1"/>
  <c r="H272" i="2"/>
  <c r="H271" i="2"/>
  <c r="H270" i="2"/>
  <c r="H269" i="2"/>
  <c r="H268" i="2"/>
  <c r="H267" i="2" s="1"/>
  <c r="H266" i="2" s="1"/>
  <c r="H265" i="2"/>
  <c r="H264" i="2"/>
  <c r="H263" i="2"/>
  <c r="H262" i="2"/>
  <c r="H261" i="2"/>
  <c r="H260" i="2"/>
  <c r="H259" i="2" s="1"/>
  <c r="H258" i="2"/>
  <c r="H257" i="2"/>
  <c r="H256" i="2"/>
  <c r="H255" i="2"/>
  <c r="H254" i="2"/>
  <c r="H253" i="2" s="1"/>
  <c r="H252" i="2" s="1"/>
  <c r="H251" i="2"/>
  <c r="H250" i="2"/>
  <c r="H249" i="2"/>
  <c r="H248" i="2"/>
  <c r="H247" i="2"/>
  <c r="H246" i="2"/>
  <c r="H245" i="2" s="1"/>
  <c r="H244" i="2"/>
  <c r="H243" i="2"/>
  <c r="H242" i="2"/>
  <c r="H241" i="2"/>
  <c r="H240" i="2"/>
  <c r="H239" i="2"/>
  <c r="H238" i="2" s="1"/>
  <c r="H237" i="2"/>
  <c r="H236" i="2"/>
  <c r="H235" i="2"/>
  <c r="H234" i="2"/>
  <c r="H233" i="2"/>
  <c r="H232" i="2" s="1"/>
  <c r="H231" i="2" s="1"/>
  <c r="H230" i="2"/>
  <c r="H229" i="2"/>
  <c r="H228" i="2"/>
  <c r="H227" i="2"/>
  <c r="H226" i="2"/>
  <c r="H225" i="2" s="1"/>
  <c r="H224" i="2" s="1"/>
  <c r="H223" i="2" s="1"/>
  <c r="H222" i="2"/>
  <c r="H221" i="2"/>
  <c r="H220" i="2"/>
  <c r="H219" i="2"/>
  <c r="H218" i="2"/>
  <c r="H217" i="2" s="1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 s="1"/>
  <c r="H203" i="2" s="1"/>
  <c r="H202" i="2"/>
  <c r="H201" i="2"/>
  <c r="H200" i="2"/>
  <c r="H199" i="2"/>
  <c r="H198" i="2"/>
  <c r="H197" i="2" s="1"/>
  <c r="H196" i="2" s="1"/>
  <c r="H195" i="2"/>
  <c r="H194" i="2"/>
  <c r="H193" i="2"/>
  <c r="H192" i="2"/>
  <c r="H191" i="2"/>
  <c r="H190" i="2" s="1"/>
  <c r="H189" i="2" s="1"/>
  <c r="H188" i="2"/>
  <c r="H187" i="2"/>
  <c r="H186" i="2"/>
  <c r="H185" i="2"/>
  <c r="H184" i="2"/>
  <c r="H183" i="2"/>
  <c r="H182" i="2" s="1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 s="1"/>
  <c r="H168" i="2" s="1"/>
  <c r="H167" i="2"/>
  <c r="H166" i="2"/>
  <c r="H165" i="2"/>
  <c r="H164" i="2"/>
  <c r="H163" i="2"/>
  <c r="H162" i="2"/>
  <c r="H161" i="2" s="1"/>
  <c r="H160" i="2"/>
  <c r="H159" i="2"/>
  <c r="H158" i="2"/>
  <c r="H157" i="2"/>
  <c r="H156" i="2"/>
  <c r="H155" i="2" s="1"/>
  <c r="H154" i="2" s="1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 s="1"/>
  <c r="H140" i="2" s="1"/>
  <c r="H139" i="2"/>
  <c r="H138" i="2"/>
  <c r="H137" i="2"/>
  <c r="H136" i="2"/>
  <c r="H135" i="2"/>
  <c r="H134" i="2"/>
  <c r="H133" i="2" s="1"/>
  <c r="H132" i="2"/>
  <c r="H131" i="2"/>
  <c r="H130" i="2"/>
  <c r="H129" i="2"/>
  <c r="H128" i="2"/>
  <c r="H127" i="2" s="1"/>
  <c r="H126" i="2" s="1"/>
  <c r="H125" i="2"/>
  <c r="H124" i="2"/>
  <c r="H123" i="2"/>
  <c r="H122" i="2"/>
  <c r="H121" i="2"/>
  <c r="H120" i="2"/>
  <c r="H119" i="2" s="1"/>
  <c r="H118" i="2" s="1"/>
  <c r="H117" i="2"/>
  <c r="H116" i="2"/>
  <c r="H115" i="2"/>
  <c r="H114" i="2"/>
  <c r="H113" i="2" s="1"/>
  <c r="H112" i="2" s="1"/>
  <c r="H111" i="2"/>
  <c r="H110" i="2"/>
  <c r="H109" i="2"/>
  <c r="H108" i="2"/>
  <c r="H107" i="2"/>
  <c r="H106" i="2"/>
  <c r="H105" i="2" s="1"/>
  <c r="H104" i="2"/>
  <c r="H103" i="2"/>
  <c r="H102" i="2"/>
  <c r="H101" i="2"/>
  <c r="H100" i="2"/>
  <c r="H99" i="2"/>
  <c r="H98" i="2"/>
  <c r="H97" i="2"/>
  <c r="H96" i="2"/>
  <c r="H95" i="2"/>
  <c r="H94" i="2"/>
  <c r="H93" i="2"/>
  <c r="H92" i="2" s="1"/>
  <c r="H91" i="2" s="1"/>
  <c r="H90" i="2"/>
  <c r="H89" i="2"/>
  <c r="H88" i="2"/>
  <c r="H87" i="2"/>
  <c r="H86" i="2"/>
  <c r="H85" i="2" s="1"/>
  <c r="H84" i="2" s="1"/>
  <c r="H83" i="2"/>
  <c r="H82" i="2"/>
  <c r="H81" i="2"/>
  <c r="H80" i="2"/>
  <c r="H79" i="2"/>
  <c r="H78" i="2" s="1"/>
  <c r="H77" i="2" s="1"/>
  <c r="H76" i="2"/>
  <c r="H75" i="2"/>
  <c r="H74" i="2"/>
  <c r="H73" i="2"/>
  <c r="H72" i="2"/>
  <c r="H71" i="2"/>
  <c r="H70" i="2" s="1"/>
  <c r="H69" i="2"/>
  <c r="H68" i="2"/>
  <c r="H67" i="2"/>
  <c r="H66" i="2"/>
  <c r="H65" i="2"/>
  <c r="H64" i="2"/>
  <c r="H63" i="2"/>
  <c r="H62" i="2"/>
  <c r="H61" i="2"/>
  <c r="H60" i="2"/>
  <c r="H59" i="2"/>
  <c r="H58" i="2"/>
  <c r="H57" i="2" s="1"/>
  <c r="H56" i="2" s="1"/>
  <c r="H55" i="2"/>
  <c r="H54" i="2"/>
  <c r="H53" i="2"/>
  <c r="H52" i="2"/>
  <c r="H51" i="2"/>
  <c r="H50" i="2"/>
  <c r="H49" i="2" s="1"/>
  <c r="H48" i="2"/>
  <c r="H47" i="2"/>
  <c r="H46" i="2"/>
  <c r="H45" i="2"/>
  <c r="H44" i="2"/>
  <c r="H43" i="2" s="1"/>
  <c r="H42" i="2" s="1"/>
  <c r="H41" i="2"/>
  <c r="H40" i="2"/>
  <c r="H39" i="2"/>
  <c r="H38" i="2" s="1"/>
  <c r="H37" i="2"/>
  <c r="H36" i="2"/>
  <c r="H35" i="2"/>
  <c r="H34" i="2"/>
  <c r="H33" i="2"/>
  <c r="H32" i="2"/>
  <c r="H31" i="2"/>
  <c r="H30" i="2"/>
  <c r="H29" i="2" s="1"/>
  <c r="H28" i="2" s="1"/>
  <c r="H27" i="2"/>
  <c r="H26" i="2"/>
  <c r="H25" i="2"/>
  <c r="H24" i="2"/>
  <c r="H23" i="2"/>
  <c r="H22" i="2"/>
  <c r="H21" i="2" s="1"/>
  <c r="H20" i="2"/>
  <c r="H19" i="2"/>
  <c r="H18" i="2"/>
  <c r="H17" i="2"/>
  <c r="H16" i="2"/>
  <c r="H15" i="2" s="1"/>
  <c r="H14" i="2" s="1"/>
  <c r="H13" i="2"/>
  <c r="H12" i="2"/>
  <c r="H11" i="2"/>
  <c r="H10" i="2"/>
  <c r="H9" i="2" s="1"/>
  <c r="H8" i="2" s="1"/>
  <c r="H7" i="2" s="1"/>
  <c r="H6" i="2"/>
  <c r="H5" i="2"/>
  <c r="H4" i="2"/>
  <c r="D3" i="2"/>
  <c r="O3" i="2" s="1"/>
  <c r="D2194" i="2"/>
  <c r="D2190" i="2"/>
  <c r="D4" i="2"/>
  <c r="B3" i="6" l="1"/>
  <c r="B3" i="5"/>
  <c r="B3" i="3"/>
  <c r="N51" i="3"/>
  <c r="Q51" i="3" s="1"/>
  <c r="N139" i="3"/>
  <c r="Q139" i="3" s="1"/>
  <c r="N135" i="3"/>
  <c r="N131" i="3"/>
  <c r="Q131" i="3" s="1"/>
  <c r="N115" i="3"/>
  <c r="N107" i="3"/>
  <c r="R107" i="3" s="1"/>
  <c r="S107" i="3" s="1"/>
  <c r="N103" i="3"/>
  <c r="Q103" i="3" s="1"/>
  <c r="N99" i="3"/>
  <c r="N87" i="3"/>
  <c r="N75" i="3"/>
  <c r="N71" i="3"/>
  <c r="N59" i="3"/>
  <c r="N43" i="3"/>
  <c r="N35" i="3"/>
  <c r="R35" i="3" s="1"/>
  <c r="S35" i="3" s="1"/>
  <c r="N11" i="3"/>
  <c r="N7" i="3"/>
  <c r="N146" i="3"/>
  <c r="N142" i="3"/>
  <c r="N138" i="3"/>
  <c r="N134" i="3"/>
  <c r="N130" i="3"/>
  <c r="N126" i="3"/>
  <c r="N122" i="3"/>
  <c r="Q122" i="3" s="1"/>
  <c r="N118" i="3"/>
  <c r="N114" i="3"/>
  <c r="N110" i="3"/>
  <c r="Q110" i="3" s="1"/>
  <c r="N106" i="3"/>
  <c r="N102" i="3"/>
  <c r="N98" i="3"/>
  <c r="N94" i="3"/>
  <c r="Q94" i="3" s="1"/>
  <c r="N90" i="3"/>
  <c r="N86" i="3"/>
  <c r="N82" i="3"/>
  <c r="N78" i="3"/>
  <c r="Q78" i="3" s="1"/>
  <c r="N74" i="3"/>
  <c r="Q74" i="3" s="1"/>
  <c r="N70" i="3"/>
  <c r="N66" i="3"/>
  <c r="N62" i="3"/>
  <c r="N58" i="3"/>
  <c r="Q58" i="3" s="1"/>
  <c r="N54" i="3"/>
  <c r="N50" i="3"/>
  <c r="N46" i="3"/>
  <c r="Q46" i="3" s="1"/>
  <c r="N42" i="3"/>
  <c r="N38" i="3"/>
  <c r="N34" i="3"/>
  <c r="N30" i="3"/>
  <c r="Q30" i="3" s="1"/>
  <c r="N26" i="3"/>
  <c r="N22" i="3"/>
  <c r="N18" i="3"/>
  <c r="N14" i="3"/>
  <c r="Q14" i="3" s="1"/>
  <c r="N10" i="3"/>
  <c r="N6" i="3"/>
  <c r="N144" i="3"/>
  <c r="N140" i="3"/>
  <c r="Q140" i="3" s="1"/>
  <c r="N136" i="3"/>
  <c r="N124" i="3"/>
  <c r="N119" i="3"/>
  <c r="N112" i="3"/>
  <c r="N108" i="3"/>
  <c r="N104" i="3"/>
  <c r="N96" i="3"/>
  <c r="N91" i="3"/>
  <c r="N88" i="3"/>
  <c r="N80" i="3"/>
  <c r="N76" i="3"/>
  <c r="N72" i="3"/>
  <c r="N67" i="3"/>
  <c r="Q67" i="3" s="1"/>
  <c r="N60" i="3"/>
  <c r="N55" i="3"/>
  <c r="N48" i="3"/>
  <c r="N44" i="3"/>
  <c r="N40" i="3"/>
  <c r="N32" i="3"/>
  <c r="N27" i="3"/>
  <c r="Q27" i="3" s="1"/>
  <c r="N24" i="3"/>
  <c r="N16" i="3"/>
  <c r="N12" i="3"/>
  <c r="N8" i="3"/>
  <c r="N123" i="3"/>
  <c r="N39" i="3"/>
  <c r="Q39" i="3" s="1"/>
  <c r="N23" i="3"/>
  <c r="N143" i="3"/>
  <c r="N127" i="3"/>
  <c r="N111" i="3"/>
  <c r="N95" i="3"/>
  <c r="N79" i="3"/>
  <c r="N63" i="3"/>
  <c r="Q63" i="3" s="1"/>
  <c r="N47" i="3"/>
  <c r="N31" i="3"/>
  <c r="N15" i="3"/>
  <c r="B2" i="4"/>
  <c r="Q3" i="3"/>
  <c r="Q112" i="3"/>
  <c r="Q62" i="3"/>
  <c r="Q11" i="3"/>
  <c r="N145" i="3"/>
  <c r="N141" i="3"/>
  <c r="N137" i="3"/>
  <c r="N133" i="3"/>
  <c r="N129" i="3"/>
  <c r="N125" i="3"/>
  <c r="N121" i="3"/>
  <c r="N117" i="3"/>
  <c r="N113" i="3"/>
  <c r="N109" i="3"/>
  <c r="N105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R13" i="3" s="1"/>
  <c r="N9" i="3"/>
  <c r="N5" i="3"/>
  <c r="N128" i="3"/>
  <c r="N120" i="3"/>
  <c r="N92" i="3"/>
  <c r="N64" i="3"/>
  <c r="N56" i="3"/>
  <c r="N28" i="3"/>
  <c r="Q136" i="3"/>
  <c r="N132" i="3"/>
  <c r="N116" i="3"/>
  <c r="N100" i="3"/>
  <c r="N84" i="3"/>
  <c r="N68" i="3"/>
  <c r="N52" i="3"/>
  <c r="N36" i="3"/>
  <c r="N20" i="3"/>
  <c r="N4" i="3"/>
  <c r="N83" i="3"/>
  <c r="N19" i="3"/>
  <c r="R19" i="3" s="1"/>
  <c r="L247" i="2"/>
  <c r="L246" i="2" s="1"/>
  <c r="L245" i="2" s="1"/>
  <c r="L244" i="2" s="1"/>
  <c r="L243" i="2" s="1"/>
  <c r="L242" i="2" s="1"/>
  <c r="L241" i="2" s="1"/>
  <c r="L240" i="2" s="1"/>
  <c r="L239" i="2" s="1"/>
  <c r="L238" i="2" s="1"/>
  <c r="L237" i="2" s="1"/>
  <c r="L236" i="2" s="1"/>
  <c r="L235" i="2" s="1"/>
  <c r="L234" i="2" s="1"/>
  <c r="L233" i="2" s="1"/>
  <c r="L1708" i="2"/>
  <c r="L1707" i="2" s="1"/>
  <c r="L1706" i="2" s="1"/>
  <c r="L1705" i="2" s="1"/>
  <c r="L1704" i="2" s="1"/>
  <c r="L1703" i="2" s="1"/>
  <c r="L1702" i="2" s="1"/>
  <c r="L1701" i="2" s="1"/>
  <c r="L1700" i="2" s="1"/>
  <c r="L1699" i="2" s="1"/>
  <c r="L1698" i="2" s="1"/>
  <c r="L1697" i="2" s="1"/>
  <c r="L1696" i="2" s="1"/>
  <c r="L1695" i="2" s="1"/>
  <c r="L1694" i="2" s="1"/>
  <c r="L1950" i="2"/>
  <c r="L1949" i="2" s="1"/>
  <c r="L1948" i="2" s="1"/>
  <c r="L1947" i="2" s="1"/>
  <c r="L1946" i="2" s="1"/>
  <c r="L1945" i="2" s="1"/>
  <c r="L1944" i="2" s="1"/>
  <c r="L1943" i="2" s="1"/>
  <c r="L1942" i="2" s="1"/>
  <c r="L1941" i="2" s="1"/>
  <c r="L1940" i="2" s="1"/>
  <c r="L1939" i="2" s="1"/>
  <c r="L1938" i="2" s="1"/>
  <c r="L1937" i="2" s="1"/>
  <c r="L1936" i="2" s="1"/>
  <c r="L1935" i="2" s="1"/>
  <c r="L1934" i="2" s="1"/>
  <c r="L1933" i="2" s="1"/>
  <c r="L1932" i="2" s="1"/>
  <c r="L1931" i="2" s="1"/>
  <c r="L1930" i="2" s="1"/>
  <c r="L1929" i="2" s="1"/>
  <c r="L1928" i="2" s="1"/>
  <c r="L1927" i="2" s="1"/>
  <c r="L1926" i="2" s="1"/>
  <c r="L1925" i="2" s="1"/>
  <c r="L1924" i="2" s="1"/>
  <c r="L1923" i="2" s="1"/>
  <c r="L1922" i="2" s="1"/>
  <c r="L1921" i="2" s="1"/>
  <c r="Q129" i="2" s="1"/>
  <c r="D129" i="3" s="1"/>
  <c r="E129" i="3" s="1"/>
  <c r="L1920" i="2"/>
  <c r="L1919" i="2" s="1"/>
  <c r="L1918" i="2" s="1"/>
  <c r="L1917" i="2" s="1"/>
  <c r="L1916" i="2" s="1"/>
  <c r="L1915" i="2" s="1"/>
  <c r="L1914" i="2" s="1"/>
  <c r="L1913" i="2" s="1"/>
  <c r="L1912" i="2" s="1"/>
  <c r="L1911" i="2" s="1"/>
  <c r="L1910" i="2" s="1"/>
  <c r="L1909" i="2" s="1"/>
  <c r="L1908" i="2" s="1"/>
  <c r="L1907" i="2" s="1"/>
  <c r="L1906" i="2" s="1"/>
  <c r="L1905" i="2" s="1"/>
  <c r="L1904" i="2" s="1"/>
  <c r="L1903" i="2" s="1"/>
  <c r="L1902" i="2" s="1"/>
  <c r="L1901" i="2" s="1"/>
  <c r="L1900" i="2" s="1"/>
  <c r="L1899" i="2" s="1"/>
  <c r="L1898" i="2" s="1"/>
  <c r="L1897" i="2" s="1"/>
  <c r="L1896" i="2" s="1"/>
  <c r="L1895" i="2" s="1"/>
  <c r="L1894" i="2" s="1"/>
  <c r="L1893" i="2" s="1"/>
  <c r="L1892" i="2" s="1"/>
  <c r="L1891" i="2" s="1"/>
  <c r="L1890" i="2" s="1"/>
  <c r="Q127" i="2" s="1"/>
  <c r="D127" i="3" s="1"/>
  <c r="E127" i="3" s="1"/>
  <c r="L612" i="2"/>
  <c r="L611" i="2" s="1"/>
  <c r="L610" i="2" s="1"/>
  <c r="L609" i="2" s="1"/>
  <c r="L608" i="2" s="1"/>
  <c r="L607" i="2" s="1"/>
  <c r="L606" i="2" s="1"/>
  <c r="L605" i="2" s="1"/>
  <c r="L604" i="2" s="1"/>
  <c r="L603" i="2" s="1"/>
  <c r="L602" i="2" s="1"/>
  <c r="L601" i="2" s="1"/>
  <c r="L600" i="2" s="1"/>
  <c r="L599" i="2" s="1"/>
  <c r="L598" i="2" s="1"/>
  <c r="L597" i="2" s="1"/>
  <c r="L596" i="2" s="1"/>
  <c r="L595" i="2" s="1"/>
  <c r="L594" i="2" s="1"/>
  <c r="L593" i="2" s="1"/>
  <c r="L592" i="2" s="1"/>
  <c r="L591" i="2" s="1"/>
  <c r="L590" i="2" s="1"/>
  <c r="L589" i="2" s="1"/>
  <c r="L588" i="2" s="1"/>
  <c r="L587" i="2" s="1"/>
  <c r="L586" i="2" s="1"/>
  <c r="L585" i="2" s="1"/>
  <c r="L584" i="2" s="1"/>
  <c r="L583" i="2" s="1"/>
  <c r="L582" i="2" s="1"/>
  <c r="Q41" i="2" s="1"/>
  <c r="D41" i="3" s="1"/>
  <c r="L1463" i="2"/>
  <c r="L1462" i="2" s="1"/>
  <c r="L1461" i="2" s="1"/>
  <c r="L1460" i="2" s="1"/>
  <c r="L1459" i="2" s="1"/>
  <c r="L1458" i="2" s="1"/>
  <c r="L1457" i="2" s="1"/>
  <c r="L1456" i="2" s="1"/>
  <c r="L1455" i="2" s="1"/>
  <c r="L1454" i="2" s="1"/>
  <c r="L1453" i="2" s="1"/>
  <c r="L1452" i="2" s="1"/>
  <c r="L1451" i="2" s="1"/>
  <c r="L1450" i="2" s="1"/>
  <c r="L1449" i="2" s="1"/>
  <c r="Q98" i="2" s="1"/>
  <c r="D98" i="3" s="1"/>
  <c r="E98" i="3" s="1"/>
  <c r="L216" i="2"/>
  <c r="L215" i="2" s="1"/>
  <c r="L214" i="2" s="1"/>
  <c r="L213" i="2" s="1"/>
  <c r="L212" i="2" s="1"/>
  <c r="L211" i="2" s="1"/>
  <c r="L210" i="2" s="1"/>
  <c r="L209" i="2" s="1"/>
  <c r="L208" i="2" s="1"/>
  <c r="L207" i="2" s="1"/>
  <c r="L206" i="2" s="1"/>
  <c r="L205" i="2" s="1"/>
  <c r="L204" i="2" s="1"/>
  <c r="L203" i="2" s="1"/>
  <c r="L202" i="2" s="1"/>
  <c r="L201" i="2" s="1"/>
  <c r="L200" i="2" s="1"/>
  <c r="L199" i="2" s="1"/>
  <c r="L198" i="2" s="1"/>
  <c r="L197" i="2" s="1"/>
  <c r="L196" i="2" s="1"/>
  <c r="L195" i="2" s="1"/>
  <c r="L194" i="2" s="1"/>
  <c r="L193" i="2" s="1"/>
  <c r="L192" i="2" s="1"/>
  <c r="L191" i="2" s="1"/>
  <c r="L190" i="2" s="1"/>
  <c r="L189" i="2" s="1"/>
  <c r="L188" i="2" s="1"/>
  <c r="L187" i="2" s="1"/>
  <c r="Q15" i="2" s="1"/>
  <c r="D15" i="3" s="1"/>
  <c r="E15" i="3" s="1"/>
  <c r="L1555" i="2"/>
  <c r="L1554" i="2" s="1"/>
  <c r="L1553" i="2" s="1"/>
  <c r="L1552" i="2" s="1"/>
  <c r="L1551" i="2" s="1"/>
  <c r="L1550" i="2" s="1"/>
  <c r="L1549" i="2" s="1"/>
  <c r="L1548" i="2" s="1"/>
  <c r="L1547" i="2" s="1"/>
  <c r="L1546" i="2" s="1"/>
  <c r="L1545" i="2" s="1"/>
  <c r="L1544" i="2" s="1"/>
  <c r="L1543" i="2" s="1"/>
  <c r="L1542" i="2" s="1"/>
  <c r="L1541" i="2" s="1"/>
  <c r="Q104" i="2" s="1"/>
  <c r="D104" i="3" s="1"/>
  <c r="E104" i="3" s="1"/>
  <c r="L1797" i="2"/>
  <c r="L1796" i="2" s="1"/>
  <c r="L1795" i="2" s="1"/>
  <c r="L1794" i="2" s="1"/>
  <c r="L1793" i="2" s="1"/>
  <c r="L1792" i="2" s="1"/>
  <c r="L1791" i="2" s="1"/>
  <c r="L1790" i="2" s="1"/>
  <c r="L1789" i="2" s="1"/>
  <c r="L1788" i="2" s="1"/>
  <c r="L1787" i="2" s="1"/>
  <c r="L1786" i="2" s="1"/>
  <c r="L1785" i="2" s="1"/>
  <c r="L1784" i="2" s="1"/>
  <c r="L1783" i="2" s="1"/>
  <c r="L124" i="2"/>
  <c r="L123" i="2" s="1"/>
  <c r="L122" i="2" s="1"/>
  <c r="L121" i="2" s="1"/>
  <c r="L120" i="2" s="1"/>
  <c r="L119" i="2" s="1"/>
  <c r="L118" i="2" s="1"/>
  <c r="L117" i="2" s="1"/>
  <c r="L116" i="2" s="1"/>
  <c r="L115" i="2" s="1"/>
  <c r="L114" i="2" s="1"/>
  <c r="L113" i="2" s="1"/>
  <c r="L112" i="2" s="1"/>
  <c r="L111" i="2" s="1"/>
  <c r="L110" i="2" s="1"/>
  <c r="L109" i="2" s="1"/>
  <c r="L108" i="2" s="1"/>
  <c r="L107" i="2" s="1"/>
  <c r="L106" i="2" s="1"/>
  <c r="L105" i="2" s="1"/>
  <c r="L104" i="2" s="1"/>
  <c r="L103" i="2" s="1"/>
  <c r="L102" i="2" s="1"/>
  <c r="L101" i="2" s="1"/>
  <c r="L100" i="2" s="1"/>
  <c r="L99" i="2" s="1"/>
  <c r="L98" i="2" s="1"/>
  <c r="L97" i="2" s="1"/>
  <c r="L96" i="2" s="1"/>
  <c r="L95" i="2" s="1"/>
  <c r="Q9" i="2" s="1"/>
  <c r="D9" i="3" s="1"/>
  <c r="E9" i="3" s="1"/>
  <c r="L854" i="2"/>
  <c r="L853" i="2" s="1"/>
  <c r="L852" i="2" s="1"/>
  <c r="L851" i="2" s="1"/>
  <c r="L850" i="2" s="1"/>
  <c r="L849" i="2" s="1"/>
  <c r="L848" i="2" s="1"/>
  <c r="L847" i="2" s="1"/>
  <c r="L846" i="2" s="1"/>
  <c r="L845" i="2" s="1"/>
  <c r="L844" i="2" s="1"/>
  <c r="L843" i="2" s="1"/>
  <c r="L842" i="2" s="1"/>
  <c r="L841" i="2" s="1"/>
  <c r="L840" i="2" s="1"/>
  <c r="L839" i="2" s="1"/>
  <c r="L838" i="2" s="1"/>
  <c r="L837" i="2" s="1"/>
  <c r="L836" i="2" s="1"/>
  <c r="L835" i="2" s="1"/>
  <c r="L834" i="2" s="1"/>
  <c r="L833" i="2" s="1"/>
  <c r="L832" i="2" s="1"/>
  <c r="L831" i="2" s="1"/>
  <c r="L830" i="2" s="1"/>
  <c r="L829" i="2" s="1"/>
  <c r="L828" i="2" s="1"/>
  <c r="L827" i="2" s="1"/>
  <c r="L826" i="2" s="1"/>
  <c r="L825" i="2" s="1"/>
  <c r="Q57" i="2" s="1"/>
  <c r="D57" i="3" s="1"/>
  <c r="E57" i="3" s="1"/>
  <c r="L1219" i="2"/>
  <c r="L1218" i="2" s="1"/>
  <c r="L1217" i="2" s="1"/>
  <c r="L1216" i="2" s="1"/>
  <c r="L1215" i="2" s="1"/>
  <c r="L1214" i="2" s="1"/>
  <c r="L1213" i="2" s="1"/>
  <c r="L1212" i="2" s="1"/>
  <c r="L1211" i="2" s="1"/>
  <c r="L1210" i="2" s="1"/>
  <c r="L1209" i="2" s="1"/>
  <c r="L1208" i="2" s="1"/>
  <c r="L1207" i="2" s="1"/>
  <c r="L1206" i="2" s="1"/>
  <c r="L1205" i="2" s="1"/>
  <c r="L1204" i="2" s="1"/>
  <c r="L1203" i="2" s="1"/>
  <c r="L1202" i="2" s="1"/>
  <c r="L1201" i="2" s="1"/>
  <c r="L1200" i="2" s="1"/>
  <c r="L1199" i="2" s="1"/>
  <c r="L1198" i="2" s="1"/>
  <c r="L1197" i="2" s="1"/>
  <c r="L1196" i="2" s="1"/>
  <c r="L1195" i="2" s="1"/>
  <c r="L1194" i="2" s="1"/>
  <c r="L1193" i="2" s="1"/>
  <c r="L1192" i="2" s="1"/>
  <c r="L1191" i="2" s="1"/>
  <c r="L1190" i="2" s="1"/>
  <c r="Q81" i="2" s="1"/>
  <c r="D81" i="3" s="1"/>
  <c r="E81" i="3" s="1"/>
  <c r="L1828" i="2"/>
  <c r="L1827" i="2" s="1"/>
  <c r="L1826" i="2" s="1"/>
  <c r="L1825" i="2" s="1"/>
  <c r="L1824" i="2" s="1"/>
  <c r="L1823" i="2" s="1"/>
  <c r="L1822" i="2" s="1"/>
  <c r="L1821" i="2" s="1"/>
  <c r="L1820" i="2" s="1"/>
  <c r="L1819" i="2" s="1"/>
  <c r="L1818" i="2" s="1"/>
  <c r="L1817" i="2" s="1"/>
  <c r="L1816" i="2" s="1"/>
  <c r="L1815" i="2" s="1"/>
  <c r="L1814" i="2" s="1"/>
  <c r="L2073" i="2"/>
  <c r="L2072" i="2" s="1"/>
  <c r="L2071" i="2" s="1"/>
  <c r="L2070" i="2" s="1"/>
  <c r="L2069" i="2" s="1"/>
  <c r="L2068" i="2" s="1"/>
  <c r="L2067" i="2" s="1"/>
  <c r="L2066" i="2" s="1"/>
  <c r="L2065" i="2" s="1"/>
  <c r="L2064" i="2" s="1"/>
  <c r="L2063" i="2" s="1"/>
  <c r="L2062" i="2" s="1"/>
  <c r="L2061" i="2" s="1"/>
  <c r="L2060" i="2" s="1"/>
  <c r="L2059" i="2" s="1"/>
  <c r="L2058" i="2" s="1"/>
  <c r="L2057" i="2" s="1"/>
  <c r="L2056" i="2" s="1"/>
  <c r="L2055" i="2" s="1"/>
  <c r="L2054" i="2" s="1"/>
  <c r="L2053" i="2" s="1"/>
  <c r="L2052" i="2" s="1"/>
  <c r="L2051" i="2" s="1"/>
  <c r="L2050" i="2" s="1"/>
  <c r="L2049" i="2" s="1"/>
  <c r="L2048" i="2" s="1"/>
  <c r="L2047" i="2" s="1"/>
  <c r="L2046" i="2" s="1"/>
  <c r="L2045" i="2" s="1"/>
  <c r="L2044" i="2" s="1"/>
  <c r="L2043" i="2" s="1"/>
  <c r="Q137" i="2" s="1"/>
  <c r="D137" i="3" s="1"/>
  <c r="E137" i="3" s="1"/>
  <c r="L489" i="2"/>
  <c r="L488" i="2" s="1"/>
  <c r="L487" i="2" s="1"/>
  <c r="L486" i="2" s="1"/>
  <c r="L485" i="2" s="1"/>
  <c r="L484" i="2" s="1"/>
  <c r="L483" i="2" s="1"/>
  <c r="L482" i="2" s="1"/>
  <c r="L481" i="2" s="1"/>
  <c r="L480" i="2" s="1"/>
  <c r="L479" i="2" s="1"/>
  <c r="L478" i="2" s="1"/>
  <c r="L477" i="2" s="1"/>
  <c r="L476" i="2" s="1"/>
  <c r="L475" i="2" s="1"/>
  <c r="Q34" i="2" s="1"/>
  <c r="D34" i="3" s="1"/>
  <c r="L1432" i="2"/>
  <c r="L1431" i="2" s="1"/>
  <c r="L1430" i="2" s="1"/>
  <c r="L1429" i="2" s="1"/>
  <c r="L1428" i="2" s="1"/>
  <c r="L1427" i="2" s="1"/>
  <c r="L1426" i="2" s="1"/>
  <c r="L1425" i="2" s="1"/>
  <c r="L1424" i="2" s="1"/>
  <c r="L1423" i="2" s="1"/>
  <c r="L1422" i="2" s="1"/>
  <c r="L1421" i="2" s="1"/>
  <c r="L1420" i="2" s="1"/>
  <c r="L1419" i="2" s="1"/>
  <c r="L1418" i="2" s="1"/>
  <c r="L1417" i="2" s="1"/>
  <c r="L1416" i="2" s="1"/>
  <c r="L1415" i="2" s="1"/>
  <c r="L1414" i="2" s="1"/>
  <c r="L1413" i="2" s="1"/>
  <c r="L1412" i="2" s="1"/>
  <c r="L1411" i="2" s="1"/>
  <c r="L1410" i="2" s="1"/>
  <c r="L1409" i="2" s="1"/>
  <c r="L1408" i="2" s="1"/>
  <c r="L1407" i="2" s="1"/>
  <c r="L1406" i="2" s="1"/>
  <c r="L1405" i="2" s="1"/>
  <c r="L1404" i="2" s="1"/>
  <c r="Q95" i="2" s="1"/>
  <c r="D95" i="3" s="1"/>
  <c r="E95" i="3" s="1"/>
  <c r="L1066" i="2"/>
  <c r="L1065" i="2" s="1"/>
  <c r="L1064" i="2" s="1"/>
  <c r="L1063" i="2" s="1"/>
  <c r="L1062" i="2" s="1"/>
  <c r="L1061" i="2" s="1"/>
  <c r="L1060" i="2" s="1"/>
  <c r="L1059" i="2" s="1"/>
  <c r="L1058" i="2" s="1"/>
  <c r="L1057" i="2" s="1"/>
  <c r="L1056" i="2" s="1"/>
  <c r="L1055" i="2" s="1"/>
  <c r="L1054" i="2" s="1"/>
  <c r="L1053" i="2" s="1"/>
  <c r="L1052" i="2" s="1"/>
  <c r="Q72" i="2" s="1"/>
  <c r="D72" i="3" s="1"/>
  <c r="L581" i="2"/>
  <c r="L580" i="2" s="1"/>
  <c r="L579" i="2" s="1"/>
  <c r="L578" i="2" s="1"/>
  <c r="L577" i="2" s="1"/>
  <c r="L576" i="2" s="1"/>
  <c r="L575" i="2" s="1"/>
  <c r="L574" i="2" s="1"/>
  <c r="L573" i="2" s="1"/>
  <c r="L572" i="2" s="1"/>
  <c r="L571" i="2" s="1"/>
  <c r="L570" i="2" s="1"/>
  <c r="L569" i="2" s="1"/>
  <c r="L568" i="2" s="1"/>
  <c r="L567" i="2" s="1"/>
  <c r="L566" i="2" s="1"/>
  <c r="L565" i="2" s="1"/>
  <c r="L564" i="2" s="1"/>
  <c r="L563" i="2" s="1"/>
  <c r="L562" i="2" s="1"/>
  <c r="L561" i="2" s="1"/>
  <c r="L560" i="2" s="1"/>
  <c r="L559" i="2" s="1"/>
  <c r="L558" i="2" s="1"/>
  <c r="L557" i="2" s="1"/>
  <c r="L556" i="2" s="1"/>
  <c r="L555" i="2" s="1"/>
  <c r="L554" i="2" s="1"/>
  <c r="L553" i="2" s="1"/>
  <c r="L552" i="2" s="1"/>
  <c r="Q39" i="2" s="1"/>
  <c r="D39" i="3" s="1"/>
  <c r="E39" i="3" s="1"/>
  <c r="L94" i="2"/>
  <c r="L93" i="2" s="1"/>
  <c r="L92" i="2" s="1"/>
  <c r="L91" i="2" s="1"/>
  <c r="L90" i="2" s="1"/>
  <c r="L89" i="2" s="1"/>
  <c r="L88" i="2" s="1"/>
  <c r="L87" i="2" s="1"/>
  <c r="L86" i="2" s="1"/>
  <c r="L85" i="2" s="1"/>
  <c r="L84" i="2" s="1"/>
  <c r="L83" i="2" s="1"/>
  <c r="L82" i="2" s="1"/>
  <c r="L81" i="2" s="1"/>
  <c r="L80" i="2" s="1"/>
  <c r="L79" i="2" s="1"/>
  <c r="L78" i="2" s="1"/>
  <c r="L77" i="2" s="1"/>
  <c r="L76" i="2" s="1"/>
  <c r="L75" i="2" s="1"/>
  <c r="L74" i="2" s="1"/>
  <c r="L73" i="2" s="1"/>
  <c r="L72" i="2" s="1"/>
  <c r="L71" i="2" s="1"/>
  <c r="L70" i="2" s="1"/>
  <c r="L69" i="2" s="1"/>
  <c r="L68" i="2" s="1"/>
  <c r="L67" i="2" s="1"/>
  <c r="L66" i="2" s="1"/>
  <c r="L65" i="2" s="1"/>
  <c r="L64" i="2" s="1"/>
  <c r="Q7" i="2" s="1"/>
  <c r="D7" i="3" s="1"/>
  <c r="E7" i="3" s="1"/>
  <c r="L459" i="2"/>
  <c r="L458" i="2" s="1"/>
  <c r="L457" i="2" s="1"/>
  <c r="L456" i="2" s="1"/>
  <c r="L455" i="2" s="1"/>
  <c r="L454" i="2" s="1"/>
  <c r="L453" i="2" s="1"/>
  <c r="L452" i="2" s="1"/>
  <c r="L451" i="2" s="1"/>
  <c r="L450" i="2" s="1"/>
  <c r="L449" i="2" s="1"/>
  <c r="L448" i="2" s="1"/>
  <c r="L447" i="2" s="1"/>
  <c r="L446" i="2" s="1"/>
  <c r="L445" i="2" s="1"/>
  <c r="L444" i="2" s="1"/>
  <c r="L443" i="2" s="1"/>
  <c r="L442" i="2" s="1"/>
  <c r="L441" i="2" s="1"/>
  <c r="L440" i="2" s="1"/>
  <c r="L439" i="2" s="1"/>
  <c r="L438" i="2" s="1"/>
  <c r="L437" i="2" s="1"/>
  <c r="L436" i="2" s="1"/>
  <c r="L435" i="2" s="1"/>
  <c r="L434" i="2" s="1"/>
  <c r="L433" i="2" s="1"/>
  <c r="L432" i="2" s="1"/>
  <c r="L431" i="2" s="1"/>
  <c r="L430" i="2" s="1"/>
  <c r="L429" i="2" s="1"/>
  <c r="Q31" i="2" s="1"/>
  <c r="D31" i="3" s="1"/>
  <c r="E31" i="3" s="1"/>
  <c r="L1189" i="2"/>
  <c r="L1188" i="2" s="1"/>
  <c r="L1187" i="2" s="1"/>
  <c r="L1186" i="2" s="1"/>
  <c r="L1185" i="2" s="1"/>
  <c r="L1184" i="2" s="1"/>
  <c r="L1183" i="2" s="1"/>
  <c r="L1182" i="2" s="1"/>
  <c r="L1181" i="2" s="1"/>
  <c r="L1180" i="2" s="1"/>
  <c r="L1179" i="2" s="1"/>
  <c r="L1178" i="2" s="1"/>
  <c r="L1177" i="2" s="1"/>
  <c r="L1176" i="2" s="1"/>
  <c r="L1175" i="2" s="1"/>
  <c r="L1174" i="2" s="1"/>
  <c r="L1173" i="2" s="1"/>
  <c r="L1172" i="2" s="1"/>
  <c r="L1171" i="2" s="1"/>
  <c r="L1170" i="2" s="1"/>
  <c r="L1169" i="2" s="1"/>
  <c r="L1168" i="2" s="1"/>
  <c r="L1167" i="2" s="1"/>
  <c r="L1166" i="2" s="1"/>
  <c r="L1165" i="2" s="1"/>
  <c r="L1164" i="2" s="1"/>
  <c r="L1163" i="2" s="1"/>
  <c r="L1162" i="2" s="1"/>
  <c r="L1161" i="2" s="1"/>
  <c r="L1160" i="2" s="1"/>
  <c r="L1159" i="2" s="1"/>
  <c r="Q79" i="2" s="1"/>
  <c r="D79" i="3" s="1"/>
  <c r="L1677" i="2"/>
  <c r="L1676" i="2" s="1"/>
  <c r="L1675" i="2" s="1"/>
  <c r="L1674" i="2" s="1"/>
  <c r="L1673" i="2" s="1"/>
  <c r="L1672" i="2" s="1"/>
  <c r="L1671" i="2" s="1"/>
  <c r="L1670" i="2" s="1"/>
  <c r="L1669" i="2" s="1"/>
  <c r="L1668" i="2" s="1"/>
  <c r="L1667" i="2" s="1"/>
  <c r="L1666" i="2" s="1"/>
  <c r="L1665" i="2" s="1"/>
  <c r="L1664" i="2" s="1"/>
  <c r="L1663" i="2" s="1"/>
  <c r="L1662" i="2" s="1"/>
  <c r="L1661" i="2" s="1"/>
  <c r="L1660" i="2" s="1"/>
  <c r="L1659" i="2" s="1"/>
  <c r="L1658" i="2" s="1"/>
  <c r="L1657" i="2" s="1"/>
  <c r="L1656" i="2" s="1"/>
  <c r="L1655" i="2" s="1"/>
  <c r="L1654" i="2" s="1"/>
  <c r="L1653" i="2" s="1"/>
  <c r="L1652" i="2" s="1"/>
  <c r="L1651" i="2" s="1"/>
  <c r="L1650" i="2" s="1"/>
  <c r="L1649" i="2" s="1"/>
  <c r="L1648" i="2" s="1"/>
  <c r="Q111" i="2" s="1"/>
  <c r="D111" i="3" s="1"/>
  <c r="E111" i="3" s="1"/>
  <c r="L2162" i="2"/>
  <c r="L2161" i="2" s="1"/>
  <c r="L2160" i="2" s="1"/>
  <c r="L2159" i="2" s="1"/>
  <c r="L2158" i="2" s="1"/>
  <c r="L2157" i="2" s="1"/>
  <c r="L2156" i="2" s="1"/>
  <c r="L2155" i="2" s="1"/>
  <c r="L2154" i="2" s="1"/>
  <c r="L2153" i="2" s="1"/>
  <c r="L2152" i="2" s="1"/>
  <c r="L2151" i="2" s="1"/>
  <c r="L2150" i="2" s="1"/>
  <c r="L2149" i="2" s="1"/>
  <c r="L2148" i="2" s="1"/>
  <c r="L2147" i="2" s="1"/>
  <c r="L2146" i="2" s="1"/>
  <c r="L2145" i="2" s="1"/>
  <c r="L2144" i="2" s="1"/>
  <c r="L2143" i="2" s="1"/>
  <c r="L2142" i="2" s="1"/>
  <c r="L2141" i="2" s="1"/>
  <c r="L2140" i="2" s="1"/>
  <c r="L2139" i="2" s="1"/>
  <c r="L2138" i="2" s="1"/>
  <c r="L2137" i="2" s="1"/>
  <c r="L2136" i="2" s="1"/>
  <c r="L2135" i="2" s="1"/>
  <c r="Q143" i="2" s="1"/>
  <c r="D143" i="3" s="1"/>
  <c r="E143" i="3" s="1"/>
  <c r="L367" i="2"/>
  <c r="L366" i="2" s="1"/>
  <c r="L365" i="2" s="1"/>
  <c r="L364" i="2" s="1"/>
  <c r="L363" i="2" s="1"/>
  <c r="L362" i="2" s="1"/>
  <c r="L361" i="2" s="1"/>
  <c r="L360" i="2" s="1"/>
  <c r="L359" i="2" s="1"/>
  <c r="L358" i="2" s="1"/>
  <c r="L357" i="2" s="1"/>
  <c r="L356" i="2" s="1"/>
  <c r="L355" i="2" s="1"/>
  <c r="L354" i="2" s="1"/>
  <c r="L353" i="2" s="1"/>
  <c r="Q26" i="2" s="1"/>
  <c r="D26" i="3" s="1"/>
  <c r="E26" i="3" s="1"/>
  <c r="L977" i="2"/>
  <c r="L976" i="2" s="1"/>
  <c r="L975" i="2" s="1"/>
  <c r="L974" i="2" s="1"/>
  <c r="L973" i="2" s="1"/>
  <c r="L972" i="2" s="1"/>
  <c r="L971" i="2" s="1"/>
  <c r="L970" i="2" s="1"/>
  <c r="L969" i="2" s="1"/>
  <c r="L968" i="2" s="1"/>
  <c r="L967" i="2" s="1"/>
  <c r="L966" i="2" s="1"/>
  <c r="L965" i="2" s="1"/>
  <c r="L964" i="2" s="1"/>
  <c r="L963" i="2" s="1"/>
  <c r="Q66" i="2" s="1"/>
  <c r="D66" i="3" s="1"/>
  <c r="E66" i="3" s="1"/>
  <c r="L1342" i="2"/>
  <c r="L1341" i="2" s="1"/>
  <c r="L1340" i="2" s="1"/>
  <c r="L1339" i="2" s="1"/>
  <c r="L1338" i="2" s="1"/>
  <c r="L1337" i="2" s="1"/>
  <c r="L1336" i="2" s="1"/>
  <c r="L1335" i="2" s="1"/>
  <c r="L1334" i="2" s="1"/>
  <c r="L1333" i="2" s="1"/>
  <c r="L1332" i="2" s="1"/>
  <c r="L1331" i="2" s="1"/>
  <c r="L1330" i="2" s="1"/>
  <c r="L1329" i="2" s="1"/>
  <c r="L1328" i="2" s="1"/>
  <c r="Q90" i="2" s="1"/>
  <c r="D90" i="3" s="1"/>
  <c r="E90" i="3" s="1"/>
  <c r="L1647" i="2"/>
  <c r="L1646" i="2" s="1"/>
  <c r="L1645" i="2" s="1"/>
  <c r="L1644" i="2" s="1"/>
  <c r="L1643" i="2" s="1"/>
  <c r="L1642" i="2" s="1"/>
  <c r="L1641" i="2" s="1"/>
  <c r="L1640" i="2" s="1"/>
  <c r="L1639" i="2" s="1"/>
  <c r="L1638" i="2" s="1"/>
  <c r="L1637" i="2" s="1"/>
  <c r="L1636" i="2" s="1"/>
  <c r="L1635" i="2" s="1"/>
  <c r="L1634" i="2" s="1"/>
  <c r="L1633" i="2" s="1"/>
  <c r="L1632" i="2" s="1"/>
  <c r="L1631" i="2" s="1"/>
  <c r="L1630" i="2" s="1"/>
  <c r="L1629" i="2" s="1"/>
  <c r="L1628" i="2" s="1"/>
  <c r="L1627" i="2" s="1"/>
  <c r="L1626" i="2" s="1"/>
  <c r="L1625" i="2" s="1"/>
  <c r="L1624" i="2" s="1"/>
  <c r="L1623" i="2" s="1"/>
  <c r="L1622" i="2" s="1"/>
  <c r="L1621" i="2" s="1"/>
  <c r="L1620" i="2" s="1"/>
  <c r="L1619" i="2" s="1"/>
  <c r="L1618" i="2" s="1"/>
  <c r="L1617" i="2" s="1"/>
  <c r="Q109" i="2" s="1"/>
  <c r="D109" i="3" s="1"/>
  <c r="Q48" i="2"/>
  <c r="D48" i="3" s="1"/>
  <c r="E48" i="3" s="1"/>
  <c r="Q147" i="2"/>
  <c r="D147" i="3" s="1"/>
  <c r="L2192" i="2"/>
  <c r="L2191" i="2" s="1"/>
  <c r="L2190" i="2" s="1"/>
  <c r="L2189" i="2" s="1"/>
  <c r="L2188" i="2" s="1"/>
  <c r="L2187" i="2" s="1"/>
  <c r="L2186" i="2" s="1"/>
  <c r="L2185" i="2" s="1"/>
  <c r="L2184" i="2" s="1"/>
  <c r="L2183" i="2" s="1"/>
  <c r="L2182" i="2" s="1"/>
  <c r="L2181" i="2" s="1"/>
  <c r="L2180" i="2" s="1"/>
  <c r="L2179" i="2" s="1"/>
  <c r="L2178" i="2" s="1"/>
  <c r="L2177" i="2" s="1"/>
  <c r="L2176" i="2" s="1"/>
  <c r="L2175" i="2" s="1"/>
  <c r="L2174" i="2" s="1"/>
  <c r="L2173" i="2" s="1"/>
  <c r="L2172" i="2" s="1"/>
  <c r="L2171" i="2" s="1"/>
  <c r="L2170" i="2" s="1"/>
  <c r="L2169" i="2" s="1"/>
  <c r="L2168" i="2" s="1"/>
  <c r="L2167" i="2" s="1"/>
  <c r="L2166" i="2" s="1"/>
  <c r="L2165" i="2" s="1"/>
  <c r="L2164" i="2" s="1"/>
  <c r="L2163" i="2" s="1"/>
  <c r="Q145" i="2" s="1"/>
  <c r="D145" i="3" s="1"/>
  <c r="E145" i="3" s="1"/>
  <c r="Q128" i="2"/>
  <c r="D128" i="3" s="1"/>
  <c r="E128" i="3" s="1"/>
  <c r="L748" i="2"/>
  <c r="L747" i="2" s="1"/>
  <c r="L746" i="2" s="1"/>
  <c r="L745" i="2" s="1"/>
  <c r="L744" i="2" s="1"/>
  <c r="L743" i="2" s="1"/>
  <c r="L742" i="2" s="1"/>
  <c r="L741" i="2" s="1"/>
  <c r="L740" i="2" s="1"/>
  <c r="L739" i="2" s="1"/>
  <c r="L738" i="2" s="1"/>
  <c r="L737" i="2" s="1"/>
  <c r="L736" i="2" s="1"/>
  <c r="L735" i="2" s="1"/>
  <c r="L734" i="2" s="1"/>
  <c r="L733" i="2" s="1"/>
  <c r="Q51" i="2" s="1"/>
  <c r="D51" i="3" s="1"/>
  <c r="E51" i="3" s="1"/>
  <c r="Q52" i="2"/>
  <c r="D52" i="3" s="1"/>
  <c r="E52" i="3" s="1"/>
  <c r="Q36" i="2"/>
  <c r="D36" i="3" s="1"/>
  <c r="E36" i="3" s="1"/>
  <c r="L536" i="2"/>
  <c r="L535" i="2" s="1"/>
  <c r="L534" i="2" s="1"/>
  <c r="L533" i="2" s="1"/>
  <c r="L532" i="2" s="1"/>
  <c r="L531" i="2" s="1"/>
  <c r="L530" i="2" s="1"/>
  <c r="L529" i="2" s="1"/>
  <c r="L528" i="2" s="1"/>
  <c r="L527" i="2" s="1"/>
  <c r="L526" i="2" s="1"/>
  <c r="L525" i="2" s="1"/>
  <c r="L524" i="2" s="1"/>
  <c r="L523" i="2" s="1"/>
  <c r="L522" i="2" s="1"/>
  <c r="L521" i="2" s="1"/>
  <c r="Q37" i="2" s="1"/>
  <c r="D37" i="3" s="1"/>
  <c r="E37" i="3" s="1"/>
  <c r="Q38" i="2"/>
  <c r="D38" i="3" s="1"/>
  <c r="E38" i="3" s="1"/>
  <c r="L1570" i="2"/>
  <c r="L1569" i="2" s="1"/>
  <c r="L1568" i="2" s="1"/>
  <c r="L1567" i="2" s="1"/>
  <c r="L1566" i="2" s="1"/>
  <c r="L1565" i="2" s="1"/>
  <c r="L1564" i="2" s="1"/>
  <c r="L1563" i="2" s="1"/>
  <c r="L1562" i="2" s="1"/>
  <c r="L1561" i="2" s="1"/>
  <c r="L1560" i="2" s="1"/>
  <c r="L1559" i="2" s="1"/>
  <c r="L1558" i="2" s="1"/>
  <c r="L1557" i="2" s="1"/>
  <c r="L1556" i="2" s="1"/>
  <c r="Q105" i="2" s="1"/>
  <c r="D105" i="3" s="1"/>
  <c r="Q106" i="2"/>
  <c r="D106" i="3" s="1"/>
  <c r="E106" i="3" s="1"/>
  <c r="L1723" i="2"/>
  <c r="L1722" i="2" s="1"/>
  <c r="L1721" i="2" s="1"/>
  <c r="L1720" i="2" s="1"/>
  <c r="L1719" i="2" s="1"/>
  <c r="L1718" i="2" s="1"/>
  <c r="L1717" i="2" s="1"/>
  <c r="L1716" i="2" s="1"/>
  <c r="L1715" i="2" s="1"/>
  <c r="L1714" i="2" s="1"/>
  <c r="L1713" i="2" s="1"/>
  <c r="L1712" i="2" s="1"/>
  <c r="L1711" i="2" s="1"/>
  <c r="L1710" i="2" s="1"/>
  <c r="L1709" i="2" s="1"/>
  <c r="Q115" i="2" s="1"/>
  <c r="D115" i="3" s="1"/>
  <c r="Q116" i="2"/>
  <c r="D116" i="3" s="1"/>
  <c r="E116" i="3" s="1"/>
  <c r="L321" i="2"/>
  <c r="L320" i="2" s="1"/>
  <c r="L319" i="2" s="1"/>
  <c r="L318" i="2" s="1"/>
  <c r="L317" i="2" s="1"/>
  <c r="L316" i="2" s="1"/>
  <c r="L315" i="2" s="1"/>
  <c r="L314" i="2" s="1"/>
  <c r="L313" i="2" s="1"/>
  <c r="L312" i="2" s="1"/>
  <c r="L311" i="2" s="1"/>
  <c r="L310" i="2" s="1"/>
  <c r="L309" i="2" s="1"/>
  <c r="Q23" i="2" s="1"/>
  <c r="D23" i="3" s="1"/>
  <c r="E23" i="3" s="1"/>
  <c r="Q24" i="2"/>
  <c r="D24" i="3" s="1"/>
  <c r="L992" i="2"/>
  <c r="L991" i="2" s="1"/>
  <c r="L990" i="2" s="1"/>
  <c r="L989" i="2" s="1"/>
  <c r="L988" i="2" s="1"/>
  <c r="L987" i="2" s="1"/>
  <c r="L986" i="2" s="1"/>
  <c r="L985" i="2" s="1"/>
  <c r="L984" i="2" s="1"/>
  <c r="L983" i="2" s="1"/>
  <c r="L982" i="2" s="1"/>
  <c r="L981" i="2" s="1"/>
  <c r="L980" i="2" s="1"/>
  <c r="L979" i="2" s="1"/>
  <c r="L978" i="2" s="1"/>
  <c r="Q67" i="2" s="1"/>
  <c r="D67" i="3" s="1"/>
  <c r="Q68" i="2"/>
  <c r="D68" i="3" s="1"/>
  <c r="L1113" i="2"/>
  <c r="L1112" i="2" s="1"/>
  <c r="L1111" i="2" s="1"/>
  <c r="L1110" i="2" s="1"/>
  <c r="L1109" i="2" s="1"/>
  <c r="L1108" i="2" s="1"/>
  <c r="L1107" i="2" s="1"/>
  <c r="L1106" i="2" s="1"/>
  <c r="L1105" i="2" s="1"/>
  <c r="L1104" i="2" s="1"/>
  <c r="L1103" i="2" s="1"/>
  <c r="L1102" i="2" s="1"/>
  <c r="L1101" i="2" s="1"/>
  <c r="L1100" i="2" s="1"/>
  <c r="L1099" i="2" s="1"/>
  <c r="L1098" i="2" s="1"/>
  <c r="Q75" i="2" s="1"/>
  <c r="D75" i="3" s="1"/>
  <c r="Q76" i="2"/>
  <c r="D76" i="3" s="1"/>
  <c r="E76" i="3" s="1"/>
  <c r="L1782" i="2"/>
  <c r="L1781" i="2" s="1"/>
  <c r="L1780" i="2" s="1"/>
  <c r="L1779" i="2" s="1"/>
  <c r="L1778" i="2" s="1"/>
  <c r="L1777" i="2" s="1"/>
  <c r="L1776" i="2" s="1"/>
  <c r="L1775" i="2" s="1"/>
  <c r="L1774" i="2" s="1"/>
  <c r="L1773" i="2" s="1"/>
  <c r="L1772" i="2" s="1"/>
  <c r="L1771" i="2" s="1"/>
  <c r="L1770" i="2" s="1"/>
  <c r="Q119" i="2" s="1"/>
  <c r="D119" i="3" s="1"/>
  <c r="E119" i="3" s="1"/>
  <c r="Q120" i="2"/>
  <c r="D120" i="3" s="1"/>
  <c r="L1997" i="2"/>
  <c r="L1996" i="2" s="1"/>
  <c r="L1995" i="2" s="1"/>
  <c r="L1994" i="2" s="1"/>
  <c r="L1993" i="2" s="1"/>
  <c r="L1992" i="2" s="1"/>
  <c r="L1991" i="2" s="1"/>
  <c r="L1990" i="2" s="1"/>
  <c r="L1989" i="2" s="1"/>
  <c r="L1988" i="2" s="1"/>
  <c r="L1987" i="2" s="1"/>
  <c r="L1986" i="2" s="1"/>
  <c r="L1985" i="2" s="1"/>
  <c r="L1984" i="2" s="1"/>
  <c r="L1983" i="2" s="1"/>
  <c r="L1982" i="2" s="1"/>
  <c r="Q133" i="2" s="1"/>
  <c r="D133" i="3" s="1"/>
  <c r="E133" i="3" s="1"/>
  <c r="Q134" i="2"/>
  <c r="D134" i="3" s="1"/>
  <c r="Q64" i="2"/>
  <c r="D64" i="3" s="1"/>
  <c r="E64" i="3" s="1"/>
  <c r="L717" i="2"/>
  <c r="L716" i="2" s="1"/>
  <c r="L715" i="2" s="1"/>
  <c r="L714" i="2" s="1"/>
  <c r="L713" i="2" s="1"/>
  <c r="L712" i="2" s="1"/>
  <c r="L711" i="2" s="1"/>
  <c r="L710" i="2" s="1"/>
  <c r="L709" i="2" s="1"/>
  <c r="L708" i="2" s="1"/>
  <c r="L707" i="2" s="1"/>
  <c r="L706" i="2" s="1"/>
  <c r="L705" i="2" s="1"/>
  <c r="L704" i="2" s="1"/>
  <c r="L703" i="2" s="1"/>
  <c r="L702" i="2" s="1"/>
  <c r="Q49" i="2" s="1"/>
  <c r="D49" i="3" s="1"/>
  <c r="E49" i="3" s="1"/>
  <c r="Q50" i="2"/>
  <c r="D50" i="3" s="1"/>
  <c r="E50" i="3" s="1"/>
  <c r="L1844" i="2"/>
  <c r="L1843" i="2" s="1"/>
  <c r="L1842" i="2" s="1"/>
  <c r="L1841" i="2" s="1"/>
  <c r="L1840" i="2" s="1"/>
  <c r="L1839" i="2" s="1"/>
  <c r="L1838" i="2" s="1"/>
  <c r="L1837" i="2" s="1"/>
  <c r="L1836" i="2" s="1"/>
  <c r="L1835" i="2" s="1"/>
  <c r="L1834" i="2" s="1"/>
  <c r="L1833" i="2" s="1"/>
  <c r="L1832" i="2" s="1"/>
  <c r="L1831" i="2" s="1"/>
  <c r="L1830" i="2" s="1"/>
  <c r="L1829" i="2" s="1"/>
  <c r="Q123" i="2" s="1"/>
  <c r="D123" i="3" s="1"/>
  <c r="E123" i="3" s="1"/>
  <c r="Q124" i="2"/>
  <c r="D124" i="3" s="1"/>
  <c r="L232" i="2"/>
  <c r="L231" i="2" s="1"/>
  <c r="L230" i="2" s="1"/>
  <c r="L229" i="2" s="1"/>
  <c r="L228" i="2" s="1"/>
  <c r="L227" i="2" s="1"/>
  <c r="L226" i="2" s="1"/>
  <c r="L225" i="2" s="1"/>
  <c r="L224" i="2" s="1"/>
  <c r="L223" i="2" s="1"/>
  <c r="L222" i="2" s="1"/>
  <c r="L221" i="2" s="1"/>
  <c r="L220" i="2" s="1"/>
  <c r="L219" i="2" s="1"/>
  <c r="L218" i="2" s="1"/>
  <c r="L217" i="2" s="1"/>
  <c r="Q17" i="2" s="1"/>
  <c r="D17" i="3" s="1"/>
  <c r="E17" i="3" s="1"/>
  <c r="Q18" i="2"/>
  <c r="D18" i="3" s="1"/>
  <c r="E18" i="3" s="1"/>
  <c r="L627" i="2"/>
  <c r="L626" i="2" s="1"/>
  <c r="L625" i="2" s="1"/>
  <c r="L624" i="2" s="1"/>
  <c r="L623" i="2" s="1"/>
  <c r="L622" i="2" s="1"/>
  <c r="L621" i="2" s="1"/>
  <c r="L620" i="2" s="1"/>
  <c r="L619" i="2" s="1"/>
  <c r="L618" i="2" s="1"/>
  <c r="L617" i="2" s="1"/>
  <c r="L616" i="2" s="1"/>
  <c r="L615" i="2" s="1"/>
  <c r="L614" i="2" s="1"/>
  <c r="L613" i="2" s="1"/>
  <c r="Q43" i="2" s="1"/>
  <c r="D43" i="3" s="1"/>
  <c r="E43" i="3" s="1"/>
  <c r="Q44" i="2"/>
  <c r="D44" i="3" s="1"/>
  <c r="E44" i="3" s="1"/>
  <c r="L1051" i="2"/>
  <c r="L1050" i="2" s="1"/>
  <c r="L1049" i="2" s="1"/>
  <c r="L1048" i="2" s="1"/>
  <c r="L1047" i="2" s="1"/>
  <c r="L1046" i="2" s="1"/>
  <c r="L1045" i="2" s="1"/>
  <c r="L1044" i="2" s="1"/>
  <c r="L1043" i="2" s="1"/>
  <c r="L1042" i="2" s="1"/>
  <c r="L1041" i="2" s="1"/>
  <c r="L1040" i="2" s="1"/>
  <c r="L1039" i="2" s="1"/>
  <c r="Q71" i="2" s="1"/>
  <c r="D71" i="3" s="1"/>
  <c r="E71" i="3" s="1"/>
  <c r="L1327" i="2"/>
  <c r="L1326" i="2" s="1"/>
  <c r="L1325" i="2" s="1"/>
  <c r="L1324" i="2" s="1"/>
  <c r="L1323" i="2" s="1"/>
  <c r="L1322" i="2" s="1"/>
  <c r="L1321" i="2" s="1"/>
  <c r="L1320" i="2" s="1"/>
  <c r="L1319" i="2" s="1"/>
  <c r="L1318" i="2" s="1"/>
  <c r="L1317" i="2" s="1"/>
  <c r="L1316" i="2" s="1"/>
  <c r="L1315" i="2" s="1"/>
  <c r="L1314" i="2" s="1"/>
  <c r="L1313" i="2" s="1"/>
  <c r="L1312" i="2" s="1"/>
  <c r="Q89" i="2" s="1"/>
  <c r="D89" i="3" s="1"/>
  <c r="L1388" i="2"/>
  <c r="L1387" i="2" s="1"/>
  <c r="L1386" i="2" s="1"/>
  <c r="L1385" i="2" s="1"/>
  <c r="L1384" i="2" s="1"/>
  <c r="L1383" i="2" s="1"/>
  <c r="L1382" i="2" s="1"/>
  <c r="L1381" i="2" s="1"/>
  <c r="L1380" i="2" s="1"/>
  <c r="L1379" i="2" s="1"/>
  <c r="L1378" i="2" s="1"/>
  <c r="L1377" i="2" s="1"/>
  <c r="L1376" i="2" s="1"/>
  <c r="L1375" i="2" s="1"/>
  <c r="L1374" i="2" s="1"/>
  <c r="L1373" i="2" s="1"/>
  <c r="Q93" i="2" s="1"/>
  <c r="D93" i="3" s="1"/>
  <c r="Q94" i="2"/>
  <c r="D94" i="3" s="1"/>
  <c r="E94" i="3" s="1"/>
  <c r="L1479" i="2"/>
  <c r="L1478" i="2" s="1"/>
  <c r="L1477" i="2" s="1"/>
  <c r="L1476" i="2" s="1"/>
  <c r="L1475" i="2" s="1"/>
  <c r="L1474" i="2" s="1"/>
  <c r="L1473" i="2" s="1"/>
  <c r="L1472" i="2" s="1"/>
  <c r="L1471" i="2" s="1"/>
  <c r="L1470" i="2" s="1"/>
  <c r="L1469" i="2" s="1"/>
  <c r="L1468" i="2" s="1"/>
  <c r="L1467" i="2" s="1"/>
  <c r="L1466" i="2" s="1"/>
  <c r="L1465" i="2" s="1"/>
  <c r="L1464" i="2" s="1"/>
  <c r="Q99" i="2" s="1"/>
  <c r="D99" i="3" s="1"/>
  <c r="Q100" i="2"/>
  <c r="D100" i="3" s="1"/>
  <c r="L1966" i="2"/>
  <c r="L1965" i="2" s="1"/>
  <c r="L1964" i="2" s="1"/>
  <c r="L1963" i="2" s="1"/>
  <c r="L1962" i="2" s="1"/>
  <c r="L1961" i="2" s="1"/>
  <c r="L1960" i="2" s="1"/>
  <c r="L1959" i="2" s="1"/>
  <c r="L1958" i="2" s="1"/>
  <c r="L1957" i="2" s="1"/>
  <c r="L1956" i="2" s="1"/>
  <c r="L1955" i="2" s="1"/>
  <c r="L1954" i="2" s="1"/>
  <c r="L1953" i="2" s="1"/>
  <c r="L1952" i="2" s="1"/>
  <c r="L1951" i="2" s="1"/>
  <c r="Q131" i="2" s="1"/>
  <c r="D131" i="3" s="1"/>
  <c r="E131" i="3" s="1"/>
  <c r="Q132" i="2"/>
  <c r="D132" i="3" s="1"/>
  <c r="E132" i="3" s="1"/>
  <c r="L383" i="2"/>
  <c r="L382" i="2" s="1"/>
  <c r="L381" i="2" s="1"/>
  <c r="L380" i="2" s="1"/>
  <c r="L379" i="2" s="1"/>
  <c r="L378" i="2" s="1"/>
  <c r="L377" i="2" s="1"/>
  <c r="L376" i="2" s="1"/>
  <c r="L375" i="2" s="1"/>
  <c r="L374" i="2" s="1"/>
  <c r="L373" i="2" s="1"/>
  <c r="L372" i="2" s="1"/>
  <c r="L371" i="2" s="1"/>
  <c r="L370" i="2" s="1"/>
  <c r="L369" i="2" s="1"/>
  <c r="L368" i="2" s="1"/>
  <c r="Q27" i="2" s="1"/>
  <c r="D27" i="3" s="1"/>
  <c r="E27" i="3" s="1"/>
  <c r="Q28" i="2"/>
  <c r="D28" i="3" s="1"/>
  <c r="Q112" i="2"/>
  <c r="D112" i="3" s="1"/>
  <c r="L18" i="2"/>
  <c r="L17" i="2" s="1"/>
  <c r="L16" i="2" s="1"/>
  <c r="L15" i="2" s="1"/>
  <c r="L14" i="2" s="1"/>
  <c r="L13" i="2" s="1"/>
  <c r="L12" i="2" s="1"/>
  <c r="L11" i="2" s="1"/>
  <c r="L10" i="2" s="1"/>
  <c r="L9" i="2" s="1"/>
  <c r="L8" i="2" s="1"/>
  <c r="L7" i="2" s="1"/>
  <c r="L6" i="2" s="1"/>
  <c r="L5" i="2" s="1"/>
  <c r="L4" i="2" s="1"/>
  <c r="L3" i="2" s="1"/>
  <c r="Q3" i="2" s="1"/>
  <c r="D3" i="3" s="1"/>
  <c r="E3" i="3" s="1"/>
  <c r="Q4" i="2"/>
  <c r="D4" i="3" s="1"/>
  <c r="L140" i="2"/>
  <c r="L139" i="2" s="1"/>
  <c r="L138" i="2" s="1"/>
  <c r="L137" i="2" s="1"/>
  <c r="L136" i="2" s="1"/>
  <c r="L135" i="2" s="1"/>
  <c r="L134" i="2" s="1"/>
  <c r="L133" i="2" s="1"/>
  <c r="L132" i="2" s="1"/>
  <c r="L131" i="2" s="1"/>
  <c r="L130" i="2" s="1"/>
  <c r="L129" i="2" s="1"/>
  <c r="L128" i="2" s="1"/>
  <c r="L127" i="2" s="1"/>
  <c r="L126" i="2" s="1"/>
  <c r="L125" i="2" s="1"/>
  <c r="Q11" i="2" s="1"/>
  <c r="D11" i="3" s="1"/>
  <c r="Q12" i="2"/>
  <c r="D12" i="3" s="1"/>
  <c r="L901" i="2"/>
  <c r="L900" i="2" s="1"/>
  <c r="L899" i="2" s="1"/>
  <c r="L898" i="2" s="1"/>
  <c r="L897" i="2" s="1"/>
  <c r="L896" i="2" s="1"/>
  <c r="L895" i="2" s="1"/>
  <c r="L894" i="2" s="1"/>
  <c r="L893" i="2" s="1"/>
  <c r="L892" i="2" s="1"/>
  <c r="L891" i="2" s="1"/>
  <c r="L890" i="2" s="1"/>
  <c r="L889" i="2" s="1"/>
  <c r="L888" i="2" s="1"/>
  <c r="L887" i="2" s="1"/>
  <c r="L886" i="2" s="1"/>
  <c r="Q61" i="2" s="1"/>
  <c r="D61" i="3" s="1"/>
  <c r="E61" i="3" s="1"/>
  <c r="Q62" i="2"/>
  <c r="D62" i="3" s="1"/>
  <c r="L1235" i="2"/>
  <c r="L1234" i="2" s="1"/>
  <c r="L1233" i="2" s="1"/>
  <c r="L1232" i="2" s="1"/>
  <c r="L1231" i="2" s="1"/>
  <c r="L1230" i="2" s="1"/>
  <c r="L1229" i="2" s="1"/>
  <c r="L1228" i="2" s="1"/>
  <c r="L1227" i="2" s="1"/>
  <c r="L1226" i="2" s="1"/>
  <c r="L1225" i="2" s="1"/>
  <c r="L1224" i="2" s="1"/>
  <c r="L1223" i="2" s="1"/>
  <c r="L1222" i="2" s="1"/>
  <c r="L1221" i="2" s="1"/>
  <c r="L1220" i="2" s="1"/>
  <c r="Q83" i="2" s="1"/>
  <c r="D83" i="3" s="1"/>
  <c r="E83" i="3" s="1"/>
  <c r="Q84" i="2"/>
  <c r="D84" i="3" s="1"/>
  <c r="E84" i="3" s="1"/>
  <c r="L1296" i="2"/>
  <c r="L1295" i="2" s="1"/>
  <c r="L1294" i="2" s="1"/>
  <c r="L1293" i="2" s="1"/>
  <c r="L1292" i="2" s="1"/>
  <c r="L1291" i="2" s="1"/>
  <c r="L1290" i="2" s="1"/>
  <c r="L1289" i="2" s="1"/>
  <c r="L1288" i="2" s="1"/>
  <c r="L1287" i="2" s="1"/>
  <c r="L1286" i="2" s="1"/>
  <c r="L1285" i="2" s="1"/>
  <c r="L1284" i="2" s="1"/>
  <c r="L1283" i="2" s="1"/>
  <c r="L1282" i="2" s="1"/>
  <c r="Q87" i="2" s="1"/>
  <c r="D87" i="3" s="1"/>
  <c r="E87" i="3" s="1"/>
  <c r="Q88" i="2"/>
  <c r="D88" i="3" s="1"/>
  <c r="L48" i="2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Q5" i="2" s="1"/>
  <c r="D5" i="3" s="1"/>
  <c r="E5" i="3" s="1"/>
  <c r="Q6" i="2"/>
  <c r="D6" i="3" s="1"/>
  <c r="Q42" i="2"/>
  <c r="D42" i="3" s="1"/>
  <c r="E42" i="3" s="1"/>
  <c r="L778" i="2"/>
  <c r="L777" i="2" s="1"/>
  <c r="L776" i="2" s="1"/>
  <c r="L775" i="2" s="1"/>
  <c r="L774" i="2" s="1"/>
  <c r="L773" i="2" s="1"/>
  <c r="L772" i="2" s="1"/>
  <c r="L771" i="2" s="1"/>
  <c r="L770" i="2" s="1"/>
  <c r="L769" i="2" s="1"/>
  <c r="L768" i="2" s="1"/>
  <c r="L767" i="2" s="1"/>
  <c r="L766" i="2" s="1"/>
  <c r="L765" i="2" s="1"/>
  <c r="L764" i="2" s="1"/>
  <c r="Q53" i="2" s="1"/>
  <c r="D53" i="3" s="1"/>
  <c r="E53" i="3" s="1"/>
  <c r="Q54" i="2"/>
  <c r="D54" i="3" s="1"/>
  <c r="E54" i="3" s="1"/>
  <c r="Q82" i="2"/>
  <c r="D82" i="3" s="1"/>
  <c r="L1754" i="2"/>
  <c r="L1753" i="2" s="1"/>
  <c r="L1752" i="2" s="1"/>
  <c r="L1751" i="2" s="1"/>
  <c r="L1750" i="2" s="1"/>
  <c r="L1749" i="2" s="1"/>
  <c r="L1748" i="2" s="1"/>
  <c r="L1747" i="2" s="1"/>
  <c r="L1746" i="2" s="1"/>
  <c r="L1745" i="2" s="1"/>
  <c r="L1744" i="2" s="1"/>
  <c r="L1743" i="2" s="1"/>
  <c r="L1742" i="2" s="1"/>
  <c r="L1741" i="2" s="1"/>
  <c r="L1740" i="2" s="1"/>
  <c r="L1739" i="2" s="1"/>
  <c r="Q117" i="2" s="1"/>
  <c r="D117" i="3" s="1"/>
  <c r="E117" i="3" s="1"/>
  <c r="Q118" i="2"/>
  <c r="D118" i="3" s="1"/>
  <c r="E118" i="3" s="1"/>
  <c r="L413" i="2"/>
  <c r="L412" i="2" s="1"/>
  <c r="L411" i="2" s="1"/>
  <c r="L410" i="2" s="1"/>
  <c r="L409" i="2" s="1"/>
  <c r="L408" i="2" s="1"/>
  <c r="L407" i="2" s="1"/>
  <c r="L406" i="2" s="1"/>
  <c r="L405" i="2" s="1"/>
  <c r="L404" i="2" s="1"/>
  <c r="L403" i="2" s="1"/>
  <c r="L402" i="2" s="1"/>
  <c r="L401" i="2" s="1"/>
  <c r="L400" i="2" s="1"/>
  <c r="L399" i="2" s="1"/>
  <c r="Q29" i="2" s="1"/>
  <c r="D29" i="3" s="1"/>
  <c r="Q30" i="2"/>
  <c r="D30" i="3" s="1"/>
  <c r="L1266" i="2"/>
  <c r="L1265" i="2" s="1"/>
  <c r="L1264" i="2" s="1"/>
  <c r="L1263" i="2" s="1"/>
  <c r="L1262" i="2" s="1"/>
  <c r="L1261" i="2" s="1"/>
  <c r="L1260" i="2" s="1"/>
  <c r="L1259" i="2" s="1"/>
  <c r="L1258" i="2" s="1"/>
  <c r="L1257" i="2" s="1"/>
  <c r="L1256" i="2" s="1"/>
  <c r="L1255" i="2" s="1"/>
  <c r="L1254" i="2" s="1"/>
  <c r="L1253" i="2" s="1"/>
  <c r="L1252" i="2" s="1"/>
  <c r="L1251" i="2" s="1"/>
  <c r="Q85" i="2" s="1"/>
  <c r="D85" i="3" s="1"/>
  <c r="E85" i="3" s="1"/>
  <c r="Q86" i="2"/>
  <c r="D86" i="3" s="1"/>
  <c r="E86" i="3" s="1"/>
  <c r="Q20" i="2"/>
  <c r="D20" i="3" s="1"/>
  <c r="E20" i="3" s="1"/>
  <c r="Q14" i="2"/>
  <c r="D14" i="3" s="1"/>
  <c r="L658" i="2"/>
  <c r="L657" i="2" s="1"/>
  <c r="L656" i="2" s="1"/>
  <c r="L655" i="2" s="1"/>
  <c r="L654" i="2" s="1"/>
  <c r="L653" i="2" s="1"/>
  <c r="L652" i="2" s="1"/>
  <c r="L651" i="2" s="1"/>
  <c r="L650" i="2" s="1"/>
  <c r="L649" i="2" s="1"/>
  <c r="L648" i="2" s="1"/>
  <c r="L647" i="2" s="1"/>
  <c r="L646" i="2" s="1"/>
  <c r="L645" i="2" s="1"/>
  <c r="L644" i="2" s="1"/>
  <c r="L643" i="2" s="1"/>
  <c r="Q45" i="2" s="1"/>
  <c r="D45" i="3" s="1"/>
  <c r="E45" i="3" s="1"/>
  <c r="Q46" i="2"/>
  <c r="D46" i="3" s="1"/>
  <c r="L1082" i="2"/>
  <c r="L1081" i="2" s="1"/>
  <c r="L1080" i="2" s="1"/>
  <c r="L1079" i="2" s="1"/>
  <c r="L1078" i="2" s="1"/>
  <c r="L1077" i="2" s="1"/>
  <c r="L1076" i="2" s="1"/>
  <c r="L1075" i="2" s="1"/>
  <c r="L1074" i="2" s="1"/>
  <c r="L1073" i="2" s="1"/>
  <c r="L1072" i="2" s="1"/>
  <c r="L1071" i="2" s="1"/>
  <c r="L1070" i="2" s="1"/>
  <c r="L1069" i="2" s="1"/>
  <c r="L1068" i="2" s="1"/>
  <c r="L1067" i="2" s="1"/>
  <c r="Q73" i="2" s="1"/>
  <c r="D73" i="3" s="1"/>
  <c r="Q74" i="2"/>
  <c r="D74" i="3" s="1"/>
  <c r="E74" i="3" s="1"/>
  <c r="L1143" i="2"/>
  <c r="L1142" i="2" s="1"/>
  <c r="L1141" i="2" s="1"/>
  <c r="L1140" i="2" s="1"/>
  <c r="L1139" i="2" s="1"/>
  <c r="L1138" i="2" s="1"/>
  <c r="L1137" i="2" s="1"/>
  <c r="L1136" i="2" s="1"/>
  <c r="L1135" i="2" s="1"/>
  <c r="L1134" i="2" s="1"/>
  <c r="L1133" i="2" s="1"/>
  <c r="L1132" i="2" s="1"/>
  <c r="L1131" i="2" s="1"/>
  <c r="L1130" i="2" s="1"/>
  <c r="L1129" i="2" s="1"/>
  <c r="Q77" i="2" s="1"/>
  <c r="D77" i="3" s="1"/>
  <c r="E77" i="3" s="1"/>
  <c r="Q78" i="2"/>
  <c r="D78" i="3" s="1"/>
  <c r="L1448" i="2"/>
  <c r="L1447" i="2" s="1"/>
  <c r="L1446" i="2" s="1"/>
  <c r="L1445" i="2" s="1"/>
  <c r="L1444" i="2" s="1"/>
  <c r="L1443" i="2" s="1"/>
  <c r="L1442" i="2" s="1"/>
  <c r="L1441" i="2" s="1"/>
  <c r="L1440" i="2" s="1"/>
  <c r="L1439" i="2" s="1"/>
  <c r="L1438" i="2" s="1"/>
  <c r="L1437" i="2" s="1"/>
  <c r="L1436" i="2" s="1"/>
  <c r="L1435" i="2" s="1"/>
  <c r="L1434" i="2" s="1"/>
  <c r="L1433" i="2" s="1"/>
  <c r="Q97" i="2" s="1"/>
  <c r="D97" i="3" s="1"/>
  <c r="E97" i="3" s="1"/>
  <c r="L1693" i="2"/>
  <c r="L1692" i="2" s="1"/>
  <c r="L1691" i="2" s="1"/>
  <c r="L1690" i="2" s="1"/>
  <c r="L1689" i="2" s="1"/>
  <c r="L1688" i="2" s="1"/>
  <c r="L1687" i="2" s="1"/>
  <c r="L1686" i="2" s="1"/>
  <c r="L1685" i="2" s="1"/>
  <c r="L1684" i="2" s="1"/>
  <c r="L1683" i="2" s="1"/>
  <c r="L1682" i="2" s="1"/>
  <c r="L1681" i="2" s="1"/>
  <c r="L1680" i="2" s="1"/>
  <c r="L1679" i="2" s="1"/>
  <c r="L1678" i="2" s="1"/>
  <c r="Q113" i="2" s="1"/>
  <c r="D113" i="3" s="1"/>
  <c r="Q114" i="2"/>
  <c r="D114" i="3" s="1"/>
  <c r="L1813" i="2"/>
  <c r="L1812" i="2" s="1"/>
  <c r="L1811" i="2" s="1"/>
  <c r="L1810" i="2" s="1"/>
  <c r="L1809" i="2" s="1"/>
  <c r="L1808" i="2" s="1"/>
  <c r="L1807" i="2" s="1"/>
  <c r="L1806" i="2" s="1"/>
  <c r="L1805" i="2" s="1"/>
  <c r="L1804" i="2" s="1"/>
  <c r="L1803" i="2" s="1"/>
  <c r="L1802" i="2" s="1"/>
  <c r="L1801" i="2" s="1"/>
  <c r="L1800" i="2" s="1"/>
  <c r="L1799" i="2" s="1"/>
  <c r="L1798" i="2" s="1"/>
  <c r="Q121" i="2" s="1"/>
  <c r="D121" i="3" s="1"/>
  <c r="E121" i="3" s="1"/>
  <c r="Q122" i="2"/>
  <c r="D122" i="3" s="1"/>
  <c r="L1874" i="2"/>
  <c r="L1873" i="2" s="1"/>
  <c r="L1872" i="2" s="1"/>
  <c r="L1871" i="2" s="1"/>
  <c r="L1870" i="2" s="1"/>
  <c r="L1869" i="2" s="1"/>
  <c r="L1868" i="2" s="1"/>
  <c r="L1867" i="2" s="1"/>
  <c r="L1866" i="2" s="1"/>
  <c r="L1865" i="2" s="1"/>
  <c r="L1864" i="2" s="1"/>
  <c r="L1863" i="2" s="1"/>
  <c r="L1862" i="2" s="1"/>
  <c r="L1861" i="2" s="1"/>
  <c r="L1860" i="2" s="1"/>
  <c r="Q125" i="2" s="1"/>
  <c r="D125" i="3" s="1"/>
  <c r="Q126" i="2"/>
  <c r="D126" i="3" s="1"/>
  <c r="E126" i="3" s="1"/>
  <c r="L962" i="2"/>
  <c r="L961" i="2" s="1"/>
  <c r="L960" i="2" s="1"/>
  <c r="L959" i="2" s="1"/>
  <c r="L958" i="2" s="1"/>
  <c r="L957" i="2" s="1"/>
  <c r="L956" i="2" s="1"/>
  <c r="L955" i="2" s="1"/>
  <c r="L954" i="2" s="1"/>
  <c r="L953" i="2" s="1"/>
  <c r="L952" i="2" s="1"/>
  <c r="L951" i="2" s="1"/>
  <c r="L950" i="2" s="1"/>
  <c r="L949" i="2" s="1"/>
  <c r="L948" i="2" s="1"/>
  <c r="L947" i="2" s="1"/>
  <c r="Q65" i="2" s="1"/>
  <c r="D65" i="3" s="1"/>
  <c r="E65" i="3" s="1"/>
  <c r="L1023" i="2"/>
  <c r="L1022" i="2" s="1"/>
  <c r="L1021" i="2" s="1"/>
  <c r="L1020" i="2" s="1"/>
  <c r="L1019" i="2" s="1"/>
  <c r="L1018" i="2" s="1"/>
  <c r="L1017" i="2" s="1"/>
  <c r="L1016" i="2" s="1"/>
  <c r="L1015" i="2" s="1"/>
  <c r="L1014" i="2" s="1"/>
  <c r="L1013" i="2" s="1"/>
  <c r="L1012" i="2" s="1"/>
  <c r="L1011" i="2" s="1"/>
  <c r="L1010" i="2" s="1"/>
  <c r="L1009" i="2" s="1"/>
  <c r="L1008" i="2" s="1"/>
  <c r="Q69" i="2" s="1"/>
  <c r="D69" i="3" s="1"/>
  <c r="E69" i="3" s="1"/>
  <c r="Q70" i="2"/>
  <c r="D70" i="3" s="1"/>
  <c r="Q136" i="2"/>
  <c r="D136" i="3" s="1"/>
  <c r="E136" i="3" s="1"/>
  <c r="Q56" i="2"/>
  <c r="D56" i="3" s="1"/>
  <c r="E56" i="3" s="1"/>
  <c r="Q40" i="2"/>
  <c r="D40" i="3" s="1"/>
  <c r="E40" i="3" s="1"/>
  <c r="L293" i="2"/>
  <c r="L292" i="2" s="1"/>
  <c r="L291" i="2" s="1"/>
  <c r="L290" i="2" s="1"/>
  <c r="L289" i="2" s="1"/>
  <c r="L288" i="2" s="1"/>
  <c r="L287" i="2" s="1"/>
  <c r="L286" i="2" s="1"/>
  <c r="L285" i="2" s="1"/>
  <c r="L284" i="2" s="1"/>
  <c r="L283" i="2" s="1"/>
  <c r="L282" i="2" s="1"/>
  <c r="L281" i="2" s="1"/>
  <c r="L280" i="2" s="1"/>
  <c r="L279" i="2" s="1"/>
  <c r="L278" i="2" s="1"/>
  <c r="Q21" i="2" s="1"/>
  <c r="D21" i="3" s="1"/>
  <c r="Q22" i="2"/>
  <c r="D22" i="3" s="1"/>
  <c r="E22" i="3" s="1"/>
  <c r="L1509" i="2"/>
  <c r="L1508" i="2" s="1"/>
  <c r="L1507" i="2" s="1"/>
  <c r="L1506" i="2" s="1"/>
  <c r="L1505" i="2" s="1"/>
  <c r="L1504" i="2" s="1"/>
  <c r="L1503" i="2" s="1"/>
  <c r="L1502" i="2" s="1"/>
  <c r="L1501" i="2" s="1"/>
  <c r="L1500" i="2" s="1"/>
  <c r="L1499" i="2" s="1"/>
  <c r="L1498" i="2" s="1"/>
  <c r="L1497" i="2" s="1"/>
  <c r="L1496" i="2" s="1"/>
  <c r="L1495" i="2" s="1"/>
  <c r="Q101" i="2" s="1"/>
  <c r="D101" i="3" s="1"/>
  <c r="E101" i="3" s="1"/>
  <c r="Q102" i="2"/>
  <c r="D102" i="3" s="1"/>
  <c r="E102" i="3" s="1"/>
  <c r="L2119" i="2"/>
  <c r="L2118" i="2" s="1"/>
  <c r="L2117" i="2" s="1"/>
  <c r="L2116" i="2" s="1"/>
  <c r="L2115" i="2" s="1"/>
  <c r="L2114" i="2" s="1"/>
  <c r="L2113" i="2" s="1"/>
  <c r="L2112" i="2" s="1"/>
  <c r="L2111" i="2" s="1"/>
  <c r="L2110" i="2" s="1"/>
  <c r="L2109" i="2" s="1"/>
  <c r="L2108" i="2" s="1"/>
  <c r="L2107" i="2" s="1"/>
  <c r="L2106" i="2" s="1"/>
  <c r="L2105" i="2" s="1"/>
  <c r="L2104" i="2" s="1"/>
  <c r="Q141" i="2" s="1"/>
  <c r="D141" i="3" s="1"/>
  <c r="Q142" i="2"/>
  <c r="D142" i="3" s="1"/>
  <c r="E142" i="3" s="1"/>
  <c r="Q140" i="2"/>
  <c r="D140" i="3" s="1"/>
  <c r="Q108" i="2"/>
  <c r="D108" i="3" s="1"/>
  <c r="E108" i="3" s="1"/>
  <c r="Q92" i="2"/>
  <c r="D92" i="3" s="1"/>
  <c r="E92" i="3" s="1"/>
  <c r="Q60" i="2"/>
  <c r="D60" i="3" s="1"/>
  <c r="E60" i="3" s="1"/>
  <c r="Q130" i="2"/>
  <c r="D130" i="3" s="1"/>
  <c r="Q35" i="3" l="1"/>
  <c r="R66" i="3"/>
  <c r="R43" i="3"/>
  <c r="S43" i="3" s="1"/>
  <c r="R134" i="3"/>
  <c r="R131" i="3"/>
  <c r="S131" i="3" s="1"/>
  <c r="R119" i="3"/>
  <c r="S119" i="3" s="1"/>
  <c r="R114" i="3"/>
  <c r="S114" i="3" s="1"/>
  <c r="R9" i="3"/>
  <c r="R137" i="3"/>
  <c r="S137" i="3" s="1"/>
  <c r="R45" i="3"/>
  <c r="S45" i="3" s="1"/>
  <c r="R61" i="3"/>
  <c r="R77" i="3"/>
  <c r="R93" i="3"/>
  <c r="S93" i="3" s="1"/>
  <c r="R125" i="3"/>
  <c r="S125" i="3" s="1"/>
  <c r="R141" i="3"/>
  <c r="R56" i="3"/>
  <c r="S56" i="3" s="1"/>
  <c r="R128" i="3"/>
  <c r="R4" i="3"/>
  <c r="S4" i="3" s="1"/>
  <c r="R68" i="3"/>
  <c r="R132" i="3"/>
  <c r="S132" i="3" s="1"/>
  <c r="R64" i="3"/>
  <c r="S64" i="3" s="1"/>
  <c r="R113" i="3"/>
  <c r="S113" i="3" s="1"/>
  <c r="R145" i="3"/>
  <c r="S145" i="3" s="1"/>
  <c r="R84" i="3"/>
  <c r="S84" i="3" s="1"/>
  <c r="Q66" i="3"/>
  <c r="R3" i="3"/>
  <c r="S3" i="3" s="1"/>
  <c r="E122" i="3"/>
  <c r="E73" i="3"/>
  <c r="E29" i="3"/>
  <c r="E28" i="3"/>
  <c r="R29" i="3"/>
  <c r="S29" i="3" s="1"/>
  <c r="R109" i="3"/>
  <c r="S109" i="3" s="1"/>
  <c r="R63" i="3"/>
  <c r="S63" i="3" s="1"/>
  <c r="Q12" i="3"/>
  <c r="R12" i="3"/>
  <c r="S12" i="3" s="1"/>
  <c r="R55" i="3"/>
  <c r="S55" i="3" s="1"/>
  <c r="Q144" i="3"/>
  <c r="Q34" i="3"/>
  <c r="R34" i="3"/>
  <c r="S34" i="3" s="1"/>
  <c r="Q50" i="3"/>
  <c r="R50" i="3"/>
  <c r="S50" i="3" s="1"/>
  <c r="Q82" i="3"/>
  <c r="R82" i="3"/>
  <c r="S82" i="3" s="1"/>
  <c r="Q98" i="3"/>
  <c r="R98" i="3"/>
  <c r="S98" i="3" s="1"/>
  <c r="Q130" i="3"/>
  <c r="R130" i="3"/>
  <c r="S130" i="3" s="1"/>
  <c r="Q87" i="3"/>
  <c r="R87" i="3"/>
  <c r="S87" i="3" s="1"/>
  <c r="E78" i="3"/>
  <c r="E62" i="3"/>
  <c r="E4" i="3"/>
  <c r="E120" i="3"/>
  <c r="R20" i="3"/>
  <c r="R17" i="3"/>
  <c r="R49" i="3"/>
  <c r="S49" i="3" s="1"/>
  <c r="R81" i="3"/>
  <c r="S81" i="3" s="1"/>
  <c r="Q119" i="3"/>
  <c r="Q79" i="3"/>
  <c r="R79" i="3"/>
  <c r="S79" i="3" s="1"/>
  <c r="Q40" i="3"/>
  <c r="R40" i="3"/>
  <c r="Q80" i="3"/>
  <c r="Q124" i="3"/>
  <c r="R124" i="3"/>
  <c r="S124" i="3" s="1"/>
  <c r="Q22" i="3"/>
  <c r="R22" i="3"/>
  <c r="S22" i="3" s="1"/>
  <c r="Q54" i="3"/>
  <c r="R54" i="3"/>
  <c r="S54" i="3" s="1"/>
  <c r="Q86" i="3"/>
  <c r="R86" i="3"/>
  <c r="S86" i="3" s="1"/>
  <c r="Q118" i="3"/>
  <c r="R118" i="3"/>
  <c r="S118" i="3" s="1"/>
  <c r="Q7" i="3"/>
  <c r="R7" i="3"/>
  <c r="Q59" i="3"/>
  <c r="R59" i="3"/>
  <c r="S59" i="3" s="1"/>
  <c r="Q99" i="3"/>
  <c r="R99" i="3"/>
  <c r="S99" i="3" s="1"/>
  <c r="E114" i="3"/>
  <c r="E124" i="3"/>
  <c r="E67" i="3"/>
  <c r="E115" i="3"/>
  <c r="R83" i="3"/>
  <c r="S83" i="3" s="1"/>
  <c r="R36" i="3"/>
  <c r="R100" i="3"/>
  <c r="S100" i="3" s="1"/>
  <c r="R92" i="3"/>
  <c r="S92" i="3" s="1"/>
  <c r="R5" i="3"/>
  <c r="S5" i="3" s="1"/>
  <c r="R21" i="3"/>
  <c r="S21" i="3" s="1"/>
  <c r="R37" i="3"/>
  <c r="S37" i="3" s="1"/>
  <c r="R53" i="3"/>
  <c r="S53" i="3" s="1"/>
  <c r="R69" i="3"/>
  <c r="S69" i="3" s="1"/>
  <c r="R85" i="3"/>
  <c r="S85" i="3" s="1"/>
  <c r="R101" i="3"/>
  <c r="S101" i="3" s="1"/>
  <c r="R117" i="3"/>
  <c r="S117" i="3" s="1"/>
  <c r="R133" i="3"/>
  <c r="S133" i="3" s="1"/>
  <c r="Q55" i="3"/>
  <c r="Q31" i="3"/>
  <c r="R31" i="3"/>
  <c r="S31" i="3" s="1"/>
  <c r="Q95" i="3"/>
  <c r="R95" i="3"/>
  <c r="Q23" i="3"/>
  <c r="R23" i="3"/>
  <c r="S23" i="3" s="1"/>
  <c r="Q107" i="3"/>
  <c r="Q24" i="3"/>
  <c r="R24" i="3"/>
  <c r="S24" i="3" s="1"/>
  <c r="Q44" i="3"/>
  <c r="R44" i="3"/>
  <c r="S44" i="3" s="1"/>
  <c r="R67" i="3"/>
  <c r="S67" i="3" s="1"/>
  <c r="Q88" i="3"/>
  <c r="R88" i="3"/>
  <c r="S88" i="3" s="1"/>
  <c r="Q108" i="3"/>
  <c r="R108" i="3"/>
  <c r="R136" i="3"/>
  <c r="S136" i="3" s="1"/>
  <c r="Q10" i="3"/>
  <c r="Q26" i="3"/>
  <c r="R26" i="3"/>
  <c r="S26" i="3" s="1"/>
  <c r="Q42" i="3"/>
  <c r="R42" i="3"/>
  <c r="S42" i="3" s="1"/>
  <c r="R74" i="3"/>
  <c r="S74" i="3" s="1"/>
  <c r="Q90" i="3"/>
  <c r="R90" i="3"/>
  <c r="S90" i="3" s="1"/>
  <c r="Q106" i="3"/>
  <c r="R106" i="3"/>
  <c r="S106" i="3" s="1"/>
  <c r="R122" i="3"/>
  <c r="Q138" i="3"/>
  <c r="R11" i="3"/>
  <c r="S11" i="3" s="1"/>
  <c r="Q71" i="3"/>
  <c r="R71" i="3"/>
  <c r="S71" i="3" s="1"/>
  <c r="Q135" i="3"/>
  <c r="R135" i="3"/>
  <c r="S135" i="3" s="1"/>
  <c r="R51" i="3"/>
  <c r="S51" i="3" s="1"/>
  <c r="E11" i="3"/>
  <c r="E100" i="3"/>
  <c r="E89" i="3"/>
  <c r="E75" i="3"/>
  <c r="E105" i="3"/>
  <c r="Q127" i="3"/>
  <c r="R127" i="3"/>
  <c r="Q123" i="3"/>
  <c r="R123" i="3"/>
  <c r="S123" i="3" s="1"/>
  <c r="Q32" i="3"/>
  <c r="Q76" i="3"/>
  <c r="R76" i="3"/>
  <c r="Q18" i="3"/>
  <c r="R18" i="3"/>
  <c r="S18" i="3" s="1"/>
  <c r="Q146" i="3"/>
  <c r="Q115" i="3"/>
  <c r="R115" i="3"/>
  <c r="S115" i="3" s="1"/>
  <c r="E130" i="3"/>
  <c r="E140" i="3"/>
  <c r="E46" i="3"/>
  <c r="E88" i="3"/>
  <c r="E99" i="3"/>
  <c r="E68" i="3"/>
  <c r="E109" i="3"/>
  <c r="E34" i="3"/>
  <c r="R28" i="3"/>
  <c r="S28" i="3" s="1"/>
  <c r="R65" i="3"/>
  <c r="S65" i="3" s="1"/>
  <c r="R97" i="3"/>
  <c r="S97" i="3" s="1"/>
  <c r="R129" i="3"/>
  <c r="S129" i="3" s="1"/>
  <c r="Q96" i="3"/>
  <c r="Q15" i="3"/>
  <c r="R15" i="3"/>
  <c r="S15" i="3" s="1"/>
  <c r="Q143" i="3"/>
  <c r="R143" i="3"/>
  <c r="S143" i="3" s="1"/>
  <c r="Q16" i="3"/>
  <c r="Q60" i="3"/>
  <c r="R60" i="3"/>
  <c r="S60" i="3" s="1"/>
  <c r="Q104" i="3"/>
  <c r="R104" i="3"/>
  <c r="S104" i="3" s="1"/>
  <c r="Q6" i="3"/>
  <c r="R6" i="3"/>
  <c r="Q38" i="3"/>
  <c r="R38" i="3"/>
  <c r="S38" i="3" s="1"/>
  <c r="Q70" i="3"/>
  <c r="R70" i="3"/>
  <c r="S70" i="3" s="1"/>
  <c r="Q102" i="3"/>
  <c r="R102" i="3"/>
  <c r="S102" i="3" s="1"/>
  <c r="E141" i="3"/>
  <c r="E21" i="3"/>
  <c r="E70" i="3"/>
  <c r="E125" i="3"/>
  <c r="E113" i="3"/>
  <c r="E14" i="3"/>
  <c r="E30" i="3"/>
  <c r="E82" i="3"/>
  <c r="E6" i="3"/>
  <c r="E12" i="3"/>
  <c r="E112" i="3"/>
  <c r="E93" i="3"/>
  <c r="E134" i="3"/>
  <c r="E24" i="3"/>
  <c r="E79" i="3"/>
  <c r="E72" i="3"/>
  <c r="E41" i="3"/>
  <c r="R52" i="3"/>
  <c r="S52" i="3" s="1"/>
  <c r="R116" i="3"/>
  <c r="S116" i="3" s="1"/>
  <c r="Q43" i="3"/>
  <c r="R120" i="3"/>
  <c r="R41" i="3"/>
  <c r="S41" i="3" s="1"/>
  <c r="R57" i="3"/>
  <c r="S57" i="3" s="1"/>
  <c r="R73" i="3"/>
  <c r="S73" i="3" s="1"/>
  <c r="R89" i="3"/>
  <c r="S89" i="3" s="1"/>
  <c r="R105" i="3"/>
  <c r="S105" i="3" s="1"/>
  <c r="R121" i="3"/>
  <c r="S121" i="3" s="1"/>
  <c r="Q114" i="3"/>
  <c r="R47" i="3"/>
  <c r="S47" i="3" s="1"/>
  <c r="Q111" i="3"/>
  <c r="R111" i="3"/>
  <c r="S111" i="3" s="1"/>
  <c r="R39" i="3"/>
  <c r="S39" i="3" s="1"/>
  <c r="Q8" i="3"/>
  <c r="R27" i="3"/>
  <c r="S27" i="3" s="1"/>
  <c r="Q48" i="3"/>
  <c r="R48" i="3"/>
  <c r="S48" i="3" s="1"/>
  <c r="Q72" i="3"/>
  <c r="R72" i="3"/>
  <c r="S72" i="3" s="1"/>
  <c r="Q91" i="3"/>
  <c r="R91" i="3"/>
  <c r="S91" i="3" s="1"/>
  <c r="R112" i="3"/>
  <c r="S112" i="3" s="1"/>
  <c r="R140" i="3"/>
  <c r="S140" i="3" s="1"/>
  <c r="R14" i="3"/>
  <c r="S14" i="3" s="1"/>
  <c r="R30" i="3"/>
  <c r="S30" i="3" s="1"/>
  <c r="R46" i="3"/>
  <c r="S46" i="3" s="1"/>
  <c r="R62" i="3"/>
  <c r="R78" i="3"/>
  <c r="S78" i="3" s="1"/>
  <c r="R94" i="3"/>
  <c r="S94" i="3" s="1"/>
  <c r="Q126" i="3"/>
  <c r="R126" i="3"/>
  <c r="S126" i="3" s="1"/>
  <c r="Q142" i="3"/>
  <c r="R142" i="3"/>
  <c r="S142" i="3" s="1"/>
  <c r="Q75" i="3"/>
  <c r="R75" i="3"/>
  <c r="S75" i="3" s="1"/>
  <c r="R139" i="3"/>
  <c r="S139" i="3" s="1"/>
  <c r="S134" i="3"/>
  <c r="Q47" i="3"/>
  <c r="Q134" i="3"/>
  <c r="B5" i="4"/>
  <c r="S19" i="3"/>
  <c r="Q19" i="3"/>
  <c r="Q52" i="3"/>
  <c r="Q116" i="3"/>
  <c r="Q28" i="3"/>
  <c r="Q56" i="3"/>
  <c r="S120" i="3"/>
  <c r="Q120" i="3"/>
  <c r="S9" i="3"/>
  <c r="Q9" i="3"/>
  <c r="Q25" i="3"/>
  <c r="Q41" i="3"/>
  <c r="Q57" i="3"/>
  <c r="Q73" i="3"/>
  <c r="Q89" i="3"/>
  <c r="Q105" i="3"/>
  <c r="Q121" i="3"/>
  <c r="Q137" i="3"/>
  <c r="Q83" i="3"/>
  <c r="Q4" i="3"/>
  <c r="S68" i="3"/>
  <c r="Q68" i="3"/>
  <c r="Q132" i="3"/>
  <c r="Q64" i="3"/>
  <c r="S128" i="3"/>
  <c r="Q128" i="3"/>
  <c r="Q13" i="3"/>
  <c r="S13" i="3"/>
  <c r="Q29" i="3"/>
  <c r="Q45" i="3"/>
  <c r="Q61" i="3"/>
  <c r="S61" i="3"/>
  <c r="Q77" i="3"/>
  <c r="S77" i="3"/>
  <c r="Q93" i="3"/>
  <c r="Q109" i="3"/>
  <c r="Q125" i="3"/>
  <c r="Q141" i="3"/>
  <c r="S141" i="3"/>
  <c r="S108" i="3"/>
  <c r="S122" i="3"/>
  <c r="S40" i="3"/>
  <c r="S20" i="3"/>
  <c r="Q20" i="3"/>
  <c r="Q84" i="3"/>
  <c r="Q92" i="3"/>
  <c r="Q17" i="3"/>
  <c r="S17" i="3"/>
  <c r="Q33" i="3"/>
  <c r="Q49" i="3"/>
  <c r="Q65" i="3"/>
  <c r="Q81" i="3"/>
  <c r="Q97" i="3"/>
  <c r="Q113" i="3"/>
  <c r="Q129" i="3"/>
  <c r="Q145" i="3"/>
  <c r="S62" i="3"/>
  <c r="S36" i="3"/>
  <c r="Q36" i="3"/>
  <c r="Q100" i="3"/>
  <c r="S7" i="3"/>
  <c r="Q5" i="3"/>
  <c r="Q21" i="3"/>
  <c r="Q37" i="3"/>
  <c r="Q53" i="3"/>
  <c r="Q69" i="3"/>
  <c r="Q85" i="3"/>
  <c r="Q101" i="3"/>
  <c r="Q117" i="3"/>
  <c r="Q133" i="3"/>
  <c r="S6" i="3"/>
  <c r="S66" i="3"/>
  <c r="S95" i="3"/>
  <c r="S127" i="3"/>
  <c r="S76" i="3"/>
  <c r="L1540" i="2"/>
  <c r="L1539" i="2" s="1"/>
  <c r="L1538" i="2" s="1"/>
  <c r="L1537" i="2" s="1"/>
  <c r="L1536" i="2" s="1"/>
  <c r="L1535" i="2" s="1"/>
  <c r="L1534" i="2" s="1"/>
  <c r="L1533" i="2" s="1"/>
  <c r="L1532" i="2" s="1"/>
  <c r="L1531" i="2" s="1"/>
  <c r="L1530" i="2" s="1"/>
  <c r="L1529" i="2" s="1"/>
  <c r="L1528" i="2" s="1"/>
  <c r="L1527" i="2" s="1"/>
  <c r="L1526" i="2" s="1"/>
  <c r="L1525" i="2" s="1"/>
  <c r="Q103" i="2" s="1"/>
  <c r="D103" i="3" s="1"/>
  <c r="E103" i="3" s="1"/>
  <c r="Q32" i="2"/>
  <c r="D32" i="3" s="1"/>
  <c r="E32" i="3" s="1"/>
  <c r="L474" i="2"/>
  <c r="L473" i="2" s="1"/>
  <c r="L472" i="2" s="1"/>
  <c r="L471" i="2" s="1"/>
  <c r="L470" i="2" s="1"/>
  <c r="L469" i="2" s="1"/>
  <c r="L468" i="2" s="1"/>
  <c r="L467" i="2" s="1"/>
  <c r="L466" i="2" s="1"/>
  <c r="L465" i="2" s="1"/>
  <c r="L464" i="2" s="1"/>
  <c r="L463" i="2" s="1"/>
  <c r="L462" i="2" s="1"/>
  <c r="L461" i="2" s="1"/>
  <c r="L460" i="2" s="1"/>
  <c r="Q33" i="2" s="1"/>
  <c r="D33" i="3" s="1"/>
  <c r="R33" i="3" s="1"/>
  <c r="L352" i="2"/>
  <c r="L351" i="2" s="1"/>
  <c r="L350" i="2" s="1"/>
  <c r="L349" i="2" s="1"/>
  <c r="L348" i="2" s="1"/>
  <c r="L347" i="2" s="1"/>
  <c r="L346" i="2" s="1"/>
  <c r="L345" i="2" s="1"/>
  <c r="L344" i="2" s="1"/>
  <c r="L343" i="2" s="1"/>
  <c r="L342" i="2" s="1"/>
  <c r="L341" i="2" s="1"/>
  <c r="L340" i="2" s="1"/>
  <c r="L339" i="2" s="1"/>
  <c r="L338" i="2" s="1"/>
  <c r="L337" i="2" s="1"/>
  <c r="Q25" i="2" s="1"/>
  <c r="D25" i="3" s="1"/>
  <c r="R25" i="3" s="1"/>
  <c r="Q58" i="2"/>
  <c r="D58" i="3" s="1"/>
  <c r="E58" i="3" s="1"/>
  <c r="Q16" i="2"/>
  <c r="D16" i="3" s="1"/>
  <c r="E16" i="3" s="1"/>
  <c r="Q110" i="2"/>
  <c r="D110" i="3" s="1"/>
  <c r="E110" i="3" s="1"/>
  <c r="Q96" i="2"/>
  <c r="D96" i="3" s="1"/>
  <c r="E96" i="3" s="1"/>
  <c r="Q80" i="2"/>
  <c r="D80" i="3" s="1"/>
  <c r="E80" i="3" s="1"/>
  <c r="Q10" i="2"/>
  <c r="D10" i="3" s="1"/>
  <c r="E10" i="3" s="1"/>
  <c r="Q8" i="2"/>
  <c r="D8" i="3" s="1"/>
  <c r="E8" i="3" s="1"/>
  <c r="Q138" i="2"/>
  <c r="D138" i="3" s="1"/>
  <c r="E138" i="3" s="1"/>
  <c r="Q144" i="2"/>
  <c r="D144" i="3" s="1"/>
  <c r="E144" i="3" s="1"/>
  <c r="Q146" i="2"/>
  <c r="D146" i="3" s="1"/>
  <c r="E146" i="3" s="1"/>
  <c r="R138" i="3" l="1"/>
  <c r="R58" i="3"/>
  <c r="S58" i="3" s="1"/>
  <c r="R80" i="3"/>
  <c r="S80" i="3" s="1"/>
  <c r="R144" i="3"/>
  <c r="R110" i="3"/>
  <c r="S110" i="3" s="1"/>
  <c r="R8" i="3"/>
  <c r="S8" i="3" s="1"/>
  <c r="R10" i="3"/>
  <c r="R16" i="3"/>
  <c r="S16" i="3" s="1"/>
  <c r="R32" i="3"/>
  <c r="S32" i="3" s="1"/>
  <c r="R103" i="3"/>
  <c r="S103" i="3" s="1"/>
  <c r="E25" i="3"/>
  <c r="E33" i="3"/>
  <c r="R146" i="3"/>
  <c r="S146" i="3" s="1"/>
  <c r="R96" i="3"/>
  <c r="S96" i="3" s="1"/>
  <c r="S33" i="3"/>
  <c r="S10" i="3"/>
  <c r="S144" i="3"/>
  <c r="S138" i="3"/>
  <c r="S25" i="3"/>
  <c r="B13" i="4" l="1"/>
  <c r="B9" i="4"/>
  <c r="B8" i="4" s="1"/>
  <c r="B11" i="4"/>
  <c r="D5" i="2" l="1"/>
  <c r="D6" i="2"/>
  <c r="D10" i="2"/>
  <c r="D9" i="2" s="1"/>
  <c r="D8" i="2" s="1"/>
  <c r="D7" i="2" s="1"/>
  <c r="D11" i="2"/>
  <c r="D12" i="2"/>
  <c r="D13" i="2"/>
  <c r="D16" i="2"/>
  <c r="D15" i="2" s="1"/>
  <c r="D14" i="2" s="1"/>
  <c r="D17" i="2"/>
  <c r="D18" i="2"/>
  <c r="D19" i="2"/>
  <c r="O4" i="2" s="1"/>
  <c r="D20" i="2"/>
  <c r="D23" i="2"/>
  <c r="D22" i="2" s="1"/>
  <c r="D21" i="2" s="1"/>
  <c r="D24" i="2"/>
  <c r="D25" i="2"/>
  <c r="D26" i="2"/>
  <c r="D27" i="2"/>
  <c r="D30" i="2"/>
  <c r="D29" i="2" s="1"/>
  <c r="D28" i="2" s="1"/>
  <c r="D31" i="2"/>
  <c r="D32" i="2"/>
  <c r="D33" i="2"/>
  <c r="D34" i="2"/>
  <c r="O5" i="2" s="1"/>
  <c r="D37" i="2"/>
  <c r="D36" i="2" s="1"/>
  <c r="D35" i="2" s="1"/>
  <c r="D39" i="2"/>
  <c r="D38" i="2" s="1"/>
  <c r="D40" i="2"/>
  <c r="D41" i="2"/>
  <c r="D44" i="2"/>
  <c r="D43" i="2" s="1"/>
  <c r="D42" i="2" s="1"/>
  <c r="D45" i="2"/>
  <c r="D46" i="2"/>
  <c r="D47" i="2"/>
  <c r="D48" i="2"/>
  <c r="D51" i="2"/>
  <c r="D50" i="2" s="1"/>
  <c r="D49" i="2" s="1"/>
  <c r="O6" i="2" s="1"/>
  <c r="D52" i="2"/>
  <c r="D53" i="2"/>
  <c r="D54" i="2"/>
  <c r="D55" i="2"/>
  <c r="D58" i="2"/>
  <c r="D57" i="2" s="1"/>
  <c r="D56" i="2" s="1"/>
  <c r="D59" i="2"/>
  <c r="D60" i="2"/>
  <c r="D61" i="2"/>
  <c r="D62" i="2"/>
  <c r="D65" i="2"/>
  <c r="D64" i="2" s="1"/>
  <c r="O7" i="2" s="1"/>
  <c r="D66" i="2"/>
  <c r="D67" i="2"/>
  <c r="D68" i="2"/>
  <c r="D69" i="2"/>
  <c r="D72" i="2"/>
  <c r="D71" i="2" s="1"/>
  <c r="D70" i="2" s="1"/>
  <c r="D73" i="2"/>
  <c r="D74" i="2"/>
  <c r="D75" i="2"/>
  <c r="D76" i="2"/>
  <c r="D79" i="2"/>
  <c r="D78" i="2" s="1"/>
  <c r="D77" i="2" s="1"/>
  <c r="D80" i="2"/>
  <c r="O8" i="2" s="1"/>
  <c r="D81" i="2"/>
  <c r="D82" i="2"/>
  <c r="D83" i="2"/>
  <c r="D86" i="2"/>
  <c r="D85" i="2" s="1"/>
  <c r="D84" i="2" s="1"/>
  <c r="D87" i="2"/>
  <c r="D88" i="2"/>
  <c r="D89" i="2"/>
  <c r="D90" i="2"/>
  <c r="D93" i="2"/>
  <c r="D92" i="2" s="1"/>
  <c r="D91" i="2" s="1"/>
  <c r="D94" i="2"/>
  <c r="D95" i="2"/>
  <c r="O9" i="2" s="1"/>
  <c r="D96" i="2"/>
  <c r="D97" i="2"/>
  <c r="D100" i="2"/>
  <c r="D99" i="2" s="1"/>
  <c r="D98" i="2" s="1"/>
  <c r="D101" i="2"/>
  <c r="D102" i="2"/>
  <c r="D103" i="2"/>
  <c r="D104" i="2"/>
  <c r="D107" i="2"/>
  <c r="D106" i="2" s="1"/>
  <c r="D105" i="2" s="1"/>
  <c r="D108" i="2"/>
  <c r="D109" i="2"/>
  <c r="D110" i="2"/>
  <c r="O10" i="2" s="1"/>
  <c r="D111" i="2"/>
  <c r="D114" i="2"/>
  <c r="D113" i="2" s="1"/>
  <c r="D112" i="2" s="1"/>
  <c r="D115" i="2"/>
  <c r="D116" i="2"/>
  <c r="D117" i="2"/>
  <c r="D121" i="2"/>
  <c r="D120" i="2" s="1"/>
  <c r="D119" i="2" s="1"/>
  <c r="D118" i="2" s="1"/>
  <c r="D122" i="2"/>
  <c r="D123" i="2"/>
  <c r="D124" i="2"/>
  <c r="D125" i="2"/>
  <c r="O11" i="2" s="1"/>
  <c r="D128" i="2"/>
  <c r="D127" i="2" s="1"/>
  <c r="D126" i="2" s="1"/>
  <c r="D129" i="2"/>
  <c r="D130" i="2"/>
  <c r="D131" i="2"/>
  <c r="D132" i="2"/>
  <c r="D135" i="2"/>
  <c r="D134" i="2" s="1"/>
  <c r="D133" i="2" s="1"/>
  <c r="D136" i="2"/>
  <c r="D137" i="2"/>
  <c r="D138" i="2"/>
  <c r="D139" i="2"/>
  <c r="D142" i="2"/>
  <c r="D141" i="2" s="1"/>
  <c r="O12" i="2" s="1"/>
  <c r="D143" i="2"/>
  <c r="D144" i="2"/>
  <c r="D145" i="2"/>
  <c r="D146" i="2"/>
  <c r="D149" i="2"/>
  <c r="D148" i="2" s="1"/>
  <c r="D147" i="2" s="1"/>
  <c r="D150" i="2"/>
  <c r="D151" i="2"/>
  <c r="D152" i="2"/>
  <c r="D153" i="2"/>
  <c r="D156" i="2"/>
  <c r="O13" i="2" s="1"/>
  <c r="D157" i="2"/>
  <c r="D158" i="2"/>
  <c r="D159" i="2"/>
  <c r="D160" i="2"/>
  <c r="D163" i="2"/>
  <c r="D162" i="2" s="1"/>
  <c r="D161" i="2" s="1"/>
  <c r="D164" i="2"/>
  <c r="D165" i="2"/>
  <c r="D166" i="2"/>
  <c r="D167" i="2"/>
  <c r="D170" i="2"/>
  <c r="D169" i="2" s="1"/>
  <c r="D168" i="2" s="1"/>
  <c r="D171" i="2"/>
  <c r="D172" i="2"/>
  <c r="O14" i="2" s="1"/>
  <c r="D173" i="2"/>
  <c r="D174" i="2"/>
  <c r="D177" i="2"/>
  <c r="D176" i="2" s="1"/>
  <c r="D175" i="2" s="1"/>
  <c r="D178" i="2"/>
  <c r="D179" i="2"/>
  <c r="D180" i="2"/>
  <c r="D181" i="2"/>
  <c r="D185" i="2"/>
  <c r="D184" i="2" s="1"/>
  <c r="D183" i="2" s="1"/>
  <c r="D182" i="2" s="1"/>
  <c r="D186" i="2"/>
  <c r="D187" i="2"/>
  <c r="O15" i="2" s="1"/>
  <c r="D188" i="2"/>
  <c r="D191" i="2"/>
  <c r="D190" i="2" s="1"/>
  <c r="D189" i="2" s="1"/>
  <c r="D192" i="2"/>
  <c r="D193" i="2"/>
  <c r="D194" i="2"/>
  <c r="D195" i="2"/>
  <c r="D198" i="2"/>
  <c r="D197" i="2" s="1"/>
  <c r="D196" i="2" s="1"/>
  <c r="D199" i="2"/>
  <c r="D200" i="2"/>
  <c r="D201" i="2"/>
  <c r="D202" i="2"/>
  <c r="O16" i="2" s="1"/>
  <c r="D205" i="2"/>
  <c r="D204" i="2" s="1"/>
  <c r="D203" i="2" s="1"/>
  <c r="D206" i="2"/>
  <c r="D207" i="2"/>
  <c r="D208" i="2"/>
  <c r="D209" i="2"/>
  <c r="D212" i="2"/>
  <c r="D211" i="2" s="1"/>
  <c r="D210" i="2" s="1"/>
  <c r="D213" i="2"/>
  <c r="D214" i="2"/>
  <c r="D215" i="2"/>
  <c r="D216" i="2"/>
  <c r="D219" i="2"/>
  <c r="D218" i="2" s="1"/>
  <c r="D217" i="2" s="1"/>
  <c r="O17" i="2" s="1"/>
  <c r="D220" i="2"/>
  <c r="D221" i="2"/>
  <c r="D222" i="2"/>
  <c r="D226" i="2"/>
  <c r="D225" i="2" s="1"/>
  <c r="D224" i="2" s="1"/>
  <c r="D223" i="2" s="1"/>
  <c r="D227" i="2"/>
  <c r="D228" i="2"/>
  <c r="D229" i="2"/>
  <c r="D230" i="2"/>
  <c r="D233" i="2"/>
  <c r="O18" i="2" s="1"/>
  <c r="D234" i="2"/>
  <c r="D235" i="2"/>
  <c r="D236" i="2"/>
  <c r="D237" i="2"/>
  <c r="D240" i="2"/>
  <c r="D239" i="2" s="1"/>
  <c r="D238" i="2" s="1"/>
  <c r="D241" i="2"/>
  <c r="D242" i="2"/>
  <c r="D243" i="2"/>
  <c r="D244" i="2"/>
  <c r="D247" i="2"/>
  <c r="D246" i="2" s="1"/>
  <c r="D245" i="2" s="1"/>
  <c r="D248" i="2"/>
  <c r="O19" i="2" s="1"/>
  <c r="D249" i="2"/>
  <c r="D250" i="2"/>
  <c r="D251" i="2"/>
  <c r="D254" i="2"/>
  <c r="D253" i="2" s="1"/>
  <c r="D252" i="2" s="1"/>
  <c r="D255" i="2"/>
  <c r="D256" i="2"/>
  <c r="D257" i="2"/>
  <c r="D258" i="2"/>
  <c r="D261" i="2"/>
  <c r="D260" i="2" s="1"/>
  <c r="D259" i="2" s="1"/>
  <c r="D262" i="2"/>
  <c r="D263" i="2"/>
  <c r="O20" i="2" s="1"/>
  <c r="D264" i="2"/>
  <c r="D265" i="2"/>
  <c r="D268" i="2"/>
  <c r="D267" i="2" s="1"/>
  <c r="D266" i="2" s="1"/>
  <c r="D269" i="2"/>
  <c r="D270" i="2"/>
  <c r="D271" i="2"/>
  <c r="D272" i="2"/>
  <c r="D276" i="2"/>
  <c r="D275" i="2" s="1"/>
  <c r="D274" i="2" s="1"/>
  <c r="D273" i="2" s="1"/>
  <c r="D277" i="2"/>
  <c r="D278" i="2"/>
  <c r="O21" i="2" s="1"/>
  <c r="D279" i="2"/>
  <c r="D282" i="2"/>
  <c r="D281" i="2" s="1"/>
  <c r="D280" i="2" s="1"/>
  <c r="D283" i="2"/>
  <c r="D284" i="2"/>
  <c r="D285" i="2"/>
  <c r="D286" i="2"/>
  <c r="D289" i="2"/>
  <c r="D288" i="2" s="1"/>
  <c r="D287" i="2" s="1"/>
  <c r="D290" i="2"/>
  <c r="D291" i="2"/>
  <c r="D292" i="2"/>
  <c r="D293" i="2"/>
  <c r="D296" i="2"/>
  <c r="D295" i="2" s="1"/>
  <c r="D294" i="2" s="1"/>
  <c r="O22" i="2" s="1"/>
  <c r="D297" i="2"/>
  <c r="D298" i="2"/>
  <c r="D299" i="2"/>
  <c r="D300" i="2"/>
  <c r="D303" i="2"/>
  <c r="D302" i="2" s="1"/>
  <c r="D301" i="2" s="1"/>
  <c r="D304" i="2"/>
  <c r="D305" i="2"/>
  <c r="D306" i="2"/>
  <c r="D307" i="2"/>
  <c r="D310" i="2"/>
  <c r="D309" i="2" s="1"/>
  <c r="O23" i="2" s="1"/>
  <c r="D311" i="2"/>
  <c r="D312" i="2"/>
  <c r="D313" i="2"/>
  <c r="D314" i="2"/>
  <c r="D317" i="2"/>
  <c r="D316" i="2" s="1"/>
  <c r="D315" i="2" s="1"/>
  <c r="D318" i="2"/>
  <c r="D319" i="2"/>
  <c r="D320" i="2"/>
  <c r="D324" i="2"/>
  <c r="D323" i="2" s="1"/>
  <c r="D322" i="2" s="1"/>
  <c r="O24" i="2" s="1"/>
  <c r="D325" i="2"/>
  <c r="D326" i="2"/>
  <c r="D327" i="2"/>
  <c r="D328" i="2"/>
  <c r="D331" i="2"/>
  <c r="D330" i="2" s="1"/>
  <c r="D329" i="2" s="1"/>
  <c r="D332" i="2"/>
  <c r="D333" i="2"/>
  <c r="D334" i="2"/>
  <c r="D335" i="2"/>
  <c r="D338" i="2"/>
  <c r="D337" i="2" s="1"/>
  <c r="O25" i="2" s="1"/>
  <c r="D339" i="2"/>
  <c r="D340" i="2"/>
  <c r="D341" i="2"/>
  <c r="D342" i="2"/>
  <c r="D345" i="2"/>
  <c r="D344" i="2" s="1"/>
  <c r="D343" i="2" s="1"/>
  <c r="D346" i="2"/>
  <c r="D347" i="2"/>
  <c r="D348" i="2"/>
  <c r="D352" i="2"/>
  <c r="D351" i="2" s="1"/>
  <c r="D350" i="2" s="1"/>
  <c r="D349" i="2" s="1"/>
  <c r="D353" i="2"/>
  <c r="O26" i="2" s="1"/>
  <c r="D354" i="2"/>
  <c r="D355" i="2"/>
  <c r="D356" i="2"/>
  <c r="D359" i="2"/>
  <c r="D358" i="2" s="1"/>
  <c r="D357" i="2" s="1"/>
  <c r="D360" i="2"/>
  <c r="D361" i="2"/>
  <c r="D362" i="2"/>
  <c r="D363" i="2"/>
  <c r="D366" i="2"/>
  <c r="D365" i="2" s="1"/>
  <c r="D364" i="2" s="1"/>
  <c r="D368" i="2"/>
  <c r="O27" i="2" s="1"/>
  <c r="D369" i="2"/>
  <c r="D370" i="2"/>
  <c r="D373" i="2"/>
  <c r="D372" i="2" s="1"/>
  <c r="D371" i="2" s="1"/>
  <c r="D375" i="2"/>
  <c r="D374" i="2" s="1"/>
  <c r="D376" i="2"/>
  <c r="D377" i="2"/>
  <c r="D380" i="2"/>
  <c r="D379" i="2" s="1"/>
  <c r="D378" i="2" s="1"/>
  <c r="D381" i="2"/>
  <c r="D382" i="2"/>
  <c r="D383" i="2"/>
  <c r="D384" i="2"/>
  <c r="O28" i="2" s="1"/>
  <c r="D387" i="2"/>
  <c r="D386" i="2" s="1"/>
  <c r="D385" i="2" s="1"/>
  <c r="D388" i="2"/>
  <c r="D389" i="2"/>
  <c r="D390" i="2"/>
  <c r="D391" i="2"/>
  <c r="D394" i="2"/>
  <c r="D393" i="2" s="1"/>
  <c r="D392" i="2" s="1"/>
  <c r="D395" i="2"/>
  <c r="D396" i="2"/>
  <c r="D397" i="2"/>
  <c r="D398" i="2"/>
  <c r="D401" i="2"/>
  <c r="D400" i="2" s="1"/>
  <c r="D399" i="2" s="1"/>
  <c r="O29" i="2" s="1"/>
  <c r="D403" i="2"/>
  <c r="D402" i="2" s="1"/>
  <c r="D404" i="2"/>
  <c r="D405" i="2"/>
  <c r="D408" i="2"/>
  <c r="D407" i="2" s="1"/>
  <c r="D406" i="2" s="1"/>
  <c r="D409" i="2"/>
  <c r="D410" i="2"/>
  <c r="D411" i="2"/>
  <c r="D412" i="2"/>
  <c r="D415" i="2"/>
  <c r="D414" i="2" s="1"/>
  <c r="O30" i="2" s="1"/>
  <c r="D416" i="2"/>
  <c r="D417" i="2"/>
  <c r="D418" i="2"/>
  <c r="D419" i="2"/>
  <c r="D422" i="2"/>
  <c r="D421" i="2" s="1"/>
  <c r="D420" i="2" s="1"/>
  <c r="D423" i="2"/>
  <c r="D424" i="2"/>
  <c r="D425" i="2"/>
  <c r="D426" i="2"/>
  <c r="D429" i="2"/>
  <c r="O31" i="2" s="1"/>
  <c r="D430" i="2"/>
  <c r="D431" i="2"/>
  <c r="D432" i="2"/>
  <c r="D433" i="2"/>
  <c r="D436" i="2"/>
  <c r="D435" i="2" s="1"/>
  <c r="D434" i="2" s="1"/>
  <c r="D437" i="2"/>
  <c r="D438" i="2"/>
  <c r="D439" i="2"/>
  <c r="D440" i="2"/>
  <c r="D443" i="2"/>
  <c r="D442" i="2" s="1"/>
  <c r="D441" i="2" s="1"/>
  <c r="D444" i="2"/>
  <c r="D445" i="2"/>
  <c r="O32" i="2" s="1"/>
  <c r="D446" i="2"/>
  <c r="D447" i="2"/>
  <c r="D450" i="2"/>
  <c r="D449" i="2" s="1"/>
  <c r="D448" i="2" s="1"/>
  <c r="D451" i="2"/>
  <c r="D452" i="2"/>
  <c r="D453" i="2"/>
  <c r="D454" i="2"/>
  <c r="D457" i="2"/>
  <c r="D456" i="2" s="1"/>
  <c r="D455" i="2" s="1"/>
  <c r="D458" i="2"/>
  <c r="D459" i="2"/>
  <c r="D460" i="2"/>
  <c r="O33" i="2" s="1"/>
  <c r="D461" i="2"/>
  <c r="D464" i="2"/>
  <c r="D463" i="2" s="1"/>
  <c r="D462" i="2" s="1"/>
  <c r="D465" i="2"/>
  <c r="D466" i="2"/>
  <c r="D467" i="2"/>
  <c r="D468" i="2"/>
  <c r="D471" i="2"/>
  <c r="D470" i="2" s="1"/>
  <c r="D469" i="2" s="1"/>
  <c r="D472" i="2"/>
  <c r="D473" i="2"/>
  <c r="D474" i="2"/>
  <c r="D475" i="2"/>
  <c r="O34" i="2" s="1"/>
  <c r="D478" i="2"/>
  <c r="D477" i="2" s="1"/>
  <c r="D476" i="2" s="1"/>
  <c r="D479" i="2"/>
  <c r="D480" i="2"/>
  <c r="D481" i="2"/>
  <c r="D482" i="2"/>
  <c r="D485" i="2"/>
  <c r="D484" i="2" s="1"/>
  <c r="D483" i="2" s="1"/>
  <c r="D486" i="2"/>
  <c r="D487" i="2"/>
  <c r="D488" i="2"/>
  <c r="D492" i="2"/>
  <c r="D491" i="2" s="1"/>
  <c r="D490" i="2" s="1"/>
  <c r="O35" i="2" s="1"/>
  <c r="D493" i="2"/>
  <c r="D494" i="2"/>
  <c r="D495" i="2"/>
  <c r="D496" i="2"/>
  <c r="D499" i="2"/>
  <c r="D498" i="2" s="1"/>
  <c r="D497" i="2" s="1"/>
  <c r="D500" i="2"/>
  <c r="D501" i="2"/>
  <c r="D502" i="2"/>
  <c r="D503" i="2"/>
  <c r="D506" i="2"/>
  <c r="O36" i="2" s="1"/>
  <c r="D507" i="2"/>
  <c r="D508" i="2"/>
  <c r="D509" i="2"/>
  <c r="D510" i="2"/>
  <c r="D513" i="2"/>
  <c r="D512" i="2" s="1"/>
  <c r="D511" i="2" s="1"/>
  <c r="D514" i="2"/>
  <c r="D515" i="2"/>
  <c r="D516" i="2"/>
  <c r="D517" i="2"/>
  <c r="D520" i="2"/>
  <c r="D519" i="2" s="1"/>
  <c r="D518" i="2" s="1"/>
  <c r="D521" i="2"/>
  <c r="O37" i="2" s="1"/>
  <c r="D522" i="2"/>
  <c r="D523" i="2"/>
  <c r="D524" i="2"/>
  <c r="D527" i="2"/>
  <c r="D526" i="2" s="1"/>
  <c r="D525" i="2" s="1"/>
  <c r="D528" i="2"/>
  <c r="D529" i="2"/>
  <c r="D530" i="2"/>
  <c r="D531" i="2"/>
  <c r="D534" i="2"/>
  <c r="D533" i="2" s="1"/>
  <c r="D532" i="2" s="1"/>
  <c r="D535" i="2"/>
  <c r="D536" i="2"/>
  <c r="D537" i="2"/>
  <c r="O38" i="2" s="1"/>
  <c r="D538" i="2"/>
  <c r="D541" i="2"/>
  <c r="D540" i="2" s="1"/>
  <c r="D539" i="2" s="1"/>
  <c r="D542" i="2"/>
  <c r="D543" i="2"/>
  <c r="D544" i="2"/>
  <c r="D545" i="2"/>
  <c r="D549" i="2"/>
  <c r="D548" i="2" s="1"/>
  <c r="D547" i="2" s="1"/>
  <c r="D546" i="2" s="1"/>
  <c r="D550" i="2"/>
  <c r="D551" i="2"/>
  <c r="D552" i="2"/>
  <c r="O39" i="2" s="1"/>
  <c r="D555" i="2"/>
  <c r="D554" i="2" s="1"/>
  <c r="D553" i="2" s="1"/>
  <c r="D556" i="2"/>
  <c r="D557" i="2"/>
  <c r="D558" i="2"/>
  <c r="D559" i="2"/>
  <c r="D562" i="2"/>
  <c r="D561" i="2" s="1"/>
  <c r="D560" i="2" s="1"/>
  <c r="D563" i="2"/>
  <c r="D564" i="2"/>
  <c r="D565" i="2"/>
  <c r="D566" i="2"/>
  <c r="D569" i="2"/>
  <c r="D568" i="2" s="1"/>
  <c r="D567" i="2" s="1"/>
  <c r="O40" i="2" s="1"/>
  <c r="D570" i="2"/>
  <c r="D571" i="2"/>
  <c r="D572" i="2"/>
  <c r="D573" i="2"/>
  <c r="D576" i="2"/>
  <c r="D575" i="2" s="1"/>
  <c r="D574" i="2" s="1"/>
  <c r="D577" i="2"/>
  <c r="D578" i="2"/>
  <c r="D579" i="2"/>
  <c r="D580" i="2"/>
  <c r="D583" i="2"/>
  <c r="D582" i="2" s="1"/>
  <c r="O41" i="2" s="1"/>
  <c r="D584" i="2"/>
  <c r="D585" i="2"/>
  <c r="D586" i="2"/>
  <c r="D590" i="2"/>
  <c r="D589" i="2" s="1"/>
  <c r="D588" i="2" s="1"/>
  <c r="D587" i="2" s="1"/>
  <c r="D591" i="2"/>
  <c r="D592" i="2"/>
  <c r="D593" i="2"/>
  <c r="D594" i="2"/>
  <c r="D597" i="2"/>
  <c r="D596" i="2" s="1"/>
  <c r="D595" i="2" s="1"/>
  <c r="D598" i="2"/>
  <c r="O42" i="2" s="1"/>
  <c r="D599" i="2"/>
  <c r="D600" i="2"/>
  <c r="D601" i="2"/>
  <c r="D604" i="2"/>
  <c r="D603" i="2" s="1"/>
  <c r="D602" i="2" s="1"/>
  <c r="D605" i="2"/>
  <c r="D606" i="2"/>
  <c r="D607" i="2"/>
  <c r="D608" i="2"/>
  <c r="D611" i="2"/>
  <c r="D610" i="2" s="1"/>
  <c r="D609" i="2" s="1"/>
  <c r="D612" i="2"/>
  <c r="D613" i="2"/>
  <c r="O43" i="2" s="1"/>
  <c r="D614" i="2"/>
  <c r="D615" i="2"/>
  <c r="D618" i="2"/>
  <c r="D617" i="2" s="1"/>
  <c r="D616" i="2" s="1"/>
  <c r="D619" i="2"/>
  <c r="D620" i="2"/>
  <c r="D621" i="2"/>
  <c r="D622" i="2"/>
  <c r="D626" i="2"/>
  <c r="D625" i="2" s="1"/>
  <c r="D624" i="2" s="1"/>
  <c r="D623" i="2" s="1"/>
  <c r="D627" i="2"/>
  <c r="D628" i="2"/>
  <c r="O44" i="2" s="1"/>
  <c r="D629" i="2"/>
  <c r="D632" i="2"/>
  <c r="D631" i="2" s="1"/>
  <c r="D630" i="2" s="1"/>
  <c r="D633" i="2"/>
  <c r="D634" i="2"/>
  <c r="D635" i="2"/>
  <c r="D636" i="2"/>
  <c r="D639" i="2"/>
  <c r="D638" i="2" s="1"/>
  <c r="D637" i="2" s="1"/>
  <c r="D640" i="2"/>
  <c r="D641" i="2"/>
  <c r="D642" i="2"/>
  <c r="D643" i="2"/>
  <c r="O45" i="2" s="1"/>
  <c r="D646" i="2"/>
  <c r="D645" i="2" s="1"/>
  <c r="D644" i="2" s="1"/>
  <c r="D647" i="2"/>
  <c r="D648" i="2"/>
  <c r="D649" i="2"/>
  <c r="D650" i="2"/>
  <c r="D653" i="2"/>
  <c r="D652" i="2" s="1"/>
  <c r="D651" i="2" s="1"/>
  <c r="D654" i="2"/>
  <c r="D655" i="2"/>
  <c r="D656" i="2"/>
  <c r="D657" i="2"/>
  <c r="D660" i="2"/>
  <c r="D659" i="2" s="1"/>
  <c r="O46" i="2" s="1"/>
  <c r="D661" i="2"/>
  <c r="D662" i="2"/>
  <c r="D663" i="2"/>
  <c r="D664" i="2"/>
  <c r="D667" i="2"/>
  <c r="D666" i="2" s="1"/>
  <c r="D665" i="2" s="1"/>
  <c r="D668" i="2"/>
  <c r="D669" i="2"/>
  <c r="D670" i="2"/>
  <c r="D671" i="2"/>
  <c r="D674" i="2"/>
  <c r="O47" i="2" s="1"/>
  <c r="D675" i="2"/>
  <c r="D676" i="2"/>
  <c r="D677" i="2"/>
  <c r="D678" i="2"/>
  <c r="D681" i="2"/>
  <c r="D680" i="2" s="1"/>
  <c r="D679" i="2" s="1"/>
  <c r="D682" i="2"/>
  <c r="D683" i="2"/>
  <c r="D684" i="2"/>
  <c r="D688" i="2"/>
  <c r="D687" i="2" s="1"/>
  <c r="O48" i="2" s="1"/>
  <c r="D689" i="2"/>
  <c r="D690" i="2"/>
  <c r="D691" i="2"/>
  <c r="D692" i="2"/>
  <c r="D695" i="2"/>
  <c r="D694" i="2" s="1"/>
  <c r="D693" i="2" s="1"/>
  <c r="D696" i="2"/>
  <c r="D697" i="2"/>
  <c r="D698" i="2"/>
  <c r="D699" i="2"/>
  <c r="D702" i="2"/>
  <c r="O49" i="2" s="1"/>
  <c r="D703" i="2"/>
  <c r="D704" i="2"/>
  <c r="D705" i="2"/>
  <c r="D706" i="2"/>
  <c r="D709" i="2"/>
  <c r="D708" i="2" s="1"/>
  <c r="D707" i="2" s="1"/>
  <c r="D710" i="2"/>
  <c r="D711" i="2"/>
  <c r="D712" i="2"/>
  <c r="D716" i="2"/>
  <c r="D715" i="2" s="1"/>
  <c r="D714" i="2" s="1"/>
  <c r="D713" i="2" s="1"/>
  <c r="D717" i="2"/>
  <c r="D718" i="2"/>
  <c r="O50" i="2" s="1"/>
  <c r="D719" i="2"/>
  <c r="D720" i="2"/>
  <c r="D723" i="2"/>
  <c r="D722" i="2" s="1"/>
  <c r="D721" i="2" s="1"/>
  <c r="D724" i="2"/>
  <c r="D725" i="2"/>
  <c r="D726" i="2"/>
  <c r="D727" i="2"/>
  <c r="D730" i="2"/>
  <c r="D729" i="2" s="1"/>
  <c r="D728" i="2" s="1"/>
  <c r="D731" i="2"/>
  <c r="D733" i="2"/>
  <c r="O51" i="2" s="1"/>
  <c r="D734" i="2"/>
  <c r="D737" i="2"/>
  <c r="D736" i="2" s="1"/>
  <c r="D735" i="2" s="1"/>
  <c r="D738" i="2"/>
  <c r="D740" i="2"/>
  <c r="D739" i="2" s="1"/>
  <c r="D741" i="2"/>
  <c r="D744" i="2"/>
  <c r="D743" i="2" s="1"/>
  <c r="D742" i="2" s="1"/>
  <c r="D745" i="2"/>
  <c r="D746" i="2"/>
  <c r="D747" i="2"/>
  <c r="D748" i="2"/>
  <c r="D751" i="2"/>
  <c r="D750" i="2" s="1"/>
  <c r="D749" i="2" s="1"/>
  <c r="O52" i="2" s="1"/>
  <c r="D752" i="2"/>
  <c r="D753" i="2"/>
  <c r="D754" i="2"/>
  <c r="D755" i="2"/>
  <c r="D758" i="2"/>
  <c r="D757" i="2" s="1"/>
  <c r="D756" i="2" s="1"/>
  <c r="D759" i="2"/>
  <c r="D760" i="2"/>
  <c r="D761" i="2"/>
  <c r="D762" i="2"/>
  <c r="D765" i="2"/>
  <c r="D764" i="2" s="1"/>
  <c r="O53" i="2" s="1"/>
  <c r="D767" i="2"/>
  <c r="D766" i="2" s="1"/>
  <c r="D768" i="2"/>
  <c r="D769" i="2"/>
  <c r="D772" i="2"/>
  <c r="D771" i="2" s="1"/>
  <c r="D770" i="2" s="1"/>
  <c r="D773" i="2"/>
  <c r="D774" i="2"/>
  <c r="D775" i="2"/>
  <c r="D776" i="2"/>
  <c r="D779" i="2"/>
  <c r="O54" i="2" s="1"/>
  <c r="D780" i="2"/>
  <c r="D781" i="2"/>
  <c r="D782" i="2"/>
  <c r="D783" i="2"/>
  <c r="D786" i="2"/>
  <c r="D785" i="2" s="1"/>
  <c r="D784" i="2" s="1"/>
  <c r="D787" i="2"/>
  <c r="D788" i="2"/>
  <c r="D789" i="2"/>
  <c r="D790" i="2"/>
  <c r="D793" i="2"/>
  <c r="D792" i="2" s="1"/>
  <c r="D791" i="2" s="1"/>
  <c r="D794" i="2"/>
  <c r="O55" i="2" s="1"/>
  <c r="D795" i="2"/>
  <c r="D796" i="2"/>
  <c r="D797" i="2"/>
  <c r="D800" i="2"/>
  <c r="D799" i="2" s="1"/>
  <c r="D798" i="2" s="1"/>
  <c r="D801" i="2"/>
  <c r="D802" i="2"/>
  <c r="D803" i="2"/>
  <c r="D804" i="2"/>
  <c r="D807" i="2"/>
  <c r="D806" i="2" s="1"/>
  <c r="D805" i="2" s="1"/>
  <c r="D808" i="2"/>
  <c r="D809" i="2"/>
  <c r="D810" i="2"/>
  <c r="O56" i="2" s="1"/>
  <c r="D811" i="2"/>
  <c r="D814" i="2"/>
  <c r="D813" i="2" s="1"/>
  <c r="D812" i="2" s="1"/>
  <c r="D815" i="2"/>
  <c r="D816" i="2"/>
  <c r="D817" i="2"/>
  <c r="D818" i="2"/>
  <c r="D821" i="2"/>
  <c r="D820" i="2" s="1"/>
  <c r="D819" i="2" s="1"/>
  <c r="D822" i="2"/>
  <c r="D823" i="2"/>
  <c r="D824" i="2"/>
  <c r="D825" i="2"/>
  <c r="O57" i="2" s="1"/>
  <c r="D828" i="2"/>
  <c r="D827" i="2" s="1"/>
  <c r="D826" i="2" s="1"/>
  <c r="D829" i="2"/>
  <c r="D830" i="2"/>
  <c r="D831" i="2"/>
  <c r="D832" i="2"/>
  <c r="D835" i="2"/>
  <c r="D834" i="2" s="1"/>
  <c r="D833" i="2" s="1"/>
  <c r="D836" i="2"/>
  <c r="D837" i="2"/>
  <c r="D838" i="2"/>
  <c r="D839" i="2"/>
  <c r="D842" i="2"/>
  <c r="D841" i="2" s="1"/>
  <c r="D840" i="2" s="1"/>
  <c r="O58" i="2" s="1"/>
  <c r="D843" i="2"/>
  <c r="D844" i="2"/>
  <c r="D845" i="2"/>
  <c r="D846" i="2"/>
  <c r="D849" i="2"/>
  <c r="D848" i="2" s="1"/>
  <c r="D847" i="2" s="1"/>
  <c r="D850" i="2"/>
  <c r="D851" i="2"/>
  <c r="D852" i="2"/>
  <c r="D856" i="2"/>
  <c r="D855" i="2" s="1"/>
  <c r="O59" i="2" s="1"/>
  <c r="D857" i="2"/>
  <c r="D858" i="2"/>
  <c r="D859" i="2"/>
  <c r="D860" i="2"/>
  <c r="D863" i="2"/>
  <c r="D862" i="2" s="1"/>
  <c r="D861" i="2" s="1"/>
  <c r="D864" i="2"/>
  <c r="D865" i="2"/>
  <c r="D866" i="2"/>
  <c r="D867" i="2"/>
  <c r="D870" i="2"/>
  <c r="D869" i="2" s="1"/>
  <c r="D868" i="2" s="1"/>
  <c r="D871" i="2"/>
  <c r="O60" i="2" s="1"/>
  <c r="D872" i="2"/>
  <c r="D873" i="2"/>
  <c r="D874" i="2"/>
  <c r="D877" i="2"/>
  <c r="D876" i="2" s="1"/>
  <c r="D875" i="2" s="1"/>
  <c r="D878" i="2"/>
  <c r="D879" i="2"/>
  <c r="D880" i="2"/>
  <c r="D881" i="2"/>
  <c r="D884" i="2"/>
  <c r="D883" i="2" s="1"/>
  <c r="D882" i="2" s="1"/>
  <c r="D885" i="2"/>
  <c r="D886" i="2"/>
  <c r="O61" i="2" s="1"/>
  <c r="D887" i="2"/>
  <c r="D888" i="2"/>
  <c r="D891" i="2"/>
  <c r="D890" i="2" s="1"/>
  <c r="D889" i="2" s="1"/>
  <c r="D892" i="2"/>
  <c r="D893" i="2"/>
  <c r="D894" i="2"/>
  <c r="D895" i="2"/>
  <c r="D898" i="2"/>
  <c r="D897" i="2" s="1"/>
  <c r="D896" i="2" s="1"/>
  <c r="D899" i="2"/>
  <c r="D900" i="2"/>
  <c r="D901" i="2"/>
  <c r="D902" i="2"/>
  <c r="O62" i="2" s="1"/>
  <c r="D905" i="2"/>
  <c r="D904" i="2" s="1"/>
  <c r="D903" i="2" s="1"/>
  <c r="D906" i="2"/>
  <c r="D907" i="2"/>
  <c r="D908" i="2"/>
  <c r="D909" i="2"/>
  <c r="D912" i="2"/>
  <c r="D911" i="2" s="1"/>
  <c r="D910" i="2" s="1"/>
  <c r="D914" i="2"/>
  <c r="D913" i="2" s="1"/>
  <c r="D915" i="2"/>
  <c r="D916" i="2"/>
  <c r="D919" i="2"/>
  <c r="D918" i="2" s="1"/>
  <c r="D917" i="2" s="1"/>
  <c r="O63" i="2" s="1"/>
  <c r="D920" i="2"/>
  <c r="D921" i="2"/>
  <c r="D922" i="2"/>
  <c r="D923" i="2"/>
  <c r="D926" i="2"/>
  <c r="D925" i="2" s="1"/>
  <c r="D924" i="2" s="1"/>
  <c r="D927" i="2"/>
  <c r="D928" i="2"/>
  <c r="D929" i="2"/>
  <c r="D930" i="2"/>
  <c r="D933" i="2"/>
  <c r="D932" i="2" s="1"/>
  <c r="O64" i="2" s="1"/>
  <c r="D934" i="2"/>
  <c r="D935" i="2"/>
  <c r="D936" i="2"/>
  <c r="D937" i="2"/>
  <c r="D940" i="2"/>
  <c r="D939" i="2" s="1"/>
  <c r="D938" i="2" s="1"/>
  <c r="D941" i="2"/>
  <c r="D942" i="2"/>
  <c r="D943" i="2"/>
  <c r="D944" i="2"/>
  <c r="D947" i="2"/>
  <c r="O65" i="2" s="1"/>
  <c r="D948" i="2"/>
  <c r="D949" i="2"/>
  <c r="D950" i="2"/>
  <c r="D954" i="2"/>
  <c r="D953" i="2" s="1"/>
  <c r="D952" i="2" s="1"/>
  <c r="D951" i="2" s="1"/>
  <c r="D955" i="2"/>
  <c r="D956" i="2"/>
  <c r="D957" i="2"/>
  <c r="D958" i="2"/>
  <c r="D961" i="2"/>
  <c r="D960" i="2" s="1"/>
  <c r="D959" i="2" s="1"/>
  <c r="D962" i="2"/>
  <c r="D963" i="2"/>
  <c r="O66" i="2" s="1"/>
  <c r="D964" i="2"/>
  <c r="D965" i="2"/>
  <c r="D968" i="2"/>
  <c r="D967" i="2" s="1"/>
  <c r="D966" i="2" s="1"/>
  <c r="D969" i="2"/>
  <c r="D970" i="2"/>
  <c r="D971" i="2"/>
  <c r="D972" i="2"/>
  <c r="D975" i="2"/>
  <c r="D974" i="2" s="1"/>
  <c r="D973" i="2" s="1"/>
  <c r="D976" i="2"/>
  <c r="D977" i="2"/>
  <c r="D978" i="2"/>
  <c r="O67" i="2" s="1"/>
  <c r="D979" i="2"/>
  <c r="D982" i="2"/>
  <c r="D981" i="2" s="1"/>
  <c r="D980" i="2" s="1"/>
  <c r="D983" i="2"/>
  <c r="D984" i="2"/>
  <c r="D985" i="2"/>
  <c r="D986" i="2"/>
  <c r="D989" i="2"/>
  <c r="D988" i="2" s="1"/>
  <c r="D987" i="2" s="1"/>
  <c r="D990" i="2"/>
  <c r="D991" i="2"/>
  <c r="D992" i="2"/>
  <c r="D993" i="2"/>
  <c r="O68" i="2" s="1"/>
  <c r="D996" i="2"/>
  <c r="D995" i="2" s="1"/>
  <c r="D994" i="2" s="1"/>
  <c r="D997" i="2"/>
  <c r="D998" i="2"/>
  <c r="D999" i="2"/>
  <c r="D1000" i="2"/>
  <c r="D1003" i="2"/>
  <c r="D1002" i="2" s="1"/>
  <c r="D1001" i="2" s="1"/>
  <c r="D1004" i="2"/>
  <c r="D1005" i="2"/>
  <c r="D1006" i="2"/>
  <c r="D1007" i="2"/>
  <c r="D1011" i="2"/>
  <c r="D1010" i="2" s="1"/>
  <c r="D1009" i="2" s="1"/>
  <c r="D1008" i="2" s="1"/>
  <c r="O69" i="2" s="1"/>
  <c r="D1012" i="2"/>
  <c r="D1013" i="2"/>
  <c r="D1014" i="2"/>
  <c r="D1017" i="2"/>
  <c r="D1016" i="2" s="1"/>
  <c r="D1015" i="2" s="1"/>
  <c r="D1018" i="2"/>
  <c r="D1019" i="2"/>
  <c r="D1020" i="2"/>
  <c r="D1021" i="2"/>
  <c r="D1024" i="2"/>
  <c r="O70" i="2" s="1"/>
  <c r="D1025" i="2"/>
  <c r="D1026" i="2"/>
  <c r="D1027" i="2"/>
  <c r="D1028" i="2"/>
  <c r="D1031" i="2"/>
  <c r="D1030" i="2" s="1"/>
  <c r="D1029" i="2" s="1"/>
  <c r="D1032" i="2"/>
  <c r="D1033" i="2"/>
  <c r="D1034" i="2"/>
  <c r="D1035" i="2"/>
  <c r="D1038" i="2"/>
  <c r="D1037" i="2" s="1"/>
  <c r="D1036" i="2" s="1"/>
  <c r="D1039" i="2"/>
  <c r="O71" i="2" s="1"/>
  <c r="D1040" i="2"/>
  <c r="D1041" i="2"/>
  <c r="D1042" i="2"/>
  <c r="D1045" i="2"/>
  <c r="D1044" i="2" s="1"/>
  <c r="D1043" i="2" s="1"/>
  <c r="D1046" i="2"/>
  <c r="D1047" i="2"/>
  <c r="D1048" i="2"/>
  <c r="D1052" i="2"/>
  <c r="O72" i="2" s="1"/>
  <c r="D1053" i="2"/>
  <c r="D1054" i="2"/>
  <c r="D1055" i="2"/>
  <c r="D1056" i="2"/>
  <c r="D1059" i="2"/>
  <c r="D1058" i="2" s="1"/>
  <c r="D1057" i="2" s="1"/>
  <c r="D1060" i="2"/>
  <c r="D1061" i="2"/>
  <c r="D1062" i="2"/>
  <c r="D1063" i="2"/>
  <c r="D1066" i="2"/>
  <c r="D1065" i="2" s="1"/>
  <c r="D1064" i="2" s="1"/>
  <c r="D1067" i="2"/>
  <c r="O73" i="2" s="1"/>
  <c r="D1068" i="2"/>
  <c r="D1069" i="2"/>
  <c r="D1070" i="2"/>
  <c r="D1073" i="2"/>
  <c r="D1072" i="2" s="1"/>
  <c r="D1071" i="2" s="1"/>
  <c r="D1074" i="2"/>
  <c r="D1075" i="2"/>
  <c r="D1076" i="2"/>
  <c r="D1080" i="2"/>
  <c r="D1079" i="2" s="1"/>
  <c r="D1078" i="2" s="1"/>
  <c r="D1077" i="2" s="1"/>
  <c r="D1081" i="2"/>
  <c r="D1082" i="2"/>
  <c r="D1083" i="2"/>
  <c r="O74" i="2" s="1"/>
  <c r="D1084" i="2"/>
  <c r="D1087" i="2"/>
  <c r="D1086" i="2" s="1"/>
  <c r="D1085" i="2" s="1"/>
  <c r="D1088" i="2"/>
  <c r="D1089" i="2"/>
  <c r="D1090" i="2"/>
  <c r="D1091" i="2"/>
  <c r="D1094" i="2"/>
  <c r="D1093" i="2" s="1"/>
  <c r="D1092" i="2" s="1"/>
  <c r="D1095" i="2"/>
  <c r="D1096" i="2"/>
  <c r="D1098" i="2"/>
  <c r="O75" i="2" s="1"/>
  <c r="D1101" i="2"/>
  <c r="D1100" i="2" s="1"/>
  <c r="D1099" i="2" s="1"/>
  <c r="D1102" i="2"/>
  <c r="D1103" i="2"/>
  <c r="D1105" i="2"/>
  <c r="D1104" i="2" s="1"/>
  <c r="D1108" i="2"/>
  <c r="D1107" i="2" s="1"/>
  <c r="D1106" i="2" s="1"/>
  <c r="D1109" i="2"/>
  <c r="D1110" i="2"/>
  <c r="D1111" i="2"/>
  <c r="D1112" i="2"/>
  <c r="D1115" i="2"/>
  <c r="D1114" i="2" s="1"/>
  <c r="O76" i="2" s="1"/>
  <c r="B76" i="3" s="1"/>
  <c r="D1116" i="2"/>
  <c r="D1117" i="2"/>
  <c r="D1118" i="2"/>
  <c r="D1119" i="2"/>
  <c r="D1122" i="2"/>
  <c r="D1121" i="2" s="1"/>
  <c r="D1120" i="2" s="1"/>
  <c r="D1123" i="2"/>
  <c r="D1124" i="2"/>
  <c r="D1125" i="2"/>
  <c r="D1126" i="2"/>
  <c r="D1129" i="2"/>
  <c r="O77" i="2" s="1"/>
  <c r="B77" i="3" s="1"/>
  <c r="D1130" i="2"/>
  <c r="D1131" i="2"/>
  <c r="D1132" i="2"/>
  <c r="D1133" i="2"/>
  <c r="D1136" i="2"/>
  <c r="D1135" i="2" s="1"/>
  <c r="D1134" i="2" s="1"/>
  <c r="D1138" i="2"/>
  <c r="D1137" i="2" s="1"/>
  <c r="D1139" i="2"/>
  <c r="D1140" i="2"/>
  <c r="D1143" i="2"/>
  <c r="D1142" i="2" s="1"/>
  <c r="D1141" i="2" s="1"/>
  <c r="D1144" i="2"/>
  <c r="O78" i="2" s="1"/>
  <c r="B78" i="3" s="1"/>
  <c r="D1145" i="2"/>
  <c r="D1146" i="2"/>
  <c r="D1147" i="2"/>
  <c r="D1150" i="2"/>
  <c r="D1149" i="2" s="1"/>
  <c r="D1148" i="2" s="1"/>
  <c r="D1151" i="2"/>
  <c r="D1152" i="2"/>
  <c r="D1153" i="2"/>
  <c r="D1154" i="2"/>
  <c r="D1157" i="2"/>
  <c r="D1156" i="2" s="1"/>
  <c r="D1155" i="2" s="1"/>
  <c r="D1158" i="2"/>
  <c r="D1159" i="2"/>
  <c r="O79" i="2" s="1"/>
  <c r="B79" i="3" s="1"/>
  <c r="D1164" i="2"/>
  <c r="D1163" i="2" s="1"/>
  <c r="D1162" i="2" s="1"/>
  <c r="D1161" i="2" s="1"/>
  <c r="D1160" i="2" s="1"/>
  <c r="D1165" i="2"/>
  <c r="D1166" i="2"/>
  <c r="D1167" i="2"/>
  <c r="D1168" i="2"/>
  <c r="D1171" i="2"/>
  <c r="D1170" i="2" s="1"/>
  <c r="D1169" i="2" s="1"/>
  <c r="D1172" i="2"/>
  <c r="D1173" i="2"/>
  <c r="D1174" i="2"/>
  <c r="D1175" i="2"/>
  <c r="O80" i="2" s="1"/>
  <c r="B80" i="3" s="1"/>
  <c r="D1178" i="2"/>
  <c r="D1177" i="2" s="1"/>
  <c r="D1176" i="2" s="1"/>
  <c r="D1179" i="2"/>
  <c r="D1180" i="2"/>
  <c r="D1181" i="2"/>
  <c r="D1182" i="2"/>
  <c r="D1185" i="2"/>
  <c r="D1184" i="2" s="1"/>
  <c r="D1183" i="2" s="1"/>
  <c r="D1186" i="2"/>
  <c r="D1187" i="2"/>
  <c r="D1188" i="2"/>
  <c r="D1189" i="2"/>
  <c r="D1192" i="2"/>
  <c r="D1191" i="2" s="1"/>
  <c r="D1190" i="2" s="1"/>
  <c r="O81" i="2" s="1"/>
  <c r="B81" i="3" s="1"/>
  <c r="D1193" i="2"/>
  <c r="D1194" i="2"/>
  <c r="D1195" i="2"/>
  <c r="D1196" i="2"/>
  <c r="D1199" i="2"/>
  <c r="D1198" i="2" s="1"/>
  <c r="D1197" i="2" s="1"/>
  <c r="D1200" i="2"/>
  <c r="D1201" i="2"/>
  <c r="D1202" i="2"/>
  <c r="D1203" i="2"/>
  <c r="D1206" i="2"/>
  <c r="D1205" i="2" s="1"/>
  <c r="O82" i="2" s="1"/>
  <c r="B82" i="3" s="1"/>
  <c r="D1207" i="2"/>
  <c r="D1208" i="2"/>
  <c r="D1209" i="2"/>
  <c r="D1210" i="2"/>
  <c r="D1213" i="2"/>
  <c r="D1212" i="2" s="1"/>
  <c r="D1211" i="2" s="1"/>
  <c r="D1214" i="2"/>
  <c r="D1215" i="2"/>
  <c r="D1216" i="2"/>
  <c r="D1220" i="2"/>
  <c r="O83" i="2" s="1"/>
  <c r="B83" i="3" s="1"/>
  <c r="D1221" i="2"/>
  <c r="D1222" i="2"/>
  <c r="D1223" i="2"/>
  <c r="D1224" i="2"/>
  <c r="D1227" i="2"/>
  <c r="D1226" i="2" s="1"/>
  <c r="D1225" i="2" s="1"/>
  <c r="D1228" i="2"/>
  <c r="D1229" i="2"/>
  <c r="D1230" i="2"/>
  <c r="D1231" i="2"/>
  <c r="D1234" i="2"/>
  <c r="D1233" i="2" s="1"/>
  <c r="D1232" i="2" s="1"/>
  <c r="D1235" i="2"/>
  <c r="D1236" i="2"/>
  <c r="O84" i="2" s="1"/>
  <c r="B84" i="3" s="1"/>
  <c r="D1237" i="2"/>
  <c r="D1238" i="2"/>
  <c r="D1241" i="2"/>
  <c r="D1240" i="2" s="1"/>
  <c r="D1239" i="2" s="1"/>
  <c r="D1242" i="2"/>
  <c r="D1243" i="2"/>
  <c r="D1244" i="2"/>
  <c r="D1245" i="2"/>
  <c r="D1248" i="2"/>
  <c r="D1247" i="2" s="1"/>
  <c r="D1246" i="2" s="1"/>
  <c r="D1249" i="2"/>
  <c r="D1250" i="2"/>
  <c r="D1251" i="2"/>
  <c r="O85" i="2" s="1"/>
  <c r="B85" i="3" s="1"/>
  <c r="D1252" i="2"/>
  <c r="D1255" i="2"/>
  <c r="D1254" i="2" s="1"/>
  <c r="D1253" i="2" s="1"/>
  <c r="D1256" i="2"/>
  <c r="D1257" i="2"/>
  <c r="D1258" i="2"/>
  <c r="D1259" i="2"/>
  <c r="D1262" i="2"/>
  <c r="D1261" i="2" s="1"/>
  <c r="D1260" i="2" s="1"/>
  <c r="D1263" i="2"/>
  <c r="D1264" i="2"/>
  <c r="D1265" i="2"/>
  <c r="D1266" i="2"/>
  <c r="D1269" i="2"/>
  <c r="D1268" i="2" s="1"/>
  <c r="D1267" i="2" s="1"/>
  <c r="O86" i="2" s="1"/>
  <c r="B86" i="3" s="1"/>
  <c r="D1270" i="2"/>
  <c r="D1271" i="2"/>
  <c r="D1272" i="2"/>
  <c r="D1273" i="2"/>
  <c r="D1276" i="2"/>
  <c r="D1275" i="2" s="1"/>
  <c r="D1274" i="2" s="1"/>
  <c r="D1277" i="2"/>
  <c r="D1279" i="2"/>
  <c r="D1278" i="2" s="1"/>
  <c r="D1280" i="2"/>
  <c r="D1283" i="2"/>
  <c r="D1282" i="2" s="1"/>
  <c r="O87" i="2" s="1"/>
  <c r="B87" i="3" s="1"/>
  <c r="D1284" i="2"/>
  <c r="D1285" i="2"/>
  <c r="D1286" i="2"/>
  <c r="D1287" i="2"/>
  <c r="D1290" i="2"/>
  <c r="D1289" i="2" s="1"/>
  <c r="D1288" i="2" s="1"/>
  <c r="D1291" i="2"/>
  <c r="D1292" i="2"/>
  <c r="D1293" i="2"/>
  <c r="D1294" i="2"/>
  <c r="D1297" i="2"/>
  <c r="O88" i="2" s="1"/>
  <c r="B88" i="3" s="1"/>
  <c r="D1298" i="2"/>
  <c r="D1299" i="2"/>
  <c r="D1300" i="2"/>
  <c r="D1301" i="2"/>
  <c r="D1304" i="2"/>
  <c r="D1303" i="2" s="1"/>
  <c r="D1302" i="2" s="1"/>
  <c r="D1305" i="2"/>
  <c r="D1306" i="2"/>
  <c r="D1307" i="2"/>
  <c r="D1308" i="2"/>
  <c r="D1311" i="2"/>
  <c r="D1310" i="2" s="1"/>
  <c r="D1309" i="2" s="1"/>
  <c r="D1312" i="2"/>
  <c r="O89" i="2" s="1"/>
  <c r="B89" i="3" s="1"/>
  <c r="D1313" i="2"/>
  <c r="D1314" i="2"/>
  <c r="D1318" i="2"/>
  <c r="D1317" i="2" s="1"/>
  <c r="D1316" i="2" s="1"/>
  <c r="D1315" i="2" s="1"/>
  <c r="D1319" i="2"/>
  <c r="D1320" i="2"/>
  <c r="D1321" i="2"/>
  <c r="D1322" i="2"/>
  <c r="D1325" i="2"/>
  <c r="D1324" i="2" s="1"/>
  <c r="D1323" i="2" s="1"/>
  <c r="D1326" i="2"/>
  <c r="D1327" i="2"/>
  <c r="D1328" i="2"/>
  <c r="O90" i="2" s="1"/>
  <c r="B90" i="3" s="1"/>
  <c r="D1329" i="2"/>
  <c r="D1332" i="2"/>
  <c r="D1331" i="2" s="1"/>
  <c r="D1330" i="2" s="1"/>
  <c r="D1333" i="2"/>
  <c r="D1334" i="2"/>
  <c r="D1335" i="2"/>
  <c r="D1336" i="2"/>
  <c r="D1339" i="2"/>
  <c r="D1338" i="2" s="1"/>
  <c r="D1337" i="2" s="1"/>
  <c r="D1340" i="2"/>
  <c r="D1341" i="2"/>
  <c r="D1342" i="2"/>
  <c r="D1343" i="2"/>
  <c r="O91" i="2" s="1"/>
  <c r="B91" i="3" s="1"/>
  <c r="D1346" i="2"/>
  <c r="D1345" i="2" s="1"/>
  <c r="D1344" i="2" s="1"/>
  <c r="D1347" i="2"/>
  <c r="D1348" i="2"/>
  <c r="D1349" i="2"/>
  <c r="D1350" i="2"/>
  <c r="D1353" i="2"/>
  <c r="D1352" i="2" s="1"/>
  <c r="D1351" i="2" s="1"/>
  <c r="D1354" i="2"/>
  <c r="D1355" i="2"/>
  <c r="D1356" i="2"/>
  <c r="D1357" i="2"/>
  <c r="D1360" i="2"/>
  <c r="D1359" i="2" s="1"/>
  <c r="D1358" i="2" s="1"/>
  <c r="O92" i="2" s="1"/>
  <c r="B92" i="3" s="1"/>
  <c r="D1361" i="2"/>
  <c r="D1362" i="2"/>
  <c r="D1363" i="2"/>
  <c r="D1364" i="2"/>
  <c r="D1368" i="2"/>
  <c r="D1367" i="2" s="1"/>
  <c r="D1366" i="2" s="1"/>
  <c r="D1365" i="2" s="1"/>
  <c r="D1369" i="2"/>
  <c r="D1370" i="2"/>
  <c r="D1371" i="2"/>
  <c r="D1374" i="2"/>
  <c r="D1373" i="2" s="1"/>
  <c r="O93" i="2" s="1"/>
  <c r="B93" i="3" s="1"/>
  <c r="D1375" i="2"/>
  <c r="D1376" i="2"/>
  <c r="D1377" i="2"/>
  <c r="D1378" i="2"/>
  <c r="D1381" i="2"/>
  <c r="D1380" i="2" s="1"/>
  <c r="D1379" i="2" s="1"/>
  <c r="D1382" i="2"/>
  <c r="D1383" i="2"/>
  <c r="D1384" i="2"/>
  <c r="D1385" i="2"/>
  <c r="D1388" i="2"/>
  <c r="D1387" i="2" s="1"/>
  <c r="D1386" i="2" s="1"/>
  <c r="D1389" i="2"/>
  <c r="O94" i="2" s="1"/>
  <c r="B94" i="3" s="1"/>
  <c r="D1390" i="2"/>
  <c r="D1391" i="2"/>
  <c r="D1392" i="2"/>
  <c r="D1395" i="2"/>
  <c r="D1394" i="2" s="1"/>
  <c r="D1393" i="2" s="1"/>
  <c r="D1396" i="2"/>
  <c r="D1397" i="2"/>
  <c r="D1398" i="2"/>
  <c r="D1399" i="2"/>
  <c r="D1402" i="2"/>
  <c r="D1401" i="2" s="1"/>
  <c r="D1400" i="2" s="1"/>
  <c r="D1403" i="2"/>
  <c r="D1404" i="2"/>
  <c r="O95" i="2" s="1"/>
  <c r="B95" i="3" s="1"/>
  <c r="D1405" i="2"/>
  <c r="D1406" i="2"/>
  <c r="D1409" i="2"/>
  <c r="D1408" i="2" s="1"/>
  <c r="D1407" i="2" s="1"/>
  <c r="D1410" i="2"/>
  <c r="D1411" i="2"/>
  <c r="D1412" i="2"/>
  <c r="D1416" i="2"/>
  <c r="D1415" i="2" s="1"/>
  <c r="D1414" i="2" s="1"/>
  <c r="D1413" i="2" s="1"/>
  <c r="D1417" i="2"/>
  <c r="D1418" i="2"/>
  <c r="O96" i="2" s="1"/>
  <c r="B96" i="3" s="1"/>
  <c r="D1419" i="2"/>
  <c r="D1420" i="2"/>
  <c r="D1423" i="2"/>
  <c r="D1422" i="2" s="1"/>
  <c r="D1421" i="2" s="1"/>
  <c r="D1424" i="2"/>
  <c r="D1425" i="2"/>
  <c r="D1426" i="2"/>
  <c r="D1427" i="2"/>
  <c r="D1430" i="2"/>
  <c r="D1429" i="2" s="1"/>
  <c r="D1428" i="2" s="1"/>
  <c r="D1431" i="2"/>
  <c r="D1432" i="2"/>
  <c r="D1433" i="2"/>
  <c r="O97" i="2" s="1"/>
  <c r="B97" i="3" s="1"/>
  <c r="D1434" i="2"/>
  <c r="D1437" i="2"/>
  <c r="D1436" i="2" s="1"/>
  <c r="D1435" i="2" s="1"/>
  <c r="D1438" i="2"/>
  <c r="D1439" i="2"/>
  <c r="D1440" i="2"/>
  <c r="D1441" i="2"/>
  <c r="D1444" i="2"/>
  <c r="D1443" i="2" s="1"/>
  <c r="D1442" i="2" s="1"/>
  <c r="D1445" i="2"/>
  <c r="D1446" i="2"/>
  <c r="D1447" i="2"/>
  <c r="D1451" i="2"/>
  <c r="D1450" i="2" s="1"/>
  <c r="D1449" i="2" s="1"/>
  <c r="O98" i="2" s="1"/>
  <c r="B98" i="3" s="1"/>
  <c r="F98" i="3" s="1"/>
  <c r="D1452" i="2"/>
  <c r="D1453" i="2"/>
  <c r="D1454" i="2"/>
  <c r="D1455" i="2"/>
  <c r="D1458" i="2"/>
  <c r="D1457" i="2" s="1"/>
  <c r="D1456" i="2" s="1"/>
  <c r="D1459" i="2"/>
  <c r="D1460" i="2"/>
  <c r="D1461" i="2"/>
  <c r="D1465" i="2"/>
  <c r="D1464" i="2" s="1"/>
  <c r="O99" i="2" s="1"/>
  <c r="B99" i="3" s="1"/>
  <c r="D1466" i="2"/>
  <c r="D1467" i="2"/>
  <c r="D1468" i="2"/>
  <c r="D1472" i="2"/>
  <c r="D1471" i="2" s="1"/>
  <c r="D1470" i="2" s="1"/>
  <c r="D1469" i="2" s="1"/>
  <c r="D1473" i="2"/>
  <c r="D1474" i="2"/>
  <c r="D1475" i="2"/>
  <c r="D1476" i="2"/>
  <c r="D1479" i="2"/>
  <c r="D1478" i="2" s="1"/>
  <c r="D1477" i="2" s="1"/>
  <c r="D1480" i="2"/>
  <c r="O100" i="2" s="1"/>
  <c r="B100" i="3" s="1"/>
  <c r="D1481" i="2"/>
  <c r="D1482" i="2"/>
  <c r="D1483" i="2"/>
  <c r="D1486" i="2"/>
  <c r="D1485" i="2" s="1"/>
  <c r="D1484" i="2" s="1"/>
  <c r="D1487" i="2"/>
  <c r="D1488" i="2"/>
  <c r="D1489" i="2"/>
  <c r="D1490" i="2"/>
  <c r="D1493" i="2"/>
  <c r="D1492" i="2" s="1"/>
  <c r="D1491" i="2" s="1"/>
  <c r="D1494" i="2"/>
  <c r="D1495" i="2"/>
  <c r="O101" i="2" s="1"/>
  <c r="B101" i="3" s="1"/>
  <c r="D1496" i="2"/>
  <c r="D1497" i="2"/>
  <c r="D1500" i="2"/>
  <c r="D1499" i="2" s="1"/>
  <c r="D1498" i="2" s="1"/>
  <c r="D1502" i="2"/>
  <c r="D1501" i="2" s="1"/>
  <c r="D1503" i="2"/>
  <c r="D1504" i="2"/>
  <c r="D1507" i="2"/>
  <c r="D1506" i="2" s="1"/>
  <c r="D1505" i="2" s="1"/>
  <c r="D1508" i="2"/>
  <c r="D1509" i="2"/>
  <c r="D1510" i="2"/>
  <c r="O102" i="2" s="1"/>
  <c r="B102" i="3" s="1"/>
  <c r="D1511" i="2"/>
  <c r="D1514" i="2"/>
  <c r="D1513" i="2" s="1"/>
  <c r="D1512" i="2" s="1"/>
  <c r="D1515" i="2"/>
  <c r="D1516" i="2"/>
  <c r="D1517" i="2"/>
  <c r="D1518" i="2"/>
  <c r="D1521" i="2"/>
  <c r="D1520" i="2" s="1"/>
  <c r="D1519" i="2" s="1"/>
  <c r="D1522" i="2"/>
  <c r="D1523" i="2"/>
  <c r="D1524" i="2"/>
  <c r="D1525" i="2"/>
  <c r="O103" i="2" s="1"/>
  <c r="B103" i="3" s="1"/>
  <c r="D1528" i="2"/>
  <c r="D1527" i="2" s="1"/>
  <c r="D1526" i="2" s="1"/>
  <c r="D1529" i="2"/>
  <c r="D1530" i="2"/>
  <c r="D1531" i="2"/>
  <c r="D1532" i="2"/>
  <c r="D1535" i="2"/>
  <c r="D1534" i="2" s="1"/>
  <c r="D1533" i="2" s="1"/>
  <c r="D1536" i="2"/>
  <c r="D1537" i="2"/>
  <c r="D1538" i="2"/>
  <c r="D1539" i="2"/>
  <c r="D1542" i="2"/>
  <c r="D1541" i="2" s="1"/>
  <c r="O104" i="2" s="1"/>
  <c r="B104" i="3" s="1"/>
  <c r="D1543" i="2"/>
  <c r="D1544" i="2"/>
  <c r="D1545" i="2"/>
  <c r="D1546" i="2"/>
  <c r="D1549" i="2"/>
  <c r="D1548" i="2" s="1"/>
  <c r="D1547" i="2" s="1"/>
  <c r="D1550" i="2"/>
  <c r="D1551" i="2"/>
  <c r="D1552" i="2"/>
  <c r="D1553" i="2"/>
  <c r="D1556" i="2"/>
  <c r="O105" i="2" s="1"/>
  <c r="B105" i="3" s="1"/>
  <c r="D1557" i="2"/>
  <c r="D1558" i="2"/>
  <c r="D1559" i="2"/>
  <c r="D1560" i="2"/>
  <c r="D1563" i="2"/>
  <c r="D1562" i="2" s="1"/>
  <c r="D1561" i="2" s="1"/>
  <c r="D1564" i="2"/>
  <c r="D1565" i="2"/>
  <c r="D1566" i="2"/>
  <c r="D1567" i="2"/>
  <c r="D1570" i="2"/>
  <c r="D1569" i="2" s="1"/>
  <c r="D1568" i="2" s="1"/>
  <c r="D1571" i="2"/>
  <c r="O106" i="2" s="1"/>
  <c r="B106" i="3" s="1"/>
  <c r="D1572" i="2"/>
  <c r="D1573" i="2"/>
  <c r="D1574" i="2"/>
  <c r="D1577" i="2"/>
  <c r="D1576" i="2" s="1"/>
  <c r="D1575" i="2" s="1"/>
  <c r="D1578" i="2"/>
  <c r="D1579" i="2"/>
  <c r="D1580" i="2"/>
  <c r="D1584" i="2"/>
  <c r="D1583" i="2" s="1"/>
  <c r="D1582" i="2" s="1"/>
  <c r="D1581" i="2" s="1"/>
  <c r="D1585" i="2"/>
  <c r="D1586" i="2"/>
  <c r="O107" i="2" s="1"/>
  <c r="B107" i="3" s="1"/>
  <c r="D1587" i="2"/>
  <c r="D1588" i="2"/>
  <c r="D1591" i="2"/>
  <c r="D1590" i="2" s="1"/>
  <c r="D1589" i="2" s="1"/>
  <c r="D1592" i="2"/>
  <c r="D1593" i="2"/>
  <c r="D1594" i="2"/>
  <c r="D1595" i="2"/>
  <c r="D1598" i="2"/>
  <c r="D1597" i="2" s="1"/>
  <c r="D1596" i="2" s="1"/>
  <c r="D1599" i="2"/>
  <c r="D1600" i="2"/>
  <c r="D1601" i="2"/>
  <c r="D1602" i="2"/>
  <c r="O108" i="2" s="1"/>
  <c r="B108" i="3" s="1"/>
  <c r="D1605" i="2"/>
  <c r="D1604" i="2" s="1"/>
  <c r="D1603" i="2" s="1"/>
  <c r="D1606" i="2"/>
  <c r="D1607" i="2"/>
  <c r="D1608" i="2"/>
  <c r="D1609" i="2"/>
  <c r="D1612" i="2"/>
  <c r="D1611" i="2" s="1"/>
  <c r="D1610" i="2" s="1"/>
  <c r="D1613" i="2"/>
  <c r="D1614" i="2"/>
  <c r="D1615" i="2"/>
  <c r="D1616" i="2"/>
  <c r="D1619" i="2"/>
  <c r="D1618" i="2" s="1"/>
  <c r="D1617" i="2" s="1"/>
  <c r="O109" i="2" s="1"/>
  <c r="B109" i="3" s="1"/>
  <c r="D1620" i="2"/>
  <c r="D1621" i="2"/>
  <c r="D1622" i="2"/>
  <c r="D1623" i="2"/>
  <c r="D1626" i="2"/>
  <c r="D1625" i="2" s="1"/>
  <c r="D1624" i="2" s="1"/>
  <c r="D1627" i="2"/>
  <c r="D1628" i="2"/>
  <c r="D1629" i="2"/>
  <c r="D1630" i="2"/>
  <c r="D1633" i="2"/>
  <c r="O110" i="2" s="1"/>
  <c r="B110" i="3" s="1"/>
  <c r="D1634" i="2"/>
  <c r="D1635" i="2"/>
  <c r="D1636" i="2"/>
  <c r="D1637" i="2"/>
  <c r="D1640" i="2"/>
  <c r="D1639" i="2" s="1"/>
  <c r="D1638" i="2" s="1"/>
  <c r="D1641" i="2"/>
  <c r="D1642" i="2"/>
  <c r="D1643" i="2"/>
  <c r="D1647" i="2"/>
  <c r="D1646" i="2" s="1"/>
  <c r="D1645" i="2" s="1"/>
  <c r="D1644" i="2" s="1"/>
  <c r="D1648" i="2"/>
  <c r="O111" i="2" s="1"/>
  <c r="B111" i="3" s="1"/>
  <c r="D1649" i="2"/>
  <c r="D1650" i="2"/>
  <c r="D1651" i="2"/>
  <c r="D1654" i="2"/>
  <c r="D1653" i="2" s="1"/>
  <c r="D1652" i="2" s="1"/>
  <c r="D1655" i="2"/>
  <c r="D1656" i="2"/>
  <c r="D1657" i="2"/>
  <c r="D1658" i="2"/>
  <c r="D1661" i="2"/>
  <c r="D1660" i="2" s="1"/>
  <c r="D1659" i="2" s="1"/>
  <c r="D1662" i="2"/>
  <c r="D1663" i="2"/>
  <c r="O112" i="2" s="1"/>
  <c r="B112" i="3" s="1"/>
  <c r="D1664" i="2"/>
  <c r="D1665" i="2"/>
  <c r="D1668" i="2"/>
  <c r="D1667" i="2" s="1"/>
  <c r="D1666" i="2" s="1"/>
  <c r="D1669" i="2"/>
  <c r="D1670" i="2"/>
  <c r="D1671" i="2"/>
  <c r="D1672" i="2"/>
  <c r="D1675" i="2"/>
  <c r="D1674" i="2" s="1"/>
  <c r="D1673" i="2" s="1"/>
  <c r="D1676" i="2"/>
  <c r="D1677" i="2"/>
  <c r="D1678" i="2"/>
  <c r="O113" i="2" s="1"/>
  <c r="B113" i="3" s="1"/>
  <c r="D1682" i="2"/>
  <c r="D1681" i="2" s="1"/>
  <c r="D1680" i="2" s="1"/>
  <c r="D1679" i="2" s="1"/>
  <c r="D1683" i="2"/>
  <c r="D1684" i="2"/>
  <c r="D1685" i="2"/>
  <c r="D1686" i="2"/>
  <c r="D1689" i="2"/>
  <c r="D1688" i="2" s="1"/>
  <c r="D1687" i="2" s="1"/>
  <c r="D1690" i="2"/>
  <c r="D1691" i="2"/>
  <c r="D1692" i="2"/>
  <c r="D1693" i="2"/>
  <c r="D1696" i="2"/>
  <c r="D1695" i="2" s="1"/>
  <c r="D1694" i="2" s="1"/>
  <c r="O114" i="2" s="1"/>
  <c r="B114" i="3" s="1"/>
  <c r="D1697" i="2"/>
  <c r="D1698" i="2"/>
  <c r="D1699" i="2"/>
  <c r="D1700" i="2"/>
  <c r="D1703" i="2"/>
  <c r="D1702" i="2" s="1"/>
  <c r="D1701" i="2" s="1"/>
  <c r="D1704" i="2"/>
  <c r="D1705" i="2"/>
  <c r="D1706" i="2"/>
  <c r="D1707" i="2"/>
  <c r="D1710" i="2"/>
  <c r="D1709" i="2" s="1"/>
  <c r="O115" i="2" s="1"/>
  <c r="B115" i="3" s="1"/>
  <c r="D1711" i="2"/>
  <c r="D1712" i="2"/>
  <c r="D1713" i="2"/>
  <c r="D1714" i="2"/>
  <c r="D1718" i="2"/>
  <c r="D1717" i="2" s="1"/>
  <c r="D1716" i="2" s="1"/>
  <c r="D1715" i="2" s="1"/>
  <c r="D1719" i="2"/>
  <c r="D1720" i="2"/>
  <c r="D1721" i="2"/>
  <c r="D1724" i="2"/>
  <c r="O116" i="2" s="1"/>
  <c r="B116" i="3" s="1"/>
  <c r="D1725" i="2"/>
  <c r="D1726" i="2"/>
  <c r="D1727" i="2"/>
  <c r="D1728" i="2"/>
  <c r="D1731" i="2"/>
  <c r="D1730" i="2" s="1"/>
  <c r="D1729" i="2" s="1"/>
  <c r="D1732" i="2"/>
  <c r="D1733" i="2"/>
  <c r="D1734" i="2"/>
  <c r="D1735" i="2"/>
  <c r="D1738" i="2"/>
  <c r="D1737" i="2" s="1"/>
  <c r="D1736" i="2" s="1"/>
  <c r="D1739" i="2"/>
  <c r="O117" i="2" s="1"/>
  <c r="B117" i="3" s="1"/>
  <c r="D1740" i="2"/>
  <c r="D1741" i="2"/>
  <c r="D1742" i="2"/>
  <c r="D1745" i="2"/>
  <c r="D1744" i="2" s="1"/>
  <c r="D1743" i="2" s="1"/>
  <c r="D1746" i="2"/>
  <c r="D1747" i="2"/>
  <c r="D1748" i="2"/>
  <c r="D1749" i="2"/>
  <c r="D1752" i="2"/>
  <c r="D1751" i="2" s="1"/>
  <c r="D1750" i="2" s="1"/>
  <c r="D1753" i="2"/>
  <c r="D1754" i="2"/>
  <c r="D1755" i="2"/>
  <c r="O118" i="2" s="1"/>
  <c r="B118" i="3" s="1"/>
  <c r="D1756" i="2"/>
  <c r="D1759" i="2"/>
  <c r="D1758" i="2" s="1"/>
  <c r="D1757" i="2" s="1"/>
  <c r="D1760" i="2"/>
  <c r="D1761" i="2"/>
  <c r="D1762" i="2"/>
  <c r="D1763" i="2"/>
  <c r="D1766" i="2"/>
  <c r="D1765" i="2" s="1"/>
  <c r="D1764" i="2" s="1"/>
  <c r="D1767" i="2"/>
  <c r="D1768" i="2"/>
  <c r="D1769" i="2"/>
  <c r="D1770" i="2"/>
  <c r="O119" i="2" s="1"/>
  <c r="B119" i="3" s="1"/>
  <c r="D1773" i="2"/>
  <c r="D1772" i="2" s="1"/>
  <c r="D1771" i="2" s="1"/>
  <c r="D1774" i="2"/>
  <c r="D1775" i="2"/>
  <c r="D1776" i="2"/>
  <c r="D1780" i="2"/>
  <c r="D1779" i="2" s="1"/>
  <c r="D1778" i="2" s="1"/>
  <c r="D1777" i="2" s="1"/>
  <c r="D1781" i="2"/>
  <c r="D1782" i="2"/>
  <c r="D1783" i="2"/>
  <c r="O120" i="2" s="1"/>
  <c r="B120" i="3" s="1"/>
  <c r="D1784" i="2"/>
  <c r="D1787" i="2"/>
  <c r="D1786" i="2" s="1"/>
  <c r="D1785" i="2" s="1"/>
  <c r="D1788" i="2"/>
  <c r="D1789" i="2"/>
  <c r="D1790" i="2"/>
  <c r="D1791" i="2"/>
  <c r="D1794" i="2"/>
  <c r="D1793" i="2" s="1"/>
  <c r="D1792" i="2" s="1"/>
  <c r="D1795" i="2"/>
  <c r="D1796" i="2"/>
  <c r="D1797" i="2"/>
  <c r="D1798" i="2"/>
  <c r="O121" i="2" s="1"/>
  <c r="B121" i="3" s="1"/>
  <c r="D1801" i="2"/>
  <c r="D1800" i="2" s="1"/>
  <c r="D1799" i="2" s="1"/>
  <c r="D1802" i="2"/>
  <c r="D1803" i="2"/>
  <c r="D1804" i="2"/>
  <c r="D1805" i="2"/>
  <c r="D1808" i="2"/>
  <c r="D1807" i="2" s="1"/>
  <c r="D1806" i="2" s="1"/>
  <c r="D1809" i="2"/>
  <c r="D1810" i="2"/>
  <c r="D1811" i="2"/>
  <c r="D1815" i="2"/>
  <c r="D1814" i="2" s="1"/>
  <c r="O122" i="2" s="1"/>
  <c r="B122" i="3" s="1"/>
  <c r="D1816" i="2"/>
  <c r="D1817" i="2"/>
  <c r="D1818" i="2"/>
  <c r="D1819" i="2"/>
  <c r="D1822" i="2"/>
  <c r="D1821" i="2" s="1"/>
  <c r="D1820" i="2" s="1"/>
  <c r="D1823" i="2"/>
  <c r="D1824" i="2"/>
  <c r="D1825" i="2"/>
  <c r="D1826" i="2"/>
  <c r="D1829" i="2"/>
  <c r="O123" i="2" s="1"/>
  <c r="B123" i="3" s="1"/>
  <c r="D1830" i="2"/>
  <c r="D1831" i="2"/>
  <c r="D1832" i="2"/>
  <c r="D1833" i="2"/>
  <c r="D1837" i="2"/>
  <c r="D1836" i="2" s="1"/>
  <c r="D1835" i="2" s="1"/>
  <c r="D1834" i="2" s="1"/>
  <c r="D1838" i="2"/>
  <c r="D1839" i="2"/>
  <c r="D1840" i="2"/>
  <c r="D1843" i="2"/>
  <c r="D1842" i="2" s="1"/>
  <c r="D1841" i="2" s="1"/>
  <c r="D1844" i="2"/>
  <c r="D1845" i="2"/>
  <c r="O124" i="2" s="1"/>
  <c r="B124" i="3" s="1"/>
  <c r="D1846" i="2"/>
  <c r="D1847" i="2"/>
  <c r="D1850" i="2"/>
  <c r="D1849" i="2" s="1"/>
  <c r="D1848" i="2" s="1"/>
  <c r="D1851" i="2"/>
  <c r="D1852" i="2"/>
  <c r="D1853" i="2"/>
  <c r="D1854" i="2"/>
  <c r="D1857" i="2"/>
  <c r="D1856" i="2" s="1"/>
  <c r="D1855" i="2" s="1"/>
  <c r="D1858" i="2"/>
  <c r="D1859" i="2"/>
  <c r="D1860" i="2"/>
  <c r="O125" i="2" s="1"/>
  <c r="B125" i="3" s="1"/>
  <c r="D1861" i="2"/>
  <c r="D1864" i="2"/>
  <c r="D1863" i="2" s="1"/>
  <c r="D1862" i="2" s="1"/>
  <c r="D1866" i="2"/>
  <c r="D1865" i="2" s="1"/>
  <c r="D1867" i="2"/>
  <c r="D1868" i="2"/>
  <c r="D1871" i="2"/>
  <c r="D1870" i="2" s="1"/>
  <c r="D1869" i="2" s="1"/>
  <c r="D1872" i="2"/>
  <c r="D1873" i="2"/>
  <c r="D1874" i="2"/>
  <c r="D1875" i="2"/>
  <c r="O126" i="2" s="1"/>
  <c r="B126" i="3" s="1"/>
  <c r="D1878" i="2"/>
  <c r="D1877" i="2" s="1"/>
  <c r="D1876" i="2" s="1"/>
  <c r="D1879" i="2"/>
  <c r="D1880" i="2"/>
  <c r="D1881" i="2"/>
  <c r="D1882" i="2"/>
  <c r="D1885" i="2"/>
  <c r="D1884" i="2" s="1"/>
  <c r="D1883" i="2" s="1"/>
  <c r="D1886" i="2"/>
  <c r="D1887" i="2"/>
  <c r="D1888" i="2"/>
  <c r="D1889" i="2"/>
  <c r="D1892" i="2"/>
  <c r="D1891" i="2" s="1"/>
  <c r="D1890" i="2" s="1"/>
  <c r="O127" i="2" s="1"/>
  <c r="B127" i="3" s="1"/>
  <c r="D1893" i="2"/>
  <c r="D1894" i="2"/>
  <c r="D1895" i="2"/>
  <c r="D1896" i="2"/>
  <c r="D1899" i="2"/>
  <c r="D1898" i="2" s="1"/>
  <c r="D1897" i="2" s="1"/>
  <c r="D1900" i="2"/>
  <c r="D1901" i="2"/>
  <c r="D1902" i="2"/>
  <c r="D1903" i="2"/>
  <c r="D1906" i="2"/>
  <c r="O128" i="2" s="1"/>
  <c r="B128" i="3" s="1"/>
  <c r="D1907" i="2"/>
  <c r="D1908" i="2"/>
  <c r="D1909" i="2"/>
  <c r="D1910" i="2"/>
  <c r="D1913" i="2"/>
  <c r="D1912" i="2" s="1"/>
  <c r="D1911" i="2" s="1"/>
  <c r="D1914" i="2"/>
  <c r="D1915" i="2"/>
  <c r="D1916" i="2"/>
  <c r="D1917" i="2"/>
  <c r="D1920" i="2"/>
  <c r="D1919" i="2" s="1"/>
  <c r="D1918" i="2" s="1"/>
  <c r="D1921" i="2"/>
  <c r="O129" i="2" s="1"/>
  <c r="B129" i="3" s="1"/>
  <c r="D1922" i="2"/>
  <c r="D1923" i="2"/>
  <c r="D1924" i="2"/>
  <c r="D1927" i="2"/>
  <c r="D1926" i="2" s="1"/>
  <c r="D1925" i="2" s="1"/>
  <c r="D1928" i="2"/>
  <c r="D1929" i="2"/>
  <c r="D1930" i="2"/>
  <c r="D1931" i="2"/>
  <c r="D1934" i="2"/>
  <c r="D1933" i="2" s="1"/>
  <c r="D1932" i="2" s="1"/>
  <c r="D1935" i="2"/>
  <c r="D1936" i="2"/>
  <c r="O130" i="2" s="1"/>
  <c r="B130" i="3" s="1"/>
  <c r="D1937" i="2"/>
  <c r="D1938" i="2"/>
  <c r="D1941" i="2"/>
  <c r="D1940" i="2" s="1"/>
  <c r="D1939" i="2" s="1"/>
  <c r="D1942" i="2"/>
  <c r="D1943" i="2"/>
  <c r="D1944" i="2"/>
  <c r="D1948" i="2"/>
  <c r="D1947" i="2" s="1"/>
  <c r="D1946" i="2" s="1"/>
  <c r="D1945" i="2" s="1"/>
  <c r="D1949" i="2"/>
  <c r="D1950" i="2"/>
  <c r="D1951" i="2"/>
  <c r="O131" i="2" s="1"/>
  <c r="B131" i="3" s="1"/>
  <c r="D1952" i="2"/>
  <c r="D1955" i="2"/>
  <c r="D1954" i="2" s="1"/>
  <c r="D1953" i="2" s="1"/>
  <c r="D1956" i="2"/>
  <c r="D1957" i="2"/>
  <c r="D1958" i="2"/>
  <c r="D1959" i="2"/>
  <c r="D1962" i="2"/>
  <c r="D1961" i="2" s="1"/>
  <c r="D1960" i="2" s="1"/>
  <c r="D1963" i="2"/>
  <c r="D1964" i="2"/>
  <c r="D1965" i="2"/>
  <c r="D1966" i="2"/>
  <c r="D1969" i="2"/>
  <c r="D1968" i="2" s="1"/>
  <c r="D1967" i="2" s="1"/>
  <c r="O132" i="2" s="1"/>
  <c r="B132" i="3" s="1"/>
  <c r="D1970" i="2"/>
  <c r="D1971" i="2"/>
  <c r="D1972" i="2"/>
  <c r="D1973" i="2"/>
  <c r="D1976" i="2"/>
  <c r="D1975" i="2" s="1"/>
  <c r="D1974" i="2" s="1"/>
  <c r="D1977" i="2"/>
  <c r="D1978" i="2"/>
  <c r="D1979" i="2"/>
  <c r="D1980" i="2"/>
  <c r="D1983" i="2"/>
  <c r="D1982" i="2" s="1"/>
  <c r="O133" i="2" s="1"/>
  <c r="B133" i="3" s="1"/>
  <c r="D1984" i="2"/>
  <c r="D1985" i="2"/>
  <c r="D1986" i="2"/>
  <c r="D1987" i="2"/>
  <c r="D1990" i="2"/>
  <c r="D1989" i="2" s="1"/>
  <c r="D1988" i="2" s="1"/>
  <c r="D1991" i="2"/>
  <c r="D1992" i="2"/>
  <c r="D1993" i="2"/>
  <c r="D1994" i="2"/>
  <c r="D1997" i="2"/>
  <c r="D1996" i="2" s="1"/>
  <c r="D1995" i="2" s="1"/>
  <c r="D1998" i="2"/>
  <c r="O134" i="2" s="1"/>
  <c r="B134" i="3" s="1"/>
  <c r="D1999" i="2"/>
  <c r="D2000" i="2"/>
  <c r="D2001" i="2"/>
  <c r="D2004" i="2"/>
  <c r="D2003" i="2" s="1"/>
  <c r="D2002" i="2" s="1"/>
  <c r="D2005" i="2"/>
  <c r="D2006" i="2"/>
  <c r="D2007" i="2"/>
  <c r="D2011" i="2"/>
  <c r="D2010" i="2" s="1"/>
  <c r="D2009" i="2" s="1"/>
  <c r="D2008" i="2" s="1"/>
  <c r="D2012" i="2"/>
  <c r="D2013" i="2"/>
  <c r="O135" i="2" s="1"/>
  <c r="B135" i="3" s="1"/>
  <c r="D2014" i="2"/>
  <c r="D2015" i="2"/>
  <c r="D2018" i="2"/>
  <c r="D2017" i="2" s="1"/>
  <c r="D2016" i="2" s="1"/>
  <c r="D2019" i="2"/>
  <c r="D2020" i="2"/>
  <c r="D2021" i="2"/>
  <c r="D2022" i="2"/>
  <c r="D2025" i="2"/>
  <c r="D2024" i="2" s="1"/>
  <c r="D2023" i="2" s="1"/>
  <c r="D2026" i="2"/>
  <c r="D2027" i="2"/>
  <c r="D2028" i="2"/>
  <c r="O136" i="2" s="1"/>
  <c r="B136" i="3" s="1"/>
  <c r="D2029" i="2"/>
  <c r="D2032" i="2"/>
  <c r="D2031" i="2" s="1"/>
  <c r="D2030" i="2" s="1"/>
  <c r="D2033" i="2"/>
  <c r="D2034" i="2"/>
  <c r="D2035" i="2"/>
  <c r="D2036" i="2"/>
  <c r="D2039" i="2"/>
  <c r="D2038" i="2" s="1"/>
  <c r="D2037" i="2" s="1"/>
  <c r="D2040" i="2"/>
  <c r="D2041" i="2"/>
  <c r="D2042" i="2"/>
  <c r="D2046" i="2"/>
  <c r="D2045" i="2" s="1"/>
  <c r="D2044" i="2" s="1"/>
  <c r="D2043" i="2" s="1"/>
  <c r="O137" i="2" s="1"/>
  <c r="B137" i="3" s="1"/>
  <c r="D2047" i="2"/>
  <c r="D2048" i="2"/>
  <c r="D2049" i="2"/>
  <c r="D2050" i="2"/>
  <c r="D2053" i="2"/>
  <c r="D2052" i="2" s="1"/>
  <c r="D2051" i="2" s="1"/>
  <c r="D2054" i="2"/>
  <c r="D2055" i="2"/>
  <c r="D2056" i="2"/>
  <c r="D2057" i="2"/>
  <c r="D2060" i="2"/>
  <c r="D2059" i="2" s="1"/>
  <c r="O138" i="2" s="1"/>
  <c r="B138" i="3" s="1"/>
  <c r="D2061" i="2"/>
  <c r="D2062" i="2"/>
  <c r="D2063" i="2"/>
  <c r="D2064" i="2"/>
  <c r="D2067" i="2"/>
  <c r="D2066" i="2" s="1"/>
  <c r="D2065" i="2" s="1"/>
  <c r="D2068" i="2"/>
  <c r="D2069" i="2"/>
  <c r="D2070" i="2"/>
  <c r="D2071" i="2"/>
  <c r="D2074" i="2"/>
  <c r="O139" i="2" s="1"/>
  <c r="B139" i="3" s="1"/>
  <c r="D2075" i="2"/>
  <c r="D2076" i="2"/>
  <c r="D2077" i="2"/>
  <c r="D2078" i="2"/>
  <c r="D2081" i="2"/>
  <c r="D2080" i="2" s="1"/>
  <c r="D2079" i="2" s="1"/>
  <c r="D2082" i="2"/>
  <c r="D2083" i="2"/>
  <c r="D2084" i="2"/>
  <c r="D2085" i="2"/>
  <c r="D2088" i="2"/>
  <c r="D2087" i="2" s="1"/>
  <c r="D2086" i="2" s="1"/>
  <c r="D2089" i="2"/>
  <c r="O140" i="2" s="1"/>
  <c r="B140" i="3" s="1"/>
  <c r="D2090" i="2"/>
  <c r="D2091" i="2"/>
  <c r="D2092" i="2"/>
  <c r="D2095" i="2"/>
  <c r="D2094" i="2" s="1"/>
  <c r="D2093" i="2" s="1"/>
  <c r="D2096" i="2"/>
  <c r="D2097" i="2"/>
  <c r="D2098" i="2"/>
  <c r="D2099" i="2"/>
  <c r="D2103" i="2"/>
  <c r="D2102" i="2" s="1"/>
  <c r="D2101" i="2" s="1"/>
  <c r="D2100" i="2" s="1"/>
  <c r="D2104" i="2"/>
  <c r="O141" i="2" s="1"/>
  <c r="B141" i="3" s="1"/>
  <c r="D2105" i="2"/>
  <c r="D2106" i="2"/>
  <c r="D2109" i="2"/>
  <c r="D2108" i="2" s="1"/>
  <c r="D2107" i="2" s="1"/>
  <c r="D2110" i="2"/>
  <c r="D2111" i="2"/>
  <c r="D2112" i="2"/>
  <c r="D2113" i="2"/>
  <c r="D2116" i="2"/>
  <c r="D2115" i="2" s="1"/>
  <c r="D2114" i="2" s="1"/>
  <c r="D2117" i="2"/>
  <c r="D2118" i="2"/>
  <c r="D2119" i="2"/>
  <c r="D2120" i="2"/>
  <c r="O142" i="2" s="1"/>
  <c r="B142" i="3" s="1"/>
  <c r="D2123" i="2"/>
  <c r="D2122" i="2" s="1"/>
  <c r="D2121" i="2" s="1"/>
  <c r="D2124" i="2"/>
  <c r="D2125" i="2"/>
  <c r="D2126" i="2"/>
  <c r="D2127" i="2"/>
  <c r="D2130" i="2"/>
  <c r="D2129" i="2" s="1"/>
  <c r="D2128" i="2" s="1"/>
  <c r="D2131" i="2"/>
  <c r="D2132" i="2"/>
  <c r="D2133" i="2"/>
  <c r="D2134" i="2"/>
  <c r="D2137" i="2"/>
  <c r="D2136" i="2" s="1"/>
  <c r="D2135" i="2" s="1"/>
  <c r="O143" i="2" s="1"/>
  <c r="B143" i="3" s="1"/>
  <c r="D2138" i="2"/>
  <c r="D2139" i="2"/>
  <c r="D2140" i="2"/>
  <c r="D2141" i="2"/>
  <c r="D2144" i="2"/>
  <c r="D2143" i="2" s="1"/>
  <c r="D2142" i="2" s="1"/>
  <c r="D2145" i="2"/>
  <c r="D2146" i="2"/>
  <c r="D2147" i="2"/>
  <c r="D2151" i="2"/>
  <c r="D2150" i="2" s="1"/>
  <c r="D2149" i="2" s="1"/>
  <c r="D2148" i="2" s="1"/>
  <c r="O144" i="2" s="1"/>
  <c r="B144" i="3" s="1"/>
  <c r="F144" i="3" s="1"/>
  <c r="D2152" i="2"/>
  <c r="D2153" i="2"/>
  <c r="D2154" i="2"/>
  <c r="D2155" i="2"/>
  <c r="D2158" i="2"/>
  <c r="D2157" i="2" s="1"/>
  <c r="D2156" i="2" s="1"/>
  <c r="D2159" i="2"/>
  <c r="D2160" i="2"/>
  <c r="D2161" i="2"/>
  <c r="D2162" i="2"/>
  <c r="D2165" i="2"/>
  <c r="D2164" i="2" s="1"/>
  <c r="D2163" i="2" s="1"/>
  <c r="O145" i="2" s="1"/>
  <c r="B145" i="3" s="1"/>
  <c r="D2166" i="2"/>
  <c r="D2167" i="2"/>
  <c r="D2168" i="2"/>
  <c r="D2169" i="2"/>
  <c r="D2172" i="2"/>
  <c r="D2171" i="2" s="1"/>
  <c r="D2170" i="2" s="1"/>
  <c r="D2173" i="2"/>
  <c r="D2174" i="2"/>
  <c r="D2175" i="2"/>
  <c r="D2179" i="2"/>
  <c r="O146" i="2" s="1"/>
  <c r="B146" i="3" s="1"/>
  <c r="D2180" i="2"/>
  <c r="D2181" i="2"/>
  <c r="D2182" i="2"/>
  <c r="D2183" i="2"/>
  <c r="D2186" i="2"/>
  <c r="D2185" i="2" s="1"/>
  <c r="D2184" i="2" s="1"/>
  <c r="D2187" i="2"/>
  <c r="D2188" i="2"/>
  <c r="D2189" i="2"/>
  <c r="D2193" i="2"/>
  <c r="O147" i="2" s="1"/>
  <c r="B147" i="3" s="1"/>
  <c r="E2" i="4" s="1"/>
  <c r="F139" i="3" l="1"/>
  <c r="G139" i="3" s="1"/>
  <c r="F77" i="3"/>
  <c r="H77" i="3" s="1"/>
  <c r="F142" i="3"/>
  <c r="K142" i="3" s="1"/>
  <c r="U142" i="3" s="1"/>
  <c r="V142" i="3" s="1"/>
  <c r="F136" i="3"/>
  <c r="K136" i="3" s="1"/>
  <c r="U136" i="3" s="1"/>
  <c r="V136" i="3" s="1"/>
  <c r="F133" i="3"/>
  <c r="G133" i="3" s="1"/>
  <c r="F130" i="3"/>
  <c r="G130" i="3" s="1"/>
  <c r="F127" i="3"/>
  <c r="H127" i="3" s="1"/>
  <c r="F124" i="3"/>
  <c r="I124" i="3" s="1"/>
  <c r="J124" i="3" s="1"/>
  <c r="F116" i="3"/>
  <c r="G116" i="3" s="1"/>
  <c r="F111" i="3"/>
  <c r="G111" i="3" s="1"/>
  <c r="F109" i="3"/>
  <c r="I109" i="3" s="1"/>
  <c r="J109" i="3" s="1"/>
  <c r="F105" i="3"/>
  <c r="I105" i="3" s="1"/>
  <c r="J105" i="3" s="1"/>
  <c r="F102" i="3"/>
  <c r="K102" i="3" s="1"/>
  <c r="U102" i="3" s="1"/>
  <c r="V102" i="3" s="1"/>
  <c r="F90" i="3"/>
  <c r="H90" i="3" s="1"/>
  <c r="F87" i="3"/>
  <c r="G87" i="3" s="1"/>
  <c r="F84" i="3"/>
  <c r="I84" i="3" s="1"/>
  <c r="J84" i="3" s="1"/>
  <c r="F79" i="3"/>
  <c r="G79" i="3" s="1"/>
  <c r="F118" i="3"/>
  <c r="H118" i="3" s="1"/>
  <c r="F112" i="3"/>
  <c r="G112" i="3" s="1"/>
  <c r="F103" i="3"/>
  <c r="K103" i="3" s="1"/>
  <c r="U103" i="3" s="1"/>
  <c r="V103" i="3" s="1"/>
  <c r="F100" i="3"/>
  <c r="T100" i="3" s="1"/>
  <c r="F93" i="3"/>
  <c r="G93" i="3" s="1"/>
  <c r="F91" i="3"/>
  <c r="H91" i="3" s="1"/>
  <c r="F138" i="3"/>
  <c r="K138" i="3" s="1"/>
  <c r="U138" i="3" s="1"/>
  <c r="V138" i="3" s="1"/>
  <c r="F121" i="3"/>
  <c r="H121" i="3" s="1"/>
  <c r="F114" i="3"/>
  <c r="K114" i="3" s="1"/>
  <c r="U114" i="3" s="1"/>
  <c r="V114" i="3" s="1"/>
  <c r="F99" i="3"/>
  <c r="G99" i="3" s="1"/>
  <c r="F95" i="3"/>
  <c r="G95" i="3" s="1"/>
  <c r="F81" i="3"/>
  <c r="H81" i="3" s="1"/>
  <c r="H144" i="3"/>
  <c r="G144" i="3"/>
  <c r="K144" i="3"/>
  <c r="U144" i="3" s="1"/>
  <c r="V144" i="3" s="1"/>
  <c r="T144" i="3"/>
  <c r="I144" i="3"/>
  <c r="J144" i="3" s="1"/>
  <c r="G98" i="3"/>
  <c r="H98" i="3"/>
  <c r="T98" i="3"/>
  <c r="K98" i="3"/>
  <c r="U98" i="3" s="1"/>
  <c r="V98" i="3" s="1"/>
  <c r="I98" i="3"/>
  <c r="J98" i="3" s="1"/>
  <c r="F83" i="3"/>
  <c r="B68" i="5"/>
  <c r="B68" i="3"/>
  <c r="B53" i="5"/>
  <c r="B53" i="3"/>
  <c r="B48" i="5"/>
  <c r="B48" i="3"/>
  <c r="B31" i="5"/>
  <c r="B31" i="3"/>
  <c r="B11" i="6"/>
  <c r="B11" i="5"/>
  <c r="B11" i="3"/>
  <c r="F125" i="3"/>
  <c r="F115" i="3"/>
  <c r="F106" i="3"/>
  <c r="F86" i="3"/>
  <c r="F85" i="3"/>
  <c r="F82" i="3"/>
  <c r="B75" i="5"/>
  <c r="E2" i="7" s="1"/>
  <c r="B75" i="3"/>
  <c r="F75" i="3" s="1"/>
  <c r="B72" i="5"/>
  <c r="B72" i="3"/>
  <c r="B71" i="5"/>
  <c r="B71" i="3"/>
  <c r="B69" i="5"/>
  <c r="B69" i="3"/>
  <c r="B65" i="5"/>
  <c r="B65" i="3"/>
  <c r="B63" i="5"/>
  <c r="B63" i="3"/>
  <c r="B59" i="5"/>
  <c r="B59" i="3"/>
  <c r="B57" i="5"/>
  <c r="B57" i="3"/>
  <c r="B51" i="5"/>
  <c r="B51" i="3"/>
  <c r="B47" i="5"/>
  <c r="B47" i="3"/>
  <c r="B44" i="5"/>
  <c r="B44" i="3"/>
  <c r="B39" i="5"/>
  <c r="B39" i="3"/>
  <c r="B33" i="5"/>
  <c r="B33" i="3"/>
  <c r="B27" i="6"/>
  <c r="E2" i="8" s="1"/>
  <c r="B27" i="5"/>
  <c r="B27" i="3"/>
  <c r="B25" i="6"/>
  <c r="B25" i="5"/>
  <c r="B25" i="3"/>
  <c r="B15" i="6"/>
  <c r="B15" i="5"/>
  <c r="B15" i="3"/>
  <c r="B12" i="5"/>
  <c r="B12" i="6"/>
  <c r="B12" i="3"/>
  <c r="B9" i="6"/>
  <c r="B9" i="5"/>
  <c r="B9" i="3"/>
  <c r="B6" i="6"/>
  <c r="B6" i="5"/>
  <c r="B6" i="3"/>
  <c r="B70" i="5"/>
  <c r="B70" i="3"/>
  <c r="B56" i="5"/>
  <c r="B56" i="3"/>
  <c r="B55" i="5"/>
  <c r="B55" i="3"/>
  <c r="B41" i="5"/>
  <c r="B41" i="3"/>
  <c r="B35" i="5"/>
  <c r="B35" i="3"/>
  <c r="B32" i="5"/>
  <c r="B32" i="3"/>
  <c r="B23" i="5"/>
  <c r="B23" i="6"/>
  <c r="B23" i="3"/>
  <c r="B20" i="5"/>
  <c r="B20" i="6"/>
  <c r="B20" i="3"/>
  <c r="B8" i="6"/>
  <c r="B8" i="5"/>
  <c r="B8" i="3"/>
  <c r="F146" i="3"/>
  <c r="F143" i="3"/>
  <c r="F137" i="3"/>
  <c r="F134" i="3"/>
  <c r="F122" i="3"/>
  <c r="F117" i="3"/>
  <c r="F145" i="3"/>
  <c r="F140" i="3"/>
  <c r="F132" i="3"/>
  <c r="F131" i="3"/>
  <c r="F128" i="3"/>
  <c r="F120" i="3"/>
  <c r="F119" i="3"/>
  <c r="F113" i="3"/>
  <c r="F110" i="3"/>
  <c r="F104" i="3"/>
  <c r="F101" i="3"/>
  <c r="F96" i="3"/>
  <c r="F94" i="3"/>
  <c r="F92" i="3"/>
  <c r="F88" i="3"/>
  <c r="F80" i="3"/>
  <c r="B73" i="5"/>
  <c r="B73" i="3"/>
  <c r="B66" i="5"/>
  <c r="B66" i="3"/>
  <c r="B60" i="5"/>
  <c r="B60" i="3"/>
  <c r="B58" i="5"/>
  <c r="B58" i="3"/>
  <c r="B52" i="5"/>
  <c r="B52" i="3"/>
  <c r="B49" i="5"/>
  <c r="B49" i="3"/>
  <c r="B45" i="5"/>
  <c r="B45" i="3"/>
  <c r="B42" i="5"/>
  <c r="B42" i="3"/>
  <c r="B40" i="5"/>
  <c r="B40" i="3"/>
  <c r="B36" i="5"/>
  <c r="B36" i="3"/>
  <c r="B34" i="5"/>
  <c r="B34" i="3"/>
  <c r="B30" i="5"/>
  <c r="B30" i="3"/>
  <c r="B28" i="5"/>
  <c r="B28" i="3"/>
  <c r="B22" i="5"/>
  <c r="B22" i="6"/>
  <c r="B22" i="3"/>
  <c r="B21" i="6"/>
  <c r="B21" i="5"/>
  <c r="F21" i="5" s="1"/>
  <c r="B21" i="3"/>
  <c r="B18" i="6"/>
  <c r="B18" i="5"/>
  <c r="B18" i="3"/>
  <c r="B16" i="6"/>
  <c r="B16" i="5"/>
  <c r="B16" i="3"/>
  <c r="B10" i="5"/>
  <c r="B10" i="6"/>
  <c r="B10" i="3"/>
  <c r="B4" i="6"/>
  <c r="B4" i="5"/>
  <c r="B4" i="3"/>
  <c r="F141" i="3"/>
  <c r="F135" i="3"/>
  <c r="F129" i="3"/>
  <c r="F126" i="3"/>
  <c r="F123" i="3"/>
  <c r="F108" i="3"/>
  <c r="F107" i="3"/>
  <c r="F97" i="3"/>
  <c r="F89" i="3"/>
  <c r="F78" i="3"/>
  <c r="F76" i="3"/>
  <c r="B74" i="5"/>
  <c r="B74" i="3"/>
  <c r="B67" i="5"/>
  <c r="B67" i="3"/>
  <c r="B64" i="5"/>
  <c r="B64" i="3"/>
  <c r="B62" i="5"/>
  <c r="B62" i="3"/>
  <c r="B61" i="5"/>
  <c r="B61" i="3"/>
  <c r="B54" i="5"/>
  <c r="B54" i="3"/>
  <c r="B50" i="5"/>
  <c r="B50" i="3"/>
  <c r="B46" i="5"/>
  <c r="B46" i="3"/>
  <c r="B43" i="5"/>
  <c r="B43" i="3"/>
  <c r="B38" i="5"/>
  <c r="B38" i="3"/>
  <c r="B37" i="5"/>
  <c r="B37" i="3"/>
  <c r="B29" i="5"/>
  <c r="B29" i="3"/>
  <c r="B26" i="5"/>
  <c r="B26" i="6"/>
  <c r="B26" i="3"/>
  <c r="B24" i="5"/>
  <c r="B24" i="6"/>
  <c r="B24" i="3"/>
  <c r="B19" i="6"/>
  <c r="B19" i="5"/>
  <c r="B19" i="3"/>
  <c r="B17" i="5"/>
  <c r="B17" i="6"/>
  <c r="B17" i="3"/>
  <c r="B14" i="5"/>
  <c r="B14" i="6"/>
  <c r="B14" i="3"/>
  <c r="B13" i="6"/>
  <c r="B13" i="5"/>
  <c r="F13" i="5" s="1"/>
  <c r="B13" i="3"/>
  <c r="B7" i="6"/>
  <c r="B7" i="5"/>
  <c r="B7" i="3"/>
  <c r="B5" i="6"/>
  <c r="B5" i="5"/>
  <c r="B5" i="3"/>
  <c r="D155" i="2"/>
  <c r="D154" i="2" s="1"/>
  <c r="D2192" i="2"/>
  <c r="D2191" i="2" s="1"/>
  <c r="D1981" i="2"/>
  <c r="D1723" i="2"/>
  <c r="D1722" i="2" s="1"/>
  <c r="D1555" i="2"/>
  <c r="D1554" i="2" s="1"/>
  <c r="D1448" i="2"/>
  <c r="D1281" i="2"/>
  <c r="D1219" i="2"/>
  <c r="D1218" i="2" s="1"/>
  <c r="D1217" i="2" s="1"/>
  <c r="D1023" i="2"/>
  <c r="D1022" i="2" s="1"/>
  <c r="D2178" i="2"/>
  <c r="D2177" i="2" s="1"/>
  <c r="D2176" i="2" s="1"/>
  <c r="D2073" i="2"/>
  <c r="D2072" i="2" s="1"/>
  <c r="D1813" i="2"/>
  <c r="D1812" i="2" s="1"/>
  <c r="D1708" i="2"/>
  <c r="D1372" i="2"/>
  <c r="D1204" i="2"/>
  <c r="D1128" i="2"/>
  <c r="D1127" i="2" s="1"/>
  <c r="D1097" i="2"/>
  <c r="D1051" i="2"/>
  <c r="D1050" i="2" s="1"/>
  <c r="D1049" i="2" s="1"/>
  <c r="D946" i="2"/>
  <c r="D945" i="2" s="1"/>
  <c r="D854" i="2"/>
  <c r="D853" i="2" s="1"/>
  <c r="D732" i="2"/>
  <c r="D673" i="2"/>
  <c r="D672" i="2" s="1"/>
  <c r="D367" i="2"/>
  <c r="D336" i="2"/>
  <c r="D140" i="2"/>
  <c r="D1905" i="2"/>
  <c r="D1904" i="2" s="1"/>
  <c r="D1632" i="2"/>
  <c r="D1631" i="2" s="1"/>
  <c r="D1540" i="2"/>
  <c r="D1296" i="2"/>
  <c r="D1295" i="2" s="1"/>
  <c r="D701" i="2"/>
  <c r="D700" i="2" s="1"/>
  <c r="D505" i="2"/>
  <c r="D504" i="2" s="1"/>
  <c r="D413" i="2"/>
  <c r="D232" i="2"/>
  <c r="D231" i="2" s="1"/>
  <c r="D2058" i="2"/>
  <c r="D1828" i="2"/>
  <c r="D1827" i="2" s="1"/>
  <c r="D1463" i="2"/>
  <c r="D1462" i="2" s="1"/>
  <c r="D1113" i="2"/>
  <c r="D931" i="2"/>
  <c r="D778" i="2"/>
  <c r="D777" i="2" s="1"/>
  <c r="D658" i="2"/>
  <c r="D321" i="2"/>
  <c r="D763" i="2"/>
  <c r="D686" i="2"/>
  <c r="D685" i="2" s="1"/>
  <c r="D581" i="2"/>
  <c r="D489" i="2"/>
  <c r="D428" i="2"/>
  <c r="D427" i="2" s="1"/>
  <c r="D308" i="2"/>
  <c r="D63" i="2"/>
  <c r="H139" i="3" l="1"/>
  <c r="T99" i="3"/>
  <c r="H142" i="3"/>
  <c r="H87" i="3"/>
  <c r="H99" i="3"/>
  <c r="K112" i="3"/>
  <c r="U112" i="3" s="1"/>
  <c r="V112" i="3" s="1"/>
  <c r="K109" i="3"/>
  <c r="U109" i="3" s="1"/>
  <c r="V109" i="3" s="1"/>
  <c r="G109" i="3"/>
  <c r="I91" i="3"/>
  <c r="J91" i="3" s="1"/>
  <c r="I139" i="3"/>
  <c r="J139" i="3" s="1"/>
  <c r="K139" i="3"/>
  <c r="U139" i="3" s="1"/>
  <c r="V139" i="3" s="1"/>
  <c r="I81" i="3"/>
  <c r="J81" i="3" s="1"/>
  <c r="I79" i="3"/>
  <c r="J79" i="3" s="1"/>
  <c r="I133" i="3"/>
  <c r="J133" i="3" s="1"/>
  <c r="T139" i="3"/>
  <c r="H102" i="3"/>
  <c r="K133" i="3"/>
  <c r="U133" i="3" s="1"/>
  <c r="V133" i="3" s="1"/>
  <c r="F22" i="5"/>
  <c r="I22" i="5" s="1"/>
  <c r="J22" i="5" s="1"/>
  <c r="T112" i="3"/>
  <c r="T127" i="3"/>
  <c r="K91" i="3"/>
  <c r="U91" i="3" s="1"/>
  <c r="V91" i="3" s="1"/>
  <c r="K87" i="3"/>
  <c r="U87" i="3" s="1"/>
  <c r="V87" i="3" s="1"/>
  <c r="F30" i="3"/>
  <c r="G30" i="3" s="1"/>
  <c r="F5" i="6"/>
  <c r="H5" i="6" s="1"/>
  <c r="F43" i="3"/>
  <c r="T43" i="3" s="1"/>
  <c r="F50" i="3"/>
  <c r="T50" i="3" s="1"/>
  <c r="F64" i="3"/>
  <c r="H64" i="3" s="1"/>
  <c r="F74" i="3"/>
  <c r="K74" i="3" s="1"/>
  <c r="U74" i="3" s="1"/>
  <c r="V74" i="3" s="1"/>
  <c r="K99" i="3"/>
  <c r="U99" i="3" s="1"/>
  <c r="V99" i="3" s="1"/>
  <c r="F52" i="3"/>
  <c r="T52" i="3" s="1"/>
  <c r="H112" i="3"/>
  <c r="K127" i="3"/>
  <c r="U127" i="3" s="1"/>
  <c r="V127" i="3" s="1"/>
  <c r="T142" i="3"/>
  <c r="T87" i="3"/>
  <c r="F34" i="5"/>
  <c r="I34" i="5" s="1"/>
  <c r="J34" i="5" s="1"/>
  <c r="F8" i="6"/>
  <c r="I8" i="6" s="1"/>
  <c r="J8" i="6" s="1"/>
  <c r="F56" i="5"/>
  <c r="I56" i="5" s="1"/>
  <c r="J56" i="5" s="1"/>
  <c r="F37" i="5"/>
  <c r="K37" i="5" s="1"/>
  <c r="U37" i="5" s="1"/>
  <c r="V37" i="5" s="1"/>
  <c r="F61" i="5"/>
  <c r="H61" i="5" s="1"/>
  <c r="I99" i="3"/>
  <c r="J99" i="3" s="1"/>
  <c r="I112" i="3"/>
  <c r="J112" i="3" s="1"/>
  <c r="T109" i="3"/>
  <c r="H109" i="3"/>
  <c r="G127" i="3"/>
  <c r="I142" i="3"/>
  <c r="J142" i="3" s="1"/>
  <c r="G142" i="3"/>
  <c r="G91" i="3"/>
  <c r="I87" i="3"/>
  <c r="J87" i="3" s="1"/>
  <c r="F54" i="3"/>
  <c r="G54" i="3" s="1"/>
  <c r="I127" i="3"/>
  <c r="J127" i="3" s="1"/>
  <c r="I77" i="3"/>
  <c r="J77" i="3" s="1"/>
  <c r="T91" i="3"/>
  <c r="F29" i="3"/>
  <c r="I29" i="3" s="1"/>
  <c r="J29" i="3" s="1"/>
  <c r="K95" i="3"/>
  <c r="U95" i="3" s="1"/>
  <c r="V95" i="3" s="1"/>
  <c r="K116" i="3"/>
  <c r="U116" i="3" s="1"/>
  <c r="V116" i="3" s="1"/>
  <c r="H138" i="3"/>
  <c r="K84" i="3"/>
  <c r="U84" i="3" s="1"/>
  <c r="V84" i="3" s="1"/>
  <c r="H124" i="3"/>
  <c r="T136" i="3"/>
  <c r="K77" i="3"/>
  <c r="U77" i="3" s="1"/>
  <c r="V77" i="3" s="1"/>
  <c r="K105" i="3"/>
  <c r="U105" i="3" s="1"/>
  <c r="V105" i="3" s="1"/>
  <c r="G103" i="3"/>
  <c r="H95" i="3"/>
  <c r="G90" i="3"/>
  <c r="K111" i="3"/>
  <c r="U111" i="3" s="1"/>
  <c r="V111" i="3" s="1"/>
  <c r="G77" i="3"/>
  <c r="F19" i="6"/>
  <c r="I19" i="6" s="1"/>
  <c r="J19" i="6" s="1"/>
  <c r="F54" i="5"/>
  <c r="G54" i="5" s="1"/>
  <c r="T95" i="3"/>
  <c r="I138" i="3"/>
  <c r="J138" i="3" s="1"/>
  <c r="G138" i="3"/>
  <c r="F70" i="3"/>
  <c r="H70" i="3" s="1"/>
  <c r="G105" i="3"/>
  <c r="K124" i="3"/>
  <c r="U124" i="3" s="1"/>
  <c r="V124" i="3" s="1"/>
  <c r="G124" i="3"/>
  <c r="G136" i="3"/>
  <c r="T77" i="3"/>
  <c r="I103" i="3"/>
  <c r="J103" i="3" s="1"/>
  <c r="H103" i="3"/>
  <c r="H84" i="3"/>
  <c r="I95" i="3"/>
  <c r="J95" i="3" s="1"/>
  <c r="T138" i="3"/>
  <c r="T105" i="3"/>
  <c r="H105" i="3"/>
  <c r="T124" i="3"/>
  <c r="I136" i="3"/>
  <c r="J136" i="3" s="1"/>
  <c r="H136" i="3"/>
  <c r="T103" i="3"/>
  <c r="T84" i="3"/>
  <c r="G84" i="3"/>
  <c r="F7" i="3"/>
  <c r="H7" i="3" s="1"/>
  <c r="F14" i="5"/>
  <c r="I14" i="5" s="1"/>
  <c r="J14" i="5" s="1"/>
  <c r="F24" i="6"/>
  <c r="K24" i="6" s="1"/>
  <c r="U24" i="6" s="1"/>
  <c r="V24" i="6" s="1"/>
  <c r="F58" i="3"/>
  <c r="T58" i="3" s="1"/>
  <c r="F32" i="3"/>
  <c r="K32" i="3" s="1"/>
  <c r="U32" i="3" s="1"/>
  <c r="V32" i="3" s="1"/>
  <c r="K130" i="3"/>
  <c r="U130" i="3" s="1"/>
  <c r="V130" i="3" s="1"/>
  <c r="F26" i="3"/>
  <c r="T26" i="3" s="1"/>
  <c r="I114" i="3"/>
  <c r="J114" i="3" s="1"/>
  <c r="F58" i="5"/>
  <c r="I58" i="5" s="1"/>
  <c r="J58" i="5" s="1"/>
  <c r="F8" i="3"/>
  <c r="G8" i="3" s="1"/>
  <c r="F70" i="5"/>
  <c r="K70" i="5" s="1"/>
  <c r="U70" i="5" s="1"/>
  <c r="V70" i="5" s="1"/>
  <c r="H111" i="3"/>
  <c r="F13" i="3"/>
  <c r="G13" i="3" s="1"/>
  <c r="F14" i="6"/>
  <c r="G14" i="6" s="1"/>
  <c r="F21" i="6"/>
  <c r="H21" i="6" s="1"/>
  <c r="F34" i="3"/>
  <c r="H34" i="3" s="1"/>
  <c r="T118" i="3"/>
  <c r="H93" i="3"/>
  <c r="F19" i="3"/>
  <c r="H19" i="3" s="1"/>
  <c r="F43" i="5"/>
  <c r="T43" i="5" s="1"/>
  <c r="F50" i="5"/>
  <c r="G50" i="5" s="1"/>
  <c r="F64" i="5"/>
  <c r="H64" i="5" s="1"/>
  <c r="F74" i="5"/>
  <c r="I74" i="5" s="1"/>
  <c r="J74" i="5" s="1"/>
  <c r="G118" i="3"/>
  <c r="F32" i="5"/>
  <c r="H32" i="5" s="1"/>
  <c r="I90" i="3"/>
  <c r="J90" i="3" s="1"/>
  <c r="H114" i="3"/>
  <c r="I118" i="3"/>
  <c r="J118" i="3" s="1"/>
  <c r="K90" i="3"/>
  <c r="U90" i="3" s="1"/>
  <c r="V90" i="3" s="1"/>
  <c r="T111" i="3"/>
  <c r="I130" i="3"/>
  <c r="J130" i="3" s="1"/>
  <c r="T93" i="3"/>
  <c r="K93" i="3"/>
  <c r="U93" i="3" s="1"/>
  <c r="V93" i="3" s="1"/>
  <c r="T114" i="3"/>
  <c r="G114" i="3"/>
  <c r="F22" i="6"/>
  <c r="G22" i="6" s="1"/>
  <c r="K118" i="3"/>
  <c r="U118" i="3" s="1"/>
  <c r="V118" i="3" s="1"/>
  <c r="T90" i="3"/>
  <c r="I111" i="3"/>
  <c r="J111" i="3" s="1"/>
  <c r="H130" i="3"/>
  <c r="I93" i="3"/>
  <c r="J93" i="3" s="1"/>
  <c r="H100" i="3"/>
  <c r="F24" i="3"/>
  <c r="H24" i="3" s="1"/>
  <c r="F37" i="3"/>
  <c r="K37" i="3" s="1"/>
  <c r="U37" i="3" s="1"/>
  <c r="V37" i="3" s="1"/>
  <c r="F61" i="3"/>
  <c r="K61" i="3" s="1"/>
  <c r="U61" i="3" s="1"/>
  <c r="V61" i="3" s="1"/>
  <c r="I121" i="3"/>
  <c r="J121" i="3" s="1"/>
  <c r="F30" i="5"/>
  <c r="K30" i="5" s="1"/>
  <c r="U30" i="5" s="1"/>
  <c r="V30" i="5" s="1"/>
  <c r="F8" i="5"/>
  <c r="H8" i="5" s="1"/>
  <c r="F56" i="3"/>
  <c r="G56" i="3" s="1"/>
  <c r="T130" i="3"/>
  <c r="T81" i="3"/>
  <c r="K81" i="3"/>
  <c r="U81" i="3" s="1"/>
  <c r="V81" i="3" s="1"/>
  <c r="T121" i="3"/>
  <c r="K121" i="3"/>
  <c r="U121" i="3" s="1"/>
  <c r="V121" i="3" s="1"/>
  <c r="F41" i="3"/>
  <c r="G41" i="3" s="1"/>
  <c r="T79" i="3"/>
  <c r="H79" i="3"/>
  <c r="I102" i="3"/>
  <c r="J102" i="3" s="1"/>
  <c r="H133" i="3"/>
  <c r="F25" i="3"/>
  <c r="T25" i="3" s="1"/>
  <c r="F57" i="3"/>
  <c r="G57" i="3" s="1"/>
  <c r="F69" i="3"/>
  <c r="H69" i="3" s="1"/>
  <c r="I100" i="3"/>
  <c r="J100" i="3" s="1"/>
  <c r="T116" i="3"/>
  <c r="G81" i="3"/>
  <c r="G121" i="3"/>
  <c r="K79" i="3"/>
  <c r="U79" i="3" s="1"/>
  <c r="V79" i="3" s="1"/>
  <c r="T102" i="3"/>
  <c r="G102" i="3"/>
  <c r="T133" i="3"/>
  <c r="K100" i="3"/>
  <c r="U100" i="3" s="1"/>
  <c r="V100" i="3" s="1"/>
  <c r="G100" i="3"/>
  <c r="H116" i="3"/>
  <c r="I116" i="3"/>
  <c r="J116" i="3" s="1"/>
  <c r="F17" i="3"/>
  <c r="G17" i="3" s="1"/>
  <c r="F24" i="5"/>
  <c r="G24" i="5" s="1"/>
  <c r="F67" i="3"/>
  <c r="G67" i="3" s="1"/>
  <c r="F10" i="3"/>
  <c r="H10" i="3" s="1"/>
  <c r="F18" i="6"/>
  <c r="G18" i="6" s="1"/>
  <c r="F22" i="3"/>
  <c r="K22" i="3" s="1"/>
  <c r="U22" i="3" s="1"/>
  <c r="V22" i="3" s="1"/>
  <c r="F28" i="5"/>
  <c r="K28" i="5" s="1"/>
  <c r="U28" i="5" s="1"/>
  <c r="V28" i="5" s="1"/>
  <c r="F40" i="5"/>
  <c r="K40" i="5" s="1"/>
  <c r="U40" i="5" s="1"/>
  <c r="V40" i="5" s="1"/>
  <c r="F45" i="5"/>
  <c r="T45" i="5" s="1"/>
  <c r="F52" i="5"/>
  <c r="T52" i="5" s="1"/>
  <c r="F60" i="5"/>
  <c r="G60" i="5" s="1"/>
  <c r="F73" i="5"/>
  <c r="H73" i="5" s="1"/>
  <c r="F11" i="6"/>
  <c r="G11" i="6" s="1"/>
  <c r="F48" i="5"/>
  <c r="G48" i="5" s="1"/>
  <c r="F68" i="5"/>
  <c r="G68" i="5" s="1"/>
  <c r="F5" i="5"/>
  <c r="K5" i="5" s="1"/>
  <c r="U5" i="5" s="1"/>
  <c r="V5" i="5" s="1"/>
  <c r="F7" i="6"/>
  <c r="T7" i="6" s="1"/>
  <c r="F14" i="3"/>
  <c r="T14" i="3" s="1"/>
  <c r="F29" i="5"/>
  <c r="G29" i="5" s="1"/>
  <c r="F38" i="5"/>
  <c r="K38" i="5" s="1"/>
  <c r="U38" i="5" s="1"/>
  <c r="V38" i="5" s="1"/>
  <c r="F46" i="5"/>
  <c r="K46" i="5" s="1"/>
  <c r="U46" i="5" s="1"/>
  <c r="V46" i="5" s="1"/>
  <c r="F62" i="5"/>
  <c r="G62" i="5" s="1"/>
  <c r="F55" i="5"/>
  <c r="T55" i="5" s="1"/>
  <c r="F71" i="5"/>
  <c r="H71" i="5" s="1"/>
  <c r="F17" i="5"/>
  <c r="G17" i="5" s="1"/>
  <c r="F26" i="6"/>
  <c r="K26" i="6" s="1"/>
  <c r="U26" i="6" s="1"/>
  <c r="V26" i="6" s="1"/>
  <c r="F10" i="5"/>
  <c r="T10" i="5" s="1"/>
  <c r="F20" i="5"/>
  <c r="T20" i="5" s="1"/>
  <c r="F6" i="3"/>
  <c r="T6" i="3" s="1"/>
  <c r="F9" i="5"/>
  <c r="G9" i="5" s="1"/>
  <c r="F12" i="5"/>
  <c r="G12" i="5" s="1"/>
  <c r="F39" i="3"/>
  <c r="H39" i="3" s="1"/>
  <c r="F47" i="3"/>
  <c r="H47" i="3" s="1"/>
  <c r="F72" i="3"/>
  <c r="K72" i="3" s="1"/>
  <c r="U72" i="3" s="1"/>
  <c r="V72" i="3" s="1"/>
  <c r="H107" i="3"/>
  <c r="G107" i="3"/>
  <c r="I107" i="3"/>
  <c r="J107" i="3" s="1"/>
  <c r="T107" i="3"/>
  <c r="K107" i="3"/>
  <c r="U107" i="3" s="1"/>
  <c r="V107" i="3" s="1"/>
  <c r="K141" i="3"/>
  <c r="U141" i="3" s="1"/>
  <c r="V141" i="3" s="1"/>
  <c r="H141" i="3"/>
  <c r="G141" i="3"/>
  <c r="I141" i="3"/>
  <c r="J141" i="3" s="1"/>
  <c r="T141" i="3"/>
  <c r="F16" i="5"/>
  <c r="K145" i="3"/>
  <c r="U145" i="3" s="1"/>
  <c r="V145" i="3" s="1"/>
  <c r="H145" i="3"/>
  <c r="G145" i="3"/>
  <c r="I145" i="3"/>
  <c r="J145" i="3" s="1"/>
  <c r="T145" i="3"/>
  <c r="G86" i="3"/>
  <c r="H86" i="3"/>
  <c r="T86" i="3"/>
  <c r="I86" i="3"/>
  <c r="J86" i="3" s="1"/>
  <c r="K86" i="3"/>
  <c r="U86" i="3" s="1"/>
  <c r="V86" i="3" s="1"/>
  <c r="K13" i="5"/>
  <c r="U13" i="5" s="1"/>
  <c r="V13" i="5" s="1"/>
  <c r="H13" i="5"/>
  <c r="G13" i="5"/>
  <c r="I13" i="5"/>
  <c r="J13" i="5" s="1"/>
  <c r="T13" i="5"/>
  <c r="F26" i="5"/>
  <c r="K97" i="3"/>
  <c r="U97" i="3" s="1"/>
  <c r="V97" i="3" s="1"/>
  <c r="H97" i="3"/>
  <c r="G97" i="3"/>
  <c r="I97" i="3"/>
  <c r="J97" i="3" s="1"/>
  <c r="T97" i="3"/>
  <c r="G108" i="3"/>
  <c r="H108" i="3"/>
  <c r="I108" i="3"/>
  <c r="J108" i="3" s="1"/>
  <c r="K108" i="3"/>
  <c r="U108" i="3" s="1"/>
  <c r="V108" i="3" s="1"/>
  <c r="T108" i="3"/>
  <c r="I135" i="3"/>
  <c r="J135" i="3" s="1"/>
  <c r="H135" i="3"/>
  <c r="G135" i="3"/>
  <c r="T135" i="3"/>
  <c r="K135" i="3"/>
  <c r="U135" i="3" s="1"/>
  <c r="V135" i="3" s="1"/>
  <c r="F4" i="3"/>
  <c r="F3" i="3"/>
  <c r="F10" i="6"/>
  <c r="F16" i="6"/>
  <c r="F21" i="3"/>
  <c r="F36" i="3"/>
  <c r="F42" i="3"/>
  <c r="F49" i="3"/>
  <c r="F66" i="3"/>
  <c r="H80" i="3"/>
  <c r="G80" i="3"/>
  <c r="K80" i="3"/>
  <c r="U80" i="3" s="1"/>
  <c r="V80" i="3" s="1"/>
  <c r="T80" i="3"/>
  <c r="I80" i="3"/>
  <c r="J80" i="3" s="1"/>
  <c r="H96" i="3"/>
  <c r="G96" i="3"/>
  <c r="K96" i="3"/>
  <c r="U96" i="3" s="1"/>
  <c r="V96" i="3" s="1"/>
  <c r="T96" i="3"/>
  <c r="I96" i="3"/>
  <c r="J96" i="3" s="1"/>
  <c r="K113" i="3"/>
  <c r="U113" i="3" s="1"/>
  <c r="V113" i="3" s="1"/>
  <c r="H113" i="3"/>
  <c r="G113" i="3"/>
  <c r="T113" i="3"/>
  <c r="I113" i="3"/>
  <c r="J113" i="3" s="1"/>
  <c r="H131" i="3"/>
  <c r="G131" i="3"/>
  <c r="I131" i="3"/>
  <c r="J131" i="3" s="1"/>
  <c r="K131" i="3"/>
  <c r="U131" i="3" s="1"/>
  <c r="V131" i="3" s="1"/>
  <c r="T131" i="3"/>
  <c r="H143" i="3"/>
  <c r="G143" i="3"/>
  <c r="K143" i="3"/>
  <c r="U143" i="3" s="1"/>
  <c r="V143" i="3" s="1"/>
  <c r="I143" i="3"/>
  <c r="J143" i="3" s="1"/>
  <c r="T143" i="3"/>
  <c r="F23" i="3"/>
  <c r="F41" i="5"/>
  <c r="F6" i="5"/>
  <c r="F9" i="6"/>
  <c r="F15" i="3"/>
  <c r="F25" i="5"/>
  <c r="F39" i="5"/>
  <c r="F47" i="5"/>
  <c r="F57" i="5"/>
  <c r="F63" i="5"/>
  <c r="F69" i="5"/>
  <c r="F72" i="5"/>
  <c r="G106" i="3"/>
  <c r="H106" i="3"/>
  <c r="K106" i="3"/>
  <c r="U106" i="3" s="1"/>
  <c r="V106" i="3" s="1"/>
  <c r="T106" i="3"/>
  <c r="I106" i="3"/>
  <c r="J106" i="3" s="1"/>
  <c r="F31" i="3"/>
  <c r="F53" i="3"/>
  <c r="H83" i="3"/>
  <c r="G83" i="3"/>
  <c r="T83" i="3"/>
  <c r="K83" i="3"/>
  <c r="U83" i="3" s="1"/>
  <c r="V83" i="3" s="1"/>
  <c r="I83" i="3"/>
  <c r="J83" i="3" s="1"/>
  <c r="K129" i="3"/>
  <c r="U129" i="3" s="1"/>
  <c r="V129" i="3" s="1"/>
  <c r="H129" i="3"/>
  <c r="G129" i="3"/>
  <c r="I129" i="3"/>
  <c r="J129" i="3" s="1"/>
  <c r="T129" i="3"/>
  <c r="G94" i="3"/>
  <c r="H94" i="3"/>
  <c r="K94" i="3"/>
  <c r="U94" i="3" s="1"/>
  <c r="V94" i="3" s="1"/>
  <c r="T94" i="3"/>
  <c r="I94" i="3"/>
  <c r="J94" i="3" s="1"/>
  <c r="G110" i="3"/>
  <c r="H110" i="3"/>
  <c r="T110" i="3"/>
  <c r="K110" i="3"/>
  <c r="U110" i="3" s="1"/>
  <c r="V110" i="3" s="1"/>
  <c r="I110" i="3"/>
  <c r="J110" i="3" s="1"/>
  <c r="H128" i="3"/>
  <c r="G128" i="3"/>
  <c r="I128" i="3"/>
  <c r="J128" i="3" s="1"/>
  <c r="T128" i="3"/>
  <c r="K128" i="3"/>
  <c r="U128" i="3" s="1"/>
  <c r="V128" i="3" s="1"/>
  <c r="K137" i="3"/>
  <c r="U137" i="3" s="1"/>
  <c r="V137" i="3" s="1"/>
  <c r="H137" i="3"/>
  <c r="G137" i="3"/>
  <c r="T137" i="3"/>
  <c r="I137" i="3"/>
  <c r="J137" i="3" s="1"/>
  <c r="F27" i="5"/>
  <c r="F63" i="3"/>
  <c r="F5" i="3"/>
  <c r="F7" i="5"/>
  <c r="F13" i="6"/>
  <c r="F19" i="5"/>
  <c r="F38" i="3"/>
  <c r="F46" i="3"/>
  <c r="F62" i="3"/>
  <c r="G76" i="3"/>
  <c r="H76" i="3"/>
  <c r="T76" i="3"/>
  <c r="K76" i="3"/>
  <c r="U76" i="3" s="1"/>
  <c r="V76" i="3" s="1"/>
  <c r="I76" i="3"/>
  <c r="J76" i="3" s="1"/>
  <c r="K89" i="3"/>
  <c r="U89" i="3" s="1"/>
  <c r="V89" i="3" s="1"/>
  <c r="H89" i="3"/>
  <c r="G89" i="3"/>
  <c r="I89" i="3"/>
  <c r="J89" i="3" s="1"/>
  <c r="T89" i="3"/>
  <c r="H123" i="3"/>
  <c r="G123" i="3"/>
  <c r="K123" i="3"/>
  <c r="U123" i="3" s="1"/>
  <c r="V123" i="3" s="1"/>
  <c r="T123" i="3"/>
  <c r="I123" i="3"/>
  <c r="J123" i="3" s="1"/>
  <c r="F4" i="5"/>
  <c r="F3" i="5"/>
  <c r="F18" i="3"/>
  <c r="G21" i="5"/>
  <c r="T21" i="5"/>
  <c r="K21" i="5"/>
  <c r="U21" i="5" s="1"/>
  <c r="V21" i="5" s="1"/>
  <c r="H21" i="5"/>
  <c r="I21" i="5"/>
  <c r="J21" i="5" s="1"/>
  <c r="F36" i="5"/>
  <c r="F42" i="5"/>
  <c r="F49" i="5"/>
  <c r="F66" i="5"/>
  <c r="H88" i="3"/>
  <c r="G88" i="3"/>
  <c r="K88" i="3"/>
  <c r="U88" i="3" s="1"/>
  <c r="V88" i="3" s="1"/>
  <c r="I88" i="3"/>
  <c r="J88" i="3" s="1"/>
  <c r="T88" i="3"/>
  <c r="K101" i="3"/>
  <c r="U101" i="3" s="1"/>
  <c r="V101" i="3" s="1"/>
  <c r="H101" i="3"/>
  <c r="G101" i="3"/>
  <c r="T101" i="3"/>
  <c r="I101" i="3"/>
  <c r="J101" i="3" s="1"/>
  <c r="H119" i="3"/>
  <c r="G119" i="3"/>
  <c r="I119" i="3"/>
  <c r="J119" i="3" s="1"/>
  <c r="T119" i="3"/>
  <c r="K119" i="3"/>
  <c r="U119" i="3" s="1"/>
  <c r="V119" i="3" s="1"/>
  <c r="G132" i="3"/>
  <c r="H132" i="3"/>
  <c r="T132" i="3"/>
  <c r="I132" i="3"/>
  <c r="J132" i="3" s="1"/>
  <c r="K132" i="3"/>
  <c r="U132" i="3" s="1"/>
  <c r="V132" i="3" s="1"/>
  <c r="G122" i="3"/>
  <c r="H122" i="3"/>
  <c r="I122" i="3"/>
  <c r="J122" i="3" s="1"/>
  <c r="T122" i="3"/>
  <c r="K122" i="3"/>
  <c r="U122" i="3" s="1"/>
  <c r="V122" i="3" s="1"/>
  <c r="G146" i="3"/>
  <c r="H146" i="3"/>
  <c r="T146" i="3"/>
  <c r="K146" i="3"/>
  <c r="U146" i="3" s="1"/>
  <c r="V146" i="3" s="1"/>
  <c r="I146" i="3"/>
  <c r="J146" i="3" s="1"/>
  <c r="F20" i="3"/>
  <c r="F23" i="6"/>
  <c r="F35" i="3"/>
  <c r="F55" i="3"/>
  <c r="F6" i="6"/>
  <c r="F12" i="3"/>
  <c r="F15" i="5"/>
  <c r="F25" i="6"/>
  <c r="F33" i="3"/>
  <c r="F44" i="3"/>
  <c r="F51" i="3"/>
  <c r="F59" i="3"/>
  <c r="F65" i="3"/>
  <c r="F71" i="3"/>
  <c r="H75" i="3"/>
  <c r="G75" i="3"/>
  <c r="I75" i="3"/>
  <c r="J75" i="3" s="1"/>
  <c r="T75" i="3"/>
  <c r="K75" i="3"/>
  <c r="U75" i="3" s="1"/>
  <c r="V75" i="3" s="1"/>
  <c r="G82" i="3"/>
  <c r="H82" i="3"/>
  <c r="I82" i="3"/>
  <c r="J82" i="3" s="1"/>
  <c r="K82" i="3"/>
  <c r="U82" i="3" s="1"/>
  <c r="V82" i="3" s="1"/>
  <c r="T82" i="3"/>
  <c r="H115" i="3"/>
  <c r="G115" i="3"/>
  <c r="I115" i="3"/>
  <c r="J115" i="3" s="1"/>
  <c r="T115" i="3"/>
  <c r="K115" i="3"/>
  <c r="U115" i="3" s="1"/>
  <c r="V115" i="3" s="1"/>
  <c r="F11" i="3"/>
  <c r="F31" i="5"/>
  <c r="F53" i="5"/>
  <c r="F17" i="6"/>
  <c r="F67" i="5"/>
  <c r="G78" i="3"/>
  <c r="H78" i="3"/>
  <c r="I78" i="3"/>
  <c r="J78" i="3" s="1"/>
  <c r="T78" i="3"/>
  <c r="K78" i="3"/>
  <c r="U78" i="3" s="1"/>
  <c r="V78" i="3" s="1"/>
  <c r="G126" i="3"/>
  <c r="H126" i="3"/>
  <c r="T126" i="3"/>
  <c r="K126" i="3"/>
  <c r="U126" i="3" s="1"/>
  <c r="V126" i="3" s="1"/>
  <c r="I126" i="3"/>
  <c r="J126" i="3" s="1"/>
  <c r="F4" i="6"/>
  <c r="F3" i="6"/>
  <c r="F16" i="3"/>
  <c r="F18" i="5"/>
  <c r="F28" i="3"/>
  <c r="F40" i="3"/>
  <c r="F45" i="3"/>
  <c r="F60" i="3"/>
  <c r="F73" i="3"/>
  <c r="G92" i="3"/>
  <c r="H92" i="3"/>
  <c r="I92" i="3"/>
  <c r="J92" i="3" s="1"/>
  <c r="K92" i="3"/>
  <c r="U92" i="3" s="1"/>
  <c r="V92" i="3" s="1"/>
  <c r="T92" i="3"/>
  <c r="H104" i="3"/>
  <c r="G104" i="3"/>
  <c r="I104" i="3"/>
  <c r="J104" i="3" s="1"/>
  <c r="T104" i="3"/>
  <c r="K104" i="3"/>
  <c r="U104" i="3" s="1"/>
  <c r="V104" i="3" s="1"/>
  <c r="H120" i="3"/>
  <c r="G120" i="3"/>
  <c r="K120" i="3"/>
  <c r="U120" i="3" s="1"/>
  <c r="V120" i="3" s="1"/>
  <c r="T120" i="3"/>
  <c r="I120" i="3"/>
  <c r="J120" i="3" s="1"/>
  <c r="G140" i="3"/>
  <c r="H140" i="3"/>
  <c r="T140" i="3"/>
  <c r="I140" i="3"/>
  <c r="J140" i="3" s="1"/>
  <c r="K140" i="3"/>
  <c r="U140" i="3" s="1"/>
  <c r="V140" i="3" s="1"/>
  <c r="K117" i="3"/>
  <c r="U117" i="3" s="1"/>
  <c r="V117" i="3" s="1"/>
  <c r="H117" i="3"/>
  <c r="G117" i="3"/>
  <c r="I117" i="3"/>
  <c r="J117" i="3" s="1"/>
  <c r="T117" i="3"/>
  <c r="G134" i="3"/>
  <c r="H134" i="3"/>
  <c r="I134" i="3"/>
  <c r="J134" i="3" s="1"/>
  <c r="K134" i="3"/>
  <c r="U134" i="3" s="1"/>
  <c r="V134" i="3" s="1"/>
  <c r="T134" i="3"/>
  <c r="F20" i="6"/>
  <c r="F23" i="5"/>
  <c r="F35" i="5"/>
  <c r="F9" i="3"/>
  <c r="F12" i="6"/>
  <c r="F15" i="6"/>
  <c r="F27" i="3"/>
  <c r="F33" i="5"/>
  <c r="F44" i="5"/>
  <c r="F51" i="5"/>
  <c r="F59" i="5"/>
  <c r="F65" i="5"/>
  <c r="K85" i="3"/>
  <c r="U85" i="3" s="1"/>
  <c r="V85" i="3" s="1"/>
  <c r="H85" i="3"/>
  <c r="G85" i="3"/>
  <c r="I85" i="3"/>
  <c r="J85" i="3" s="1"/>
  <c r="T85" i="3"/>
  <c r="K125" i="3"/>
  <c r="U125" i="3" s="1"/>
  <c r="V125" i="3" s="1"/>
  <c r="H125" i="3"/>
  <c r="G125" i="3"/>
  <c r="I125" i="3"/>
  <c r="J125" i="3" s="1"/>
  <c r="T125" i="3"/>
  <c r="F11" i="5"/>
  <c r="F48" i="3"/>
  <c r="F68" i="3"/>
  <c r="T22" i="5" l="1"/>
  <c r="H22" i="5"/>
  <c r="I52" i="3"/>
  <c r="J52" i="3" s="1"/>
  <c r="H74" i="3"/>
  <c r="K5" i="6"/>
  <c r="U5" i="6" s="1"/>
  <c r="V5" i="6" s="1"/>
  <c r="T5" i="6"/>
  <c r="I50" i="3"/>
  <c r="J50" i="3" s="1"/>
  <c r="G50" i="3"/>
  <c r="G52" i="3"/>
  <c r="G22" i="5"/>
  <c r="K52" i="3"/>
  <c r="U52" i="3" s="1"/>
  <c r="V52" i="3" s="1"/>
  <c r="K22" i="5"/>
  <c r="U22" i="5" s="1"/>
  <c r="V22" i="5" s="1"/>
  <c r="K50" i="3"/>
  <c r="U50" i="3" s="1"/>
  <c r="V50" i="3" s="1"/>
  <c r="I30" i="3"/>
  <c r="J30" i="3" s="1"/>
  <c r="H30" i="3"/>
  <c r="K54" i="3"/>
  <c r="U54" i="3" s="1"/>
  <c r="V54" i="3" s="1"/>
  <c r="K30" i="3"/>
  <c r="U30" i="3" s="1"/>
  <c r="V30" i="3" s="1"/>
  <c r="T56" i="5"/>
  <c r="T30" i="3"/>
  <c r="G56" i="5"/>
  <c r="I30" i="5"/>
  <c r="J30" i="5" s="1"/>
  <c r="I43" i="3"/>
  <c r="J43" i="3" s="1"/>
  <c r="G21" i="6"/>
  <c r="G29" i="3"/>
  <c r="T24" i="3"/>
  <c r="I24" i="6"/>
  <c r="J24" i="6" s="1"/>
  <c r="K21" i="6"/>
  <c r="U21" i="6" s="1"/>
  <c r="V21" i="6" s="1"/>
  <c r="H24" i="6"/>
  <c r="I41" i="3"/>
  <c r="J41" i="3" s="1"/>
  <c r="T70" i="5"/>
  <c r="T21" i="6"/>
  <c r="I26" i="3"/>
  <c r="J26" i="3" s="1"/>
  <c r="H54" i="3"/>
  <c r="T29" i="3"/>
  <c r="K29" i="3"/>
  <c r="U29" i="3" s="1"/>
  <c r="V29" i="3" s="1"/>
  <c r="H17" i="5"/>
  <c r="H56" i="5"/>
  <c r="K19" i="3"/>
  <c r="U19" i="3" s="1"/>
  <c r="V19" i="3" s="1"/>
  <c r="K43" i="3"/>
  <c r="U43" i="3" s="1"/>
  <c r="V43" i="3" s="1"/>
  <c r="H43" i="3"/>
  <c r="H70" i="5"/>
  <c r="G7" i="6"/>
  <c r="G30" i="5"/>
  <c r="I54" i="3"/>
  <c r="J54" i="3" s="1"/>
  <c r="H29" i="3"/>
  <c r="H18" i="6"/>
  <c r="G24" i="3"/>
  <c r="K56" i="5"/>
  <c r="U56" i="5" s="1"/>
  <c r="V56" i="5" s="1"/>
  <c r="G74" i="5"/>
  <c r="G43" i="3"/>
  <c r="H26" i="3"/>
  <c r="T54" i="3"/>
  <c r="I74" i="3"/>
  <c r="J74" i="3" s="1"/>
  <c r="G5" i="6"/>
  <c r="T24" i="6"/>
  <c r="H52" i="3"/>
  <c r="T74" i="3"/>
  <c r="G74" i="3"/>
  <c r="H50" i="3"/>
  <c r="I5" i="6"/>
  <c r="J5" i="6" s="1"/>
  <c r="G32" i="5"/>
  <c r="I64" i="3"/>
  <c r="J64" i="3" s="1"/>
  <c r="T34" i="5"/>
  <c r="T61" i="5"/>
  <c r="T64" i="3"/>
  <c r="G34" i="5"/>
  <c r="G64" i="3"/>
  <c r="H55" i="5"/>
  <c r="K19" i="6"/>
  <c r="U19" i="6" s="1"/>
  <c r="V19" i="6" s="1"/>
  <c r="H34" i="5"/>
  <c r="I28" i="5"/>
  <c r="J28" i="5" s="1"/>
  <c r="K64" i="3"/>
  <c r="U64" i="3" s="1"/>
  <c r="V64" i="3" s="1"/>
  <c r="K34" i="5"/>
  <c r="U34" i="5" s="1"/>
  <c r="V34" i="5" s="1"/>
  <c r="T74" i="5"/>
  <c r="G19" i="3"/>
  <c r="H41" i="3"/>
  <c r="T32" i="3"/>
  <c r="T8" i="6"/>
  <c r="H6" i="3"/>
  <c r="K58" i="3"/>
  <c r="U58" i="3" s="1"/>
  <c r="V58" i="3" s="1"/>
  <c r="I70" i="3"/>
  <c r="J70" i="3" s="1"/>
  <c r="T54" i="5"/>
  <c r="H22" i="3"/>
  <c r="G8" i="6"/>
  <c r="T34" i="3"/>
  <c r="K25" i="3"/>
  <c r="U25" i="3" s="1"/>
  <c r="V25" i="3" s="1"/>
  <c r="H37" i="3"/>
  <c r="I22" i="6"/>
  <c r="J22" i="6" s="1"/>
  <c r="I43" i="5"/>
  <c r="J43" i="5" s="1"/>
  <c r="G73" i="5"/>
  <c r="K24" i="5"/>
  <c r="U24" i="5" s="1"/>
  <c r="V24" i="5" s="1"/>
  <c r="G37" i="5"/>
  <c r="K48" i="5"/>
  <c r="U48" i="5" s="1"/>
  <c r="V48" i="5" s="1"/>
  <c r="H14" i="3"/>
  <c r="K8" i="5"/>
  <c r="U8" i="5" s="1"/>
  <c r="V8" i="5" s="1"/>
  <c r="K14" i="3"/>
  <c r="U14" i="3" s="1"/>
  <c r="V14" i="3" s="1"/>
  <c r="K52" i="5"/>
  <c r="U52" i="5" s="1"/>
  <c r="V52" i="5" s="1"/>
  <c r="I37" i="3"/>
  <c r="J37" i="3" s="1"/>
  <c r="H8" i="6"/>
  <c r="K8" i="6"/>
  <c r="U8" i="6" s="1"/>
  <c r="V8" i="6" s="1"/>
  <c r="K22" i="6"/>
  <c r="U22" i="6" s="1"/>
  <c r="V22" i="6" s="1"/>
  <c r="T64" i="5"/>
  <c r="I37" i="5"/>
  <c r="J37" i="5" s="1"/>
  <c r="G14" i="5"/>
  <c r="G8" i="5"/>
  <c r="G34" i="3"/>
  <c r="T62" i="5"/>
  <c r="I72" i="3"/>
  <c r="J72" i="3" s="1"/>
  <c r="I9" i="5"/>
  <c r="J9" i="5" s="1"/>
  <c r="I22" i="3"/>
  <c r="J22" i="3" s="1"/>
  <c r="K43" i="5"/>
  <c r="U43" i="5" s="1"/>
  <c r="V43" i="5" s="1"/>
  <c r="H48" i="5"/>
  <c r="T26" i="6"/>
  <c r="H19" i="6"/>
  <c r="T61" i="3"/>
  <c r="I61" i="5"/>
  <c r="J61" i="5" s="1"/>
  <c r="I62" i="5"/>
  <c r="J62" i="5" s="1"/>
  <c r="G19" i="6"/>
  <c r="T24" i="5"/>
  <c r="T72" i="3"/>
  <c r="I25" i="3"/>
  <c r="J25" i="3" s="1"/>
  <c r="H9" i="5"/>
  <c r="G52" i="5"/>
  <c r="H61" i="3"/>
  <c r="H13" i="3"/>
  <c r="H58" i="3"/>
  <c r="K61" i="5"/>
  <c r="U61" i="5" s="1"/>
  <c r="V61" i="5" s="1"/>
  <c r="H50" i="5"/>
  <c r="T37" i="5"/>
  <c r="H37" i="5"/>
  <c r="G26" i="6"/>
  <c r="T29" i="5"/>
  <c r="I13" i="3"/>
  <c r="J13" i="3" s="1"/>
  <c r="G61" i="5"/>
  <c r="K34" i="3"/>
  <c r="U34" i="3" s="1"/>
  <c r="V34" i="3" s="1"/>
  <c r="K62" i="5"/>
  <c r="U62" i="5" s="1"/>
  <c r="V62" i="5" s="1"/>
  <c r="K58" i="5"/>
  <c r="U58" i="5" s="1"/>
  <c r="V58" i="5" s="1"/>
  <c r="H24" i="5"/>
  <c r="H72" i="3"/>
  <c r="G25" i="3"/>
  <c r="H56" i="3"/>
  <c r="H22" i="6"/>
  <c r="G43" i="5"/>
  <c r="T48" i="5"/>
  <c r="K57" i="3"/>
  <c r="U57" i="3" s="1"/>
  <c r="V57" i="3" s="1"/>
  <c r="T8" i="5"/>
  <c r="H26" i="6"/>
  <c r="G70" i="3"/>
  <c r="H8" i="3"/>
  <c r="H58" i="5"/>
  <c r="K56" i="3"/>
  <c r="U56" i="3" s="1"/>
  <c r="V56" i="3" s="1"/>
  <c r="G32" i="3"/>
  <c r="I50" i="5"/>
  <c r="J50" i="5" s="1"/>
  <c r="T7" i="3"/>
  <c r="K54" i="5"/>
  <c r="U54" i="5" s="1"/>
  <c r="V54" i="5" s="1"/>
  <c r="K70" i="3"/>
  <c r="U70" i="3" s="1"/>
  <c r="V70" i="3" s="1"/>
  <c r="T56" i="3"/>
  <c r="K60" i="5"/>
  <c r="U60" i="5" s="1"/>
  <c r="V60" i="5" s="1"/>
  <c r="I32" i="5"/>
  <c r="J32" i="5" s="1"/>
  <c r="K50" i="5"/>
  <c r="U50" i="5" s="1"/>
  <c r="V50" i="5" s="1"/>
  <c r="H14" i="5"/>
  <c r="G7" i="3"/>
  <c r="G70" i="5"/>
  <c r="I70" i="5"/>
  <c r="J70" i="5" s="1"/>
  <c r="I21" i="6"/>
  <c r="J21" i="6" s="1"/>
  <c r="K26" i="3"/>
  <c r="U26" i="3" s="1"/>
  <c r="V26" i="3" s="1"/>
  <c r="G26" i="3"/>
  <c r="T19" i="6"/>
  <c r="G58" i="5"/>
  <c r="T58" i="5"/>
  <c r="T30" i="5"/>
  <c r="H30" i="5"/>
  <c r="I10" i="5"/>
  <c r="J10" i="5" s="1"/>
  <c r="H17" i="3"/>
  <c r="T47" i="3"/>
  <c r="I56" i="3"/>
  <c r="J56" i="3" s="1"/>
  <c r="I32" i="3"/>
  <c r="J32" i="3" s="1"/>
  <c r="H32" i="3"/>
  <c r="G61" i="3"/>
  <c r="I24" i="3"/>
  <c r="J24" i="3" s="1"/>
  <c r="T13" i="3"/>
  <c r="K13" i="3"/>
  <c r="U13" i="3" s="1"/>
  <c r="V13" i="3" s="1"/>
  <c r="K32" i="5"/>
  <c r="U32" i="5" s="1"/>
  <c r="V32" i="5" s="1"/>
  <c r="K74" i="5"/>
  <c r="U74" i="5" s="1"/>
  <c r="V74" i="5" s="1"/>
  <c r="H74" i="5"/>
  <c r="T50" i="5"/>
  <c r="G24" i="6"/>
  <c r="T19" i="3"/>
  <c r="K7" i="3"/>
  <c r="U7" i="3" s="1"/>
  <c r="V7" i="3" s="1"/>
  <c r="T57" i="3"/>
  <c r="T41" i="3"/>
  <c r="K41" i="3"/>
  <c r="U41" i="3" s="1"/>
  <c r="V41" i="3" s="1"/>
  <c r="G46" i="5"/>
  <c r="T67" i="3"/>
  <c r="I61" i="3"/>
  <c r="J61" i="3" s="1"/>
  <c r="K24" i="3"/>
  <c r="U24" i="3" s="1"/>
  <c r="V24" i="3" s="1"/>
  <c r="T32" i="5"/>
  <c r="I19" i="3"/>
  <c r="J19" i="3" s="1"/>
  <c r="I7" i="3"/>
  <c r="J7" i="3" s="1"/>
  <c r="T11" i="6"/>
  <c r="K12" i="5"/>
  <c r="U12" i="5" s="1"/>
  <c r="V12" i="5" s="1"/>
  <c r="K45" i="5"/>
  <c r="U45" i="5" s="1"/>
  <c r="V45" i="5" s="1"/>
  <c r="I34" i="3"/>
  <c r="J34" i="3" s="1"/>
  <c r="H62" i="5"/>
  <c r="I54" i="5"/>
  <c r="J54" i="5" s="1"/>
  <c r="I14" i="3"/>
  <c r="J14" i="3" s="1"/>
  <c r="G14" i="3"/>
  <c r="T70" i="3"/>
  <c r="I24" i="5"/>
  <c r="J24" i="5" s="1"/>
  <c r="G72" i="3"/>
  <c r="H25" i="3"/>
  <c r="K9" i="5"/>
  <c r="U9" i="5" s="1"/>
  <c r="V9" i="5" s="1"/>
  <c r="I52" i="5"/>
  <c r="J52" i="5" s="1"/>
  <c r="T22" i="3"/>
  <c r="G22" i="3"/>
  <c r="G37" i="3"/>
  <c r="I58" i="3"/>
  <c r="J58" i="3" s="1"/>
  <c r="G58" i="3"/>
  <c r="T22" i="6"/>
  <c r="I64" i="5"/>
  <c r="J64" i="5" s="1"/>
  <c r="H43" i="5"/>
  <c r="T14" i="5"/>
  <c r="K14" i="5"/>
  <c r="U14" i="5" s="1"/>
  <c r="V14" i="5" s="1"/>
  <c r="I48" i="5"/>
  <c r="J48" i="5" s="1"/>
  <c r="I8" i="5"/>
  <c r="J8" i="5" s="1"/>
  <c r="I26" i="6"/>
  <c r="J26" i="6" s="1"/>
  <c r="I8" i="3"/>
  <c r="J8" i="3" s="1"/>
  <c r="H54" i="5"/>
  <c r="H5" i="5"/>
  <c r="T9" i="5"/>
  <c r="H52" i="5"/>
  <c r="T37" i="3"/>
  <c r="K14" i="6"/>
  <c r="U14" i="6" s="1"/>
  <c r="V14" i="6" s="1"/>
  <c r="T38" i="5"/>
  <c r="K64" i="5"/>
  <c r="U64" i="5" s="1"/>
  <c r="V64" i="5" s="1"/>
  <c r="T14" i="6"/>
  <c r="I14" i="6"/>
  <c r="J14" i="6" s="1"/>
  <c r="T8" i="3"/>
  <c r="K8" i="3"/>
  <c r="U8" i="3" s="1"/>
  <c r="V8" i="3" s="1"/>
  <c r="T40" i="5"/>
  <c r="G10" i="3"/>
  <c r="G64" i="5"/>
  <c r="I69" i="3"/>
  <c r="J69" i="3" s="1"/>
  <c r="K39" i="3"/>
  <c r="U39" i="3" s="1"/>
  <c r="V39" i="3" s="1"/>
  <c r="H14" i="6"/>
  <c r="H20" i="5"/>
  <c r="K69" i="3"/>
  <c r="U69" i="3" s="1"/>
  <c r="V69" i="3" s="1"/>
  <c r="I20" i="5"/>
  <c r="J20" i="5" s="1"/>
  <c r="G40" i="5"/>
  <c r="T69" i="3"/>
  <c r="K71" i="5"/>
  <c r="U71" i="5" s="1"/>
  <c r="V71" i="5" s="1"/>
  <c r="I40" i="5"/>
  <c r="J40" i="5" s="1"/>
  <c r="I10" i="3"/>
  <c r="J10" i="3" s="1"/>
  <c r="G69" i="3"/>
  <c r="I73" i="5"/>
  <c r="J73" i="5" s="1"/>
  <c r="T71" i="5"/>
  <c r="I38" i="5"/>
  <c r="J38" i="5" s="1"/>
  <c r="G5" i="5"/>
  <c r="G20" i="5"/>
  <c r="T10" i="3"/>
  <c r="T39" i="3"/>
  <c r="T73" i="5"/>
  <c r="K55" i="5"/>
  <c r="U55" i="5" s="1"/>
  <c r="V55" i="5" s="1"/>
  <c r="H29" i="5"/>
  <c r="G10" i="5"/>
  <c r="I67" i="3"/>
  <c r="J67" i="3" s="1"/>
  <c r="H67" i="3"/>
  <c r="T60" i="5"/>
  <c r="I68" i="5"/>
  <c r="J68" i="5" s="1"/>
  <c r="H57" i="3"/>
  <c r="T12" i="5"/>
  <c r="T28" i="5"/>
  <c r="K68" i="5"/>
  <c r="U68" i="5" s="1"/>
  <c r="V68" i="5" s="1"/>
  <c r="I55" i="5"/>
  <c r="J55" i="5" s="1"/>
  <c r="I29" i="5"/>
  <c r="J29" i="5" s="1"/>
  <c r="K29" i="5"/>
  <c r="U29" i="5" s="1"/>
  <c r="V29" i="5" s="1"/>
  <c r="K10" i="5"/>
  <c r="U10" i="5" s="1"/>
  <c r="V10" i="5" s="1"/>
  <c r="H10" i="5"/>
  <c r="K67" i="3"/>
  <c r="U67" i="3" s="1"/>
  <c r="V67" i="3" s="1"/>
  <c r="I60" i="5"/>
  <c r="J60" i="5" s="1"/>
  <c r="T68" i="5"/>
  <c r="I57" i="3"/>
  <c r="J57" i="3" s="1"/>
  <c r="I12" i="5"/>
  <c r="J12" i="5" s="1"/>
  <c r="G28" i="5"/>
  <c r="G55" i="5"/>
  <c r="H60" i="5"/>
  <c r="H68" i="5"/>
  <c r="H12" i="5"/>
  <c r="H46" i="5"/>
  <c r="K7" i="6"/>
  <c r="U7" i="6" s="1"/>
  <c r="V7" i="6" s="1"/>
  <c r="K17" i="3"/>
  <c r="U17" i="3" s="1"/>
  <c r="V17" i="3" s="1"/>
  <c r="I18" i="6"/>
  <c r="J18" i="6" s="1"/>
  <c r="H38" i="5"/>
  <c r="K11" i="6"/>
  <c r="U11" i="6" s="1"/>
  <c r="V11" i="6" s="1"/>
  <c r="G39" i="3"/>
  <c r="I6" i="3"/>
  <c r="J6" i="3" s="1"/>
  <c r="K73" i="5"/>
  <c r="U73" i="5" s="1"/>
  <c r="V73" i="5" s="1"/>
  <c r="I45" i="5"/>
  <c r="J45" i="5" s="1"/>
  <c r="G45" i="5"/>
  <c r="H7" i="6"/>
  <c r="T17" i="3"/>
  <c r="I47" i="3"/>
  <c r="J47" i="3" s="1"/>
  <c r="I17" i="5"/>
  <c r="J17" i="5" s="1"/>
  <c r="H11" i="6"/>
  <c r="K6" i="3"/>
  <c r="U6" i="3" s="1"/>
  <c r="V6" i="3" s="1"/>
  <c r="G6" i="3"/>
  <c r="H45" i="5"/>
  <c r="I71" i="5"/>
  <c r="J71" i="5" s="1"/>
  <c r="T46" i="5"/>
  <c r="I46" i="5"/>
  <c r="J46" i="5" s="1"/>
  <c r="I7" i="6"/>
  <c r="J7" i="6" s="1"/>
  <c r="T5" i="5"/>
  <c r="I5" i="5"/>
  <c r="J5" i="5" s="1"/>
  <c r="I17" i="3"/>
  <c r="J17" i="3" s="1"/>
  <c r="G47" i="3"/>
  <c r="K20" i="5"/>
  <c r="U20" i="5" s="1"/>
  <c r="V20" i="5" s="1"/>
  <c r="H40" i="5"/>
  <c r="T18" i="6"/>
  <c r="K10" i="3"/>
  <c r="U10" i="3" s="1"/>
  <c r="V10" i="3" s="1"/>
  <c r="K17" i="5"/>
  <c r="U17" i="5" s="1"/>
  <c r="V17" i="5" s="1"/>
  <c r="G71" i="5"/>
  <c r="G38" i="5"/>
  <c r="K47" i="3"/>
  <c r="U47" i="3" s="1"/>
  <c r="V47" i="3" s="1"/>
  <c r="K18" i="6"/>
  <c r="U18" i="6" s="1"/>
  <c r="V18" i="6" s="1"/>
  <c r="T17" i="5"/>
  <c r="I11" i="6"/>
  <c r="J11" i="6" s="1"/>
  <c r="I39" i="3"/>
  <c r="J39" i="3" s="1"/>
  <c r="H28" i="5"/>
  <c r="K59" i="5"/>
  <c r="U59" i="5" s="1"/>
  <c r="V59" i="5" s="1"/>
  <c r="H59" i="5"/>
  <c r="G59" i="5"/>
  <c r="T59" i="5"/>
  <c r="I59" i="5"/>
  <c r="J59" i="5" s="1"/>
  <c r="H11" i="3"/>
  <c r="G11" i="3"/>
  <c r="I11" i="3"/>
  <c r="J11" i="3" s="1"/>
  <c r="T11" i="3"/>
  <c r="K11" i="3"/>
  <c r="U11" i="3" s="1"/>
  <c r="V11" i="3" s="1"/>
  <c r="H6" i="6"/>
  <c r="I6" i="6"/>
  <c r="J6" i="6" s="1"/>
  <c r="G6" i="6"/>
  <c r="K6" i="6"/>
  <c r="U6" i="6" s="1"/>
  <c r="V6" i="6" s="1"/>
  <c r="T6" i="6"/>
  <c r="T36" i="5"/>
  <c r="H36" i="5"/>
  <c r="G36" i="5"/>
  <c r="K36" i="5"/>
  <c r="U36" i="5" s="1"/>
  <c r="V36" i="5" s="1"/>
  <c r="I36" i="5"/>
  <c r="J36" i="5" s="1"/>
  <c r="G38" i="3"/>
  <c r="H38" i="3"/>
  <c r="I38" i="3"/>
  <c r="J38" i="3" s="1"/>
  <c r="K38" i="3"/>
  <c r="U38" i="3" s="1"/>
  <c r="V38" i="3" s="1"/>
  <c r="T38" i="3"/>
  <c r="T13" i="6"/>
  <c r="I13" i="6"/>
  <c r="J13" i="6" s="1"/>
  <c r="K13" i="6"/>
  <c r="U13" i="6" s="1"/>
  <c r="V13" i="6" s="1"/>
  <c r="H13" i="6"/>
  <c r="G13" i="6"/>
  <c r="H51" i="5"/>
  <c r="G51" i="5"/>
  <c r="I51" i="5"/>
  <c r="J51" i="5" s="1"/>
  <c r="T51" i="5"/>
  <c r="K51" i="5"/>
  <c r="U51" i="5" s="1"/>
  <c r="V51" i="5" s="1"/>
  <c r="K73" i="3"/>
  <c r="U73" i="3" s="1"/>
  <c r="V73" i="3" s="1"/>
  <c r="H73" i="3"/>
  <c r="G73" i="3"/>
  <c r="T73" i="3"/>
  <c r="I73" i="3"/>
  <c r="J73" i="3" s="1"/>
  <c r="H28" i="3"/>
  <c r="G28" i="3"/>
  <c r="K28" i="3"/>
  <c r="U28" i="3" s="1"/>
  <c r="V28" i="3" s="1"/>
  <c r="I28" i="3"/>
  <c r="J28" i="3" s="1"/>
  <c r="T28" i="3"/>
  <c r="H59" i="3"/>
  <c r="G59" i="3"/>
  <c r="K59" i="3"/>
  <c r="U59" i="3" s="1"/>
  <c r="V59" i="3" s="1"/>
  <c r="T59" i="3"/>
  <c r="I59" i="3"/>
  <c r="J59" i="3" s="1"/>
  <c r="K25" i="6"/>
  <c r="U25" i="6" s="1"/>
  <c r="V25" i="6" s="1"/>
  <c r="I25" i="6"/>
  <c r="J25" i="6" s="1"/>
  <c r="G25" i="6"/>
  <c r="T25" i="6"/>
  <c r="H25" i="6"/>
  <c r="K23" i="6"/>
  <c r="U23" i="6" s="1"/>
  <c r="V23" i="6" s="1"/>
  <c r="I23" i="6"/>
  <c r="J23" i="6" s="1"/>
  <c r="T23" i="6"/>
  <c r="H23" i="6"/>
  <c r="G23" i="6"/>
  <c r="K19" i="5"/>
  <c r="U19" i="5" s="1"/>
  <c r="V19" i="5" s="1"/>
  <c r="H19" i="5"/>
  <c r="G19" i="5"/>
  <c r="I19" i="5"/>
  <c r="J19" i="5" s="1"/>
  <c r="T19" i="5"/>
  <c r="I7" i="5"/>
  <c r="J7" i="5" s="1"/>
  <c r="G7" i="5"/>
  <c r="T7" i="5"/>
  <c r="H7" i="5"/>
  <c r="K7" i="5"/>
  <c r="U7" i="5" s="1"/>
  <c r="V7" i="5" s="1"/>
  <c r="H63" i="3"/>
  <c r="G63" i="3"/>
  <c r="T63" i="3"/>
  <c r="I63" i="3"/>
  <c r="J63" i="3" s="1"/>
  <c r="K63" i="3"/>
  <c r="U63" i="3" s="1"/>
  <c r="V63" i="3" s="1"/>
  <c r="K53" i="3"/>
  <c r="U53" i="3" s="1"/>
  <c r="V53" i="3" s="1"/>
  <c r="H53" i="3"/>
  <c r="G53" i="3"/>
  <c r="I53" i="3"/>
  <c r="J53" i="3" s="1"/>
  <c r="T53" i="3"/>
  <c r="T72" i="5"/>
  <c r="H72" i="5"/>
  <c r="K72" i="5"/>
  <c r="U72" i="5" s="1"/>
  <c r="V72" i="5" s="1"/>
  <c r="G72" i="5"/>
  <c r="I72" i="5"/>
  <c r="J72" i="5" s="1"/>
  <c r="K47" i="5"/>
  <c r="U47" i="5" s="1"/>
  <c r="V47" i="5" s="1"/>
  <c r="H47" i="5"/>
  <c r="G47" i="5"/>
  <c r="I47" i="5"/>
  <c r="J47" i="5" s="1"/>
  <c r="T47" i="5"/>
  <c r="H9" i="6"/>
  <c r="K9" i="6"/>
  <c r="U9" i="6" s="1"/>
  <c r="V9" i="6" s="1"/>
  <c r="G9" i="6"/>
  <c r="I9" i="6"/>
  <c r="J9" i="6" s="1"/>
  <c r="T9" i="6"/>
  <c r="G41" i="5"/>
  <c r="I41" i="5"/>
  <c r="J41" i="5" s="1"/>
  <c r="T41" i="5"/>
  <c r="H41" i="5"/>
  <c r="K41" i="5"/>
  <c r="U41" i="5" s="1"/>
  <c r="V41" i="5" s="1"/>
  <c r="G66" i="3"/>
  <c r="H66" i="3"/>
  <c r="T66" i="3"/>
  <c r="K66" i="3"/>
  <c r="U66" i="3" s="1"/>
  <c r="V66" i="3" s="1"/>
  <c r="I66" i="3"/>
  <c r="J66" i="3" s="1"/>
  <c r="G42" i="3"/>
  <c r="H42" i="3"/>
  <c r="K42" i="3"/>
  <c r="U42" i="3" s="1"/>
  <c r="V42" i="3" s="1"/>
  <c r="I42" i="3"/>
  <c r="J42" i="3" s="1"/>
  <c r="T42" i="3"/>
  <c r="I10" i="6"/>
  <c r="J10" i="6" s="1"/>
  <c r="T10" i="6"/>
  <c r="H10" i="6"/>
  <c r="K10" i="6"/>
  <c r="U10" i="6" s="1"/>
  <c r="V10" i="6" s="1"/>
  <c r="G10" i="6"/>
  <c r="I11" i="5"/>
  <c r="J11" i="5" s="1"/>
  <c r="T11" i="5"/>
  <c r="K11" i="5"/>
  <c r="U11" i="5" s="1"/>
  <c r="V11" i="5" s="1"/>
  <c r="G11" i="5"/>
  <c r="H11" i="5"/>
  <c r="H27" i="3"/>
  <c r="G27" i="3"/>
  <c r="K27" i="3"/>
  <c r="U27" i="3" s="1"/>
  <c r="V27" i="3" s="1"/>
  <c r="I27" i="3"/>
  <c r="J27" i="3" s="1"/>
  <c r="T27" i="3"/>
  <c r="G35" i="5"/>
  <c r="I35" i="5"/>
  <c r="J35" i="5" s="1"/>
  <c r="T35" i="5"/>
  <c r="K35" i="5"/>
  <c r="U35" i="5" s="1"/>
  <c r="V35" i="5" s="1"/>
  <c r="H35" i="5"/>
  <c r="G18" i="5"/>
  <c r="I18" i="5"/>
  <c r="J18" i="5" s="1"/>
  <c r="H18" i="5"/>
  <c r="K18" i="5"/>
  <c r="U18" i="5" s="1"/>
  <c r="V18" i="5" s="1"/>
  <c r="T18" i="5"/>
  <c r="G67" i="5"/>
  <c r="K67" i="5"/>
  <c r="U67" i="5" s="1"/>
  <c r="V67" i="5" s="1"/>
  <c r="T67" i="5"/>
  <c r="I67" i="5"/>
  <c r="J67" i="5" s="1"/>
  <c r="H67" i="5"/>
  <c r="K65" i="3"/>
  <c r="U65" i="3" s="1"/>
  <c r="V65" i="3" s="1"/>
  <c r="H65" i="3"/>
  <c r="G65" i="3"/>
  <c r="T65" i="3"/>
  <c r="I65" i="3"/>
  <c r="J65" i="3" s="1"/>
  <c r="K33" i="3"/>
  <c r="U33" i="3" s="1"/>
  <c r="V33" i="3" s="1"/>
  <c r="H33" i="3"/>
  <c r="G33" i="3"/>
  <c r="T33" i="3"/>
  <c r="I33" i="3"/>
  <c r="J33" i="3" s="1"/>
  <c r="H35" i="3"/>
  <c r="G35" i="3"/>
  <c r="T35" i="3"/>
  <c r="K35" i="3"/>
  <c r="U35" i="3" s="1"/>
  <c r="V35" i="3" s="1"/>
  <c r="I35" i="3"/>
  <c r="J35" i="3" s="1"/>
  <c r="G62" i="3"/>
  <c r="H62" i="3"/>
  <c r="I62" i="3"/>
  <c r="J62" i="3" s="1"/>
  <c r="T62" i="3"/>
  <c r="K62" i="3"/>
  <c r="U62" i="3" s="1"/>
  <c r="V62" i="3" s="1"/>
  <c r="H27" i="5"/>
  <c r="I27" i="5"/>
  <c r="J27" i="5" s="1"/>
  <c r="T27" i="5"/>
  <c r="K27" i="5"/>
  <c r="U27" i="5" s="1"/>
  <c r="V27" i="5" s="1"/>
  <c r="G27" i="5"/>
  <c r="G57" i="5"/>
  <c r="I57" i="5"/>
  <c r="J57" i="5" s="1"/>
  <c r="K57" i="5"/>
  <c r="U57" i="5" s="1"/>
  <c r="V57" i="5" s="1"/>
  <c r="T57" i="5"/>
  <c r="H57" i="5"/>
  <c r="H15" i="3"/>
  <c r="G15" i="3"/>
  <c r="K15" i="3"/>
  <c r="U15" i="3" s="1"/>
  <c r="V15" i="3" s="1"/>
  <c r="I15" i="3"/>
  <c r="J15" i="3" s="1"/>
  <c r="T15" i="3"/>
  <c r="H23" i="3"/>
  <c r="G23" i="3"/>
  <c r="I23" i="3"/>
  <c r="J23" i="3" s="1"/>
  <c r="T23" i="3"/>
  <c r="K23" i="3"/>
  <c r="U23" i="3" s="1"/>
  <c r="V23" i="3" s="1"/>
  <c r="K49" i="3"/>
  <c r="U49" i="3" s="1"/>
  <c r="V49" i="3" s="1"/>
  <c r="H49" i="3"/>
  <c r="G49" i="3"/>
  <c r="I49" i="3"/>
  <c r="J49" i="3" s="1"/>
  <c r="T49" i="3"/>
  <c r="I15" i="6"/>
  <c r="J15" i="6" s="1"/>
  <c r="H15" i="6"/>
  <c r="K15" i="6"/>
  <c r="U15" i="6" s="1"/>
  <c r="V15" i="6" s="1"/>
  <c r="T15" i="6"/>
  <c r="G15" i="6"/>
  <c r="K23" i="5"/>
  <c r="U23" i="5" s="1"/>
  <c r="V23" i="5" s="1"/>
  <c r="G23" i="5"/>
  <c r="H23" i="5"/>
  <c r="T23" i="5"/>
  <c r="I23" i="5"/>
  <c r="J23" i="5" s="1"/>
  <c r="K45" i="3"/>
  <c r="U45" i="3" s="1"/>
  <c r="V45" i="3" s="1"/>
  <c r="H45" i="3"/>
  <c r="G45" i="3"/>
  <c r="I45" i="3"/>
  <c r="J45" i="3" s="1"/>
  <c r="T45" i="3"/>
  <c r="G16" i="3"/>
  <c r="H16" i="3"/>
  <c r="K16" i="3"/>
  <c r="U16" i="3" s="1"/>
  <c r="V16" i="3" s="1"/>
  <c r="T16" i="3"/>
  <c r="I16" i="3"/>
  <c r="J16" i="3" s="1"/>
  <c r="G68" i="3"/>
  <c r="H68" i="3"/>
  <c r="T68" i="3"/>
  <c r="I68" i="3"/>
  <c r="J68" i="3" s="1"/>
  <c r="K68" i="3"/>
  <c r="U68" i="3" s="1"/>
  <c r="V68" i="3" s="1"/>
  <c r="I44" i="5"/>
  <c r="J44" i="5" s="1"/>
  <c r="H44" i="5"/>
  <c r="K44" i="5"/>
  <c r="U44" i="5" s="1"/>
  <c r="V44" i="5" s="1"/>
  <c r="G44" i="5"/>
  <c r="T44" i="5"/>
  <c r="H12" i="6"/>
  <c r="I12" i="6"/>
  <c r="J12" i="6" s="1"/>
  <c r="G12" i="6"/>
  <c r="T12" i="6"/>
  <c r="K12" i="6"/>
  <c r="U12" i="6" s="1"/>
  <c r="V12" i="6" s="1"/>
  <c r="G20" i="6"/>
  <c r="I20" i="6"/>
  <c r="J20" i="6" s="1"/>
  <c r="K20" i="6"/>
  <c r="U20" i="6" s="1"/>
  <c r="V20" i="6" s="1"/>
  <c r="T20" i="6"/>
  <c r="H20" i="6"/>
  <c r="G60" i="3"/>
  <c r="H60" i="3"/>
  <c r="I60" i="3"/>
  <c r="J60" i="3" s="1"/>
  <c r="K60" i="3"/>
  <c r="U60" i="3" s="1"/>
  <c r="V60" i="3" s="1"/>
  <c r="T60" i="3"/>
  <c r="H40" i="3"/>
  <c r="G40" i="3"/>
  <c r="T40" i="3"/>
  <c r="K40" i="3"/>
  <c r="U40" i="3" s="1"/>
  <c r="V40" i="3" s="1"/>
  <c r="I40" i="3"/>
  <c r="J40" i="3" s="1"/>
  <c r="E7" i="8"/>
  <c r="E8" i="8" s="1"/>
  <c r="F29" i="6"/>
  <c r="L17" i="6" s="1"/>
  <c r="M17" i="6" s="1"/>
  <c r="H3" i="6"/>
  <c r="E13" i="8"/>
  <c r="I3" i="6"/>
  <c r="G3" i="6"/>
  <c r="E12" i="8"/>
  <c r="K3" i="6"/>
  <c r="T3" i="6"/>
  <c r="H53" i="5"/>
  <c r="T53" i="5"/>
  <c r="I53" i="5"/>
  <c r="J53" i="5" s="1"/>
  <c r="G53" i="5"/>
  <c r="K53" i="5"/>
  <c r="U53" i="5" s="1"/>
  <c r="V53" i="5" s="1"/>
  <c r="H51" i="3"/>
  <c r="G51" i="3"/>
  <c r="T51" i="3"/>
  <c r="I51" i="3"/>
  <c r="J51" i="3" s="1"/>
  <c r="K51" i="3"/>
  <c r="U51" i="3" s="1"/>
  <c r="V51" i="3" s="1"/>
  <c r="I15" i="5"/>
  <c r="J15" i="5" s="1"/>
  <c r="T15" i="5"/>
  <c r="K15" i="5"/>
  <c r="U15" i="5" s="1"/>
  <c r="V15" i="5" s="1"/>
  <c r="H15" i="5"/>
  <c r="G15" i="5"/>
  <c r="H20" i="3"/>
  <c r="G20" i="3"/>
  <c r="I20" i="3"/>
  <c r="J20" i="3" s="1"/>
  <c r="T20" i="3"/>
  <c r="K20" i="3"/>
  <c r="U20" i="3" s="1"/>
  <c r="V20" i="3" s="1"/>
  <c r="H49" i="5"/>
  <c r="I49" i="5"/>
  <c r="J49" i="5" s="1"/>
  <c r="T49" i="5"/>
  <c r="G49" i="5"/>
  <c r="K49" i="5"/>
  <c r="U49" i="5" s="1"/>
  <c r="V49" i="5" s="1"/>
  <c r="E12" i="7"/>
  <c r="H3" i="5"/>
  <c r="E7" i="7"/>
  <c r="E8" i="7" s="1"/>
  <c r="I3" i="5"/>
  <c r="K3" i="5"/>
  <c r="E13" i="7"/>
  <c r="F77" i="5"/>
  <c r="L36" i="5" s="1"/>
  <c r="M36" i="5" s="1"/>
  <c r="T3" i="5"/>
  <c r="G3" i="5"/>
  <c r="K5" i="3"/>
  <c r="U5" i="3" s="1"/>
  <c r="V5" i="3" s="1"/>
  <c r="H5" i="3"/>
  <c r="G5" i="3"/>
  <c r="T5" i="3"/>
  <c r="I5" i="3"/>
  <c r="J5" i="3" s="1"/>
  <c r="H31" i="3"/>
  <c r="G31" i="3"/>
  <c r="T31" i="3"/>
  <c r="K31" i="3"/>
  <c r="U31" i="3" s="1"/>
  <c r="V31" i="3" s="1"/>
  <c r="I31" i="3"/>
  <c r="J31" i="3" s="1"/>
  <c r="H69" i="5"/>
  <c r="I69" i="5"/>
  <c r="J69" i="5" s="1"/>
  <c r="T69" i="5"/>
  <c r="K69" i="5"/>
  <c r="U69" i="5" s="1"/>
  <c r="V69" i="5" s="1"/>
  <c r="G69" i="5"/>
  <c r="H39" i="5"/>
  <c r="I39" i="5"/>
  <c r="J39" i="5" s="1"/>
  <c r="T39" i="5"/>
  <c r="K39" i="5"/>
  <c r="U39" i="5" s="1"/>
  <c r="V39" i="5" s="1"/>
  <c r="G39" i="5"/>
  <c r="H6" i="5"/>
  <c r="G6" i="5"/>
  <c r="K6" i="5"/>
  <c r="U6" i="5" s="1"/>
  <c r="V6" i="5" s="1"/>
  <c r="I6" i="5"/>
  <c r="J6" i="5" s="1"/>
  <c r="T6" i="5"/>
  <c r="H36" i="3"/>
  <c r="G36" i="3"/>
  <c r="T36" i="3"/>
  <c r="K36" i="3"/>
  <c r="U36" i="3" s="1"/>
  <c r="V36" i="3" s="1"/>
  <c r="I36" i="3"/>
  <c r="J36" i="3" s="1"/>
  <c r="G3" i="3"/>
  <c r="H3" i="3"/>
  <c r="K3" i="3"/>
  <c r="T3" i="3"/>
  <c r="E12" i="4"/>
  <c r="E13" i="4"/>
  <c r="E7" i="4"/>
  <c r="E8" i="4" s="1"/>
  <c r="I3" i="3"/>
  <c r="F149" i="3"/>
  <c r="L48" i="3" s="1"/>
  <c r="M48" i="3" s="1"/>
  <c r="T26" i="5"/>
  <c r="G26" i="5"/>
  <c r="K26" i="5"/>
  <c r="U26" i="5" s="1"/>
  <c r="V26" i="5" s="1"/>
  <c r="H26" i="5"/>
  <c r="I26" i="5"/>
  <c r="J26" i="5" s="1"/>
  <c r="H16" i="6"/>
  <c r="G16" i="6"/>
  <c r="K16" i="6"/>
  <c r="U16" i="6" s="1"/>
  <c r="V16" i="6" s="1"/>
  <c r="T16" i="6"/>
  <c r="I16" i="6"/>
  <c r="J16" i="6" s="1"/>
  <c r="H48" i="3"/>
  <c r="G48" i="3"/>
  <c r="T48" i="3"/>
  <c r="K48" i="3"/>
  <c r="U48" i="3" s="1"/>
  <c r="V48" i="3" s="1"/>
  <c r="I48" i="3"/>
  <c r="J48" i="3" s="1"/>
  <c r="K65" i="5"/>
  <c r="U65" i="5" s="1"/>
  <c r="V65" i="5" s="1"/>
  <c r="H65" i="5"/>
  <c r="G65" i="5"/>
  <c r="I65" i="5"/>
  <c r="J65" i="5" s="1"/>
  <c r="T65" i="5"/>
  <c r="G33" i="5"/>
  <c r="H33" i="5"/>
  <c r="K33" i="5"/>
  <c r="U33" i="5" s="1"/>
  <c r="V33" i="5" s="1"/>
  <c r="I33" i="5"/>
  <c r="J33" i="5" s="1"/>
  <c r="T33" i="5"/>
  <c r="K9" i="3"/>
  <c r="U9" i="3" s="1"/>
  <c r="V9" i="3" s="1"/>
  <c r="H9" i="3"/>
  <c r="G9" i="3"/>
  <c r="I9" i="3"/>
  <c r="J9" i="3" s="1"/>
  <c r="T9" i="3"/>
  <c r="K4" i="6"/>
  <c r="U4" i="6" s="1"/>
  <c r="V4" i="6" s="1"/>
  <c r="T4" i="6"/>
  <c r="G4" i="6"/>
  <c r="H4" i="6"/>
  <c r="I4" i="6"/>
  <c r="J4" i="6" s="1"/>
  <c r="I17" i="6"/>
  <c r="J17" i="6" s="1"/>
  <c r="K17" i="6"/>
  <c r="U17" i="6" s="1"/>
  <c r="V17" i="6" s="1"/>
  <c r="G17" i="6"/>
  <c r="T17" i="6"/>
  <c r="H17" i="6"/>
  <c r="H31" i="5"/>
  <c r="I31" i="5"/>
  <c r="J31" i="5" s="1"/>
  <c r="T31" i="5"/>
  <c r="K31" i="5"/>
  <c r="U31" i="5" s="1"/>
  <c r="V31" i="5" s="1"/>
  <c r="G31" i="5"/>
  <c r="H71" i="3"/>
  <c r="G71" i="3"/>
  <c r="I71" i="3"/>
  <c r="J71" i="3" s="1"/>
  <c r="K71" i="3"/>
  <c r="U71" i="3" s="1"/>
  <c r="V71" i="3" s="1"/>
  <c r="T71" i="3"/>
  <c r="G44" i="3"/>
  <c r="H44" i="3"/>
  <c r="T44" i="3"/>
  <c r="I44" i="3"/>
  <c r="J44" i="3" s="1"/>
  <c r="K44" i="3"/>
  <c r="U44" i="3" s="1"/>
  <c r="V44" i="3" s="1"/>
  <c r="H12" i="3"/>
  <c r="G12" i="3"/>
  <c r="K12" i="3"/>
  <c r="U12" i="3" s="1"/>
  <c r="V12" i="3" s="1"/>
  <c r="T12" i="3"/>
  <c r="I12" i="3"/>
  <c r="J12" i="3" s="1"/>
  <c r="I55" i="3"/>
  <c r="J55" i="3" s="1"/>
  <c r="H55" i="3"/>
  <c r="G55" i="3"/>
  <c r="T55" i="3"/>
  <c r="K55" i="3"/>
  <c r="U55" i="3" s="1"/>
  <c r="V55" i="3" s="1"/>
  <c r="G66" i="5"/>
  <c r="T66" i="5"/>
  <c r="H66" i="5"/>
  <c r="K66" i="5"/>
  <c r="U66" i="5" s="1"/>
  <c r="V66" i="5" s="1"/>
  <c r="I66" i="5"/>
  <c r="J66" i="5" s="1"/>
  <c r="H42" i="5"/>
  <c r="T42" i="5"/>
  <c r="G42" i="5"/>
  <c r="I42" i="5"/>
  <c r="J42" i="5" s="1"/>
  <c r="K42" i="5"/>
  <c r="U42" i="5" s="1"/>
  <c r="V42" i="5" s="1"/>
  <c r="G18" i="3"/>
  <c r="H18" i="3"/>
  <c r="I18" i="3"/>
  <c r="J18" i="3" s="1"/>
  <c r="K18" i="3"/>
  <c r="U18" i="3" s="1"/>
  <c r="V18" i="3" s="1"/>
  <c r="T18" i="3"/>
  <c r="H4" i="5"/>
  <c r="T4" i="5"/>
  <c r="G4" i="5"/>
  <c r="K4" i="5"/>
  <c r="U4" i="5" s="1"/>
  <c r="V4" i="5" s="1"/>
  <c r="I4" i="5"/>
  <c r="J4" i="5" s="1"/>
  <c r="G46" i="3"/>
  <c r="H46" i="3"/>
  <c r="I46" i="3"/>
  <c r="J46" i="3" s="1"/>
  <c r="T46" i="3"/>
  <c r="K46" i="3"/>
  <c r="U46" i="3" s="1"/>
  <c r="V46" i="3" s="1"/>
  <c r="H63" i="5"/>
  <c r="G63" i="5"/>
  <c r="I63" i="5"/>
  <c r="J63" i="5" s="1"/>
  <c r="T63" i="5"/>
  <c r="K63" i="5"/>
  <c r="U63" i="5" s="1"/>
  <c r="V63" i="5" s="1"/>
  <c r="G25" i="5"/>
  <c r="H25" i="5"/>
  <c r="I25" i="5"/>
  <c r="J25" i="5" s="1"/>
  <c r="T25" i="5"/>
  <c r="K25" i="5"/>
  <c r="U25" i="5" s="1"/>
  <c r="V25" i="5" s="1"/>
  <c r="K21" i="3"/>
  <c r="U21" i="3" s="1"/>
  <c r="V21" i="3" s="1"/>
  <c r="H21" i="3"/>
  <c r="G21" i="3"/>
  <c r="I21" i="3"/>
  <c r="J21" i="3" s="1"/>
  <c r="T21" i="3"/>
  <c r="H4" i="3"/>
  <c r="G4" i="3"/>
  <c r="I4" i="3"/>
  <c r="J4" i="3" s="1"/>
  <c r="T4" i="3"/>
  <c r="K4" i="3"/>
  <c r="U4" i="3" s="1"/>
  <c r="V4" i="3" s="1"/>
  <c r="H16" i="5"/>
  <c r="I16" i="5"/>
  <c r="J16" i="5" s="1"/>
  <c r="K16" i="5"/>
  <c r="U16" i="5" s="1"/>
  <c r="V16" i="5" s="1"/>
  <c r="G16" i="5"/>
  <c r="T16" i="5"/>
  <c r="E24" i="8" l="1"/>
  <c r="E25" i="8" s="1"/>
  <c r="L25" i="5"/>
  <c r="M25" i="5" s="1"/>
  <c r="L9" i="3"/>
  <c r="M9" i="3" s="1"/>
  <c r="L16" i="6"/>
  <c r="M16" i="6" s="1"/>
  <c r="L18" i="3"/>
  <c r="M18" i="3" s="1"/>
  <c r="L71" i="3"/>
  <c r="M71" i="3" s="1"/>
  <c r="L4" i="6"/>
  <c r="M4" i="6" s="1"/>
  <c r="L46" i="3"/>
  <c r="M46" i="3" s="1"/>
  <c r="L12" i="3"/>
  <c r="M12" i="3" s="1"/>
  <c r="L4" i="3"/>
  <c r="M4" i="3" s="1"/>
  <c r="L66" i="5"/>
  <c r="M66" i="5" s="1"/>
  <c r="L65" i="5"/>
  <c r="M65" i="5" s="1"/>
  <c r="L3" i="6"/>
  <c r="M3" i="6" s="1"/>
  <c r="E17" i="4"/>
  <c r="E24" i="4"/>
  <c r="E25" i="4" s="1"/>
  <c r="E20" i="4"/>
  <c r="J3" i="3"/>
  <c r="E14" i="4"/>
  <c r="E15" i="4"/>
  <c r="I149" i="3"/>
  <c r="E9" i="4"/>
  <c r="E10" i="4" s="1"/>
  <c r="L36" i="3"/>
  <c r="M36" i="3" s="1"/>
  <c r="L39" i="5"/>
  <c r="M39" i="5" s="1"/>
  <c r="L31" i="3"/>
  <c r="M31" i="3" s="1"/>
  <c r="L3" i="5"/>
  <c r="M3" i="5" s="1"/>
  <c r="E18" i="7"/>
  <c r="L20" i="3"/>
  <c r="M20" i="3" s="1"/>
  <c r="L51" i="3"/>
  <c r="M51" i="3" s="1"/>
  <c r="E17" i="8"/>
  <c r="L24" i="6"/>
  <c r="M24" i="6" s="1"/>
  <c r="L14" i="6"/>
  <c r="M14" i="6" s="1"/>
  <c r="L7" i="6"/>
  <c r="M7" i="6" s="1"/>
  <c r="L21" i="6"/>
  <c r="M21" i="6" s="1"/>
  <c r="L11" i="6"/>
  <c r="M11" i="6" s="1"/>
  <c r="L22" i="6"/>
  <c r="M22" i="6" s="1"/>
  <c r="L8" i="6"/>
  <c r="M8" i="6" s="1"/>
  <c r="L5" i="6"/>
  <c r="M5" i="6" s="1"/>
  <c r="L18" i="6"/>
  <c r="M18" i="6" s="1"/>
  <c r="L19" i="6"/>
  <c r="M19" i="6" s="1"/>
  <c r="L26" i="6"/>
  <c r="M26" i="6" s="1"/>
  <c r="L60" i="3"/>
  <c r="M60" i="3" s="1"/>
  <c r="L12" i="6"/>
  <c r="M12" i="6" s="1"/>
  <c r="L68" i="3"/>
  <c r="M68" i="3" s="1"/>
  <c r="L45" i="3"/>
  <c r="M45" i="3" s="1"/>
  <c r="L15" i="6"/>
  <c r="M15" i="6" s="1"/>
  <c r="L23" i="3"/>
  <c r="M23" i="3" s="1"/>
  <c r="L57" i="5"/>
  <c r="M57" i="5" s="1"/>
  <c r="L62" i="3"/>
  <c r="M62" i="3" s="1"/>
  <c r="L33" i="3"/>
  <c r="M33" i="3" s="1"/>
  <c r="L67" i="5"/>
  <c r="M67" i="5" s="1"/>
  <c r="L35" i="5"/>
  <c r="M35" i="5" s="1"/>
  <c r="L11" i="5"/>
  <c r="M11" i="5" s="1"/>
  <c r="L42" i="3"/>
  <c r="M42" i="3" s="1"/>
  <c r="L41" i="5"/>
  <c r="M41" i="5" s="1"/>
  <c r="L47" i="5"/>
  <c r="M47" i="5" s="1"/>
  <c r="L53" i="3"/>
  <c r="M53" i="3" s="1"/>
  <c r="L7" i="5"/>
  <c r="M7" i="5" s="1"/>
  <c r="L23" i="6"/>
  <c r="M23" i="6" s="1"/>
  <c r="L59" i="3"/>
  <c r="M59" i="3" s="1"/>
  <c r="L73" i="3"/>
  <c r="M73" i="3" s="1"/>
  <c r="L13" i="6"/>
  <c r="M13" i="6" s="1"/>
  <c r="L11" i="3"/>
  <c r="M11" i="3" s="1"/>
  <c r="L45" i="5"/>
  <c r="M45" i="5" s="1"/>
  <c r="L12" i="5"/>
  <c r="M12" i="5" s="1"/>
  <c r="L48" i="5"/>
  <c r="M48" i="5" s="1"/>
  <c r="L14" i="5"/>
  <c r="M14" i="5" s="1"/>
  <c r="L56" i="5"/>
  <c r="M56" i="5" s="1"/>
  <c r="L40" i="5"/>
  <c r="M40" i="5" s="1"/>
  <c r="L60" i="5"/>
  <c r="M60" i="5" s="1"/>
  <c r="L9" i="5"/>
  <c r="M9" i="5" s="1"/>
  <c r="L24" i="5"/>
  <c r="M24" i="5" s="1"/>
  <c r="L22" i="5"/>
  <c r="M22" i="5" s="1"/>
  <c r="L38" i="5"/>
  <c r="M38" i="5" s="1"/>
  <c r="L54" i="5"/>
  <c r="M54" i="5" s="1"/>
  <c r="L50" i="5"/>
  <c r="M50" i="5" s="1"/>
  <c r="L64" i="5"/>
  <c r="M64" i="5" s="1"/>
  <c r="L43" i="5"/>
  <c r="M43" i="5" s="1"/>
  <c r="L61" i="5"/>
  <c r="M61" i="5" s="1"/>
  <c r="L74" i="5"/>
  <c r="M74" i="5" s="1"/>
  <c r="L32" i="5"/>
  <c r="M32" i="5" s="1"/>
  <c r="L55" i="5"/>
  <c r="M55" i="5" s="1"/>
  <c r="L29" i="5"/>
  <c r="M29" i="5" s="1"/>
  <c r="L46" i="5"/>
  <c r="M46" i="5" s="1"/>
  <c r="L62" i="5"/>
  <c r="M62" i="5" s="1"/>
  <c r="L71" i="5"/>
  <c r="M71" i="5" s="1"/>
  <c r="L37" i="5"/>
  <c r="M37" i="5" s="1"/>
  <c r="L70" i="5"/>
  <c r="M70" i="5" s="1"/>
  <c r="L28" i="5"/>
  <c r="M28" i="5" s="1"/>
  <c r="L73" i="5"/>
  <c r="M73" i="5" s="1"/>
  <c r="L8" i="5"/>
  <c r="M8" i="5" s="1"/>
  <c r="L68" i="5"/>
  <c r="M68" i="5" s="1"/>
  <c r="L13" i="5"/>
  <c r="M13" i="5" s="1"/>
  <c r="L17" i="5"/>
  <c r="M17" i="5" s="1"/>
  <c r="L34" i="5"/>
  <c r="M34" i="5" s="1"/>
  <c r="L52" i="5"/>
  <c r="M52" i="5" s="1"/>
  <c r="L20" i="5"/>
  <c r="M20" i="5" s="1"/>
  <c r="L21" i="5"/>
  <c r="M21" i="5" s="1"/>
  <c r="L30" i="5"/>
  <c r="M30" i="5" s="1"/>
  <c r="L10" i="5"/>
  <c r="M10" i="5" s="1"/>
  <c r="L58" i="5"/>
  <c r="M58" i="5" s="1"/>
  <c r="L5" i="5"/>
  <c r="M5" i="5" s="1"/>
  <c r="L16" i="5"/>
  <c r="M16" i="5" s="1"/>
  <c r="L21" i="3"/>
  <c r="M21" i="3" s="1"/>
  <c r="L63" i="5"/>
  <c r="M63" i="5" s="1"/>
  <c r="L4" i="5"/>
  <c r="M4" i="5" s="1"/>
  <c r="L42" i="5"/>
  <c r="M42" i="5" s="1"/>
  <c r="L55" i="3"/>
  <c r="M55" i="3" s="1"/>
  <c r="L44" i="3"/>
  <c r="M44" i="3" s="1"/>
  <c r="L31" i="5"/>
  <c r="M31" i="5" s="1"/>
  <c r="L33" i="5"/>
  <c r="M33" i="5" s="1"/>
  <c r="L26" i="5"/>
  <c r="M26" i="5" s="1"/>
  <c r="E3" i="4"/>
  <c r="U3" i="3"/>
  <c r="E17" i="7"/>
  <c r="E3" i="7"/>
  <c r="U3" i="5"/>
  <c r="I29" i="6"/>
  <c r="E15" i="8"/>
  <c r="J3" i="6"/>
  <c r="E20" i="8"/>
  <c r="E9" i="8"/>
  <c r="E10" i="8" s="1"/>
  <c r="E14" i="8"/>
  <c r="E23" i="8" s="1"/>
  <c r="L3" i="3"/>
  <c r="M3" i="3" s="1"/>
  <c r="L93" i="3"/>
  <c r="M93" i="3" s="1"/>
  <c r="L138" i="3"/>
  <c r="M138" i="3" s="1"/>
  <c r="L95" i="3"/>
  <c r="M95" i="3" s="1"/>
  <c r="L144" i="3"/>
  <c r="M144" i="3" s="1"/>
  <c r="L98" i="3"/>
  <c r="M98" i="3" s="1"/>
  <c r="L84" i="3"/>
  <c r="M84" i="3" s="1"/>
  <c r="L142" i="3"/>
  <c r="M142" i="3" s="1"/>
  <c r="L133" i="3"/>
  <c r="M133" i="3" s="1"/>
  <c r="L127" i="3"/>
  <c r="M127" i="3" s="1"/>
  <c r="L111" i="3"/>
  <c r="M111" i="3" s="1"/>
  <c r="L105" i="3"/>
  <c r="M105" i="3" s="1"/>
  <c r="L90" i="3"/>
  <c r="M90" i="3" s="1"/>
  <c r="L114" i="3"/>
  <c r="M114" i="3" s="1"/>
  <c r="L99" i="3"/>
  <c r="M99" i="3" s="1"/>
  <c r="L116" i="3"/>
  <c r="M116" i="3" s="1"/>
  <c r="L77" i="3"/>
  <c r="M77" i="3" s="1"/>
  <c r="L124" i="3"/>
  <c r="M124" i="3" s="1"/>
  <c r="L109" i="3"/>
  <c r="M109" i="3" s="1"/>
  <c r="L102" i="3"/>
  <c r="M102" i="3" s="1"/>
  <c r="L79" i="3"/>
  <c r="M79" i="3" s="1"/>
  <c r="L118" i="3"/>
  <c r="M118" i="3" s="1"/>
  <c r="L121" i="3"/>
  <c r="M121" i="3" s="1"/>
  <c r="L81" i="3"/>
  <c r="M81" i="3" s="1"/>
  <c r="L100" i="3"/>
  <c r="M100" i="3" s="1"/>
  <c r="L91" i="3"/>
  <c r="M91" i="3" s="1"/>
  <c r="L112" i="3"/>
  <c r="M112" i="3" s="1"/>
  <c r="L87" i="3"/>
  <c r="M87" i="3" s="1"/>
  <c r="L139" i="3"/>
  <c r="M139" i="3" s="1"/>
  <c r="L103" i="3"/>
  <c r="M103" i="3" s="1"/>
  <c r="L136" i="3"/>
  <c r="M136" i="3" s="1"/>
  <c r="L130" i="3"/>
  <c r="M130" i="3" s="1"/>
  <c r="L145" i="3"/>
  <c r="M145" i="3" s="1"/>
  <c r="L41" i="3"/>
  <c r="M41" i="3" s="1"/>
  <c r="L6" i="3"/>
  <c r="M6" i="3" s="1"/>
  <c r="L57" i="3"/>
  <c r="M57" i="3" s="1"/>
  <c r="L86" i="3"/>
  <c r="M86" i="3" s="1"/>
  <c r="L7" i="3"/>
  <c r="M7" i="3" s="1"/>
  <c r="L30" i="3"/>
  <c r="M30" i="3" s="1"/>
  <c r="L80" i="3"/>
  <c r="M80" i="3" s="1"/>
  <c r="L113" i="3"/>
  <c r="M113" i="3" s="1"/>
  <c r="L143" i="3"/>
  <c r="M143" i="3" s="1"/>
  <c r="L106" i="3"/>
  <c r="M106" i="3" s="1"/>
  <c r="L83" i="3"/>
  <c r="M83" i="3" s="1"/>
  <c r="L13" i="3"/>
  <c r="M13" i="3" s="1"/>
  <c r="L24" i="3"/>
  <c r="M24" i="3" s="1"/>
  <c r="L50" i="3"/>
  <c r="M50" i="3" s="1"/>
  <c r="L74" i="3"/>
  <c r="M74" i="3" s="1"/>
  <c r="L10" i="3"/>
  <c r="M10" i="3" s="1"/>
  <c r="L22" i="3"/>
  <c r="M22" i="3" s="1"/>
  <c r="L137" i="3"/>
  <c r="M137" i="3" s="1"/>
  <c r="L72" i="3"/>
  <c r="M72" i="3" s="1"/>
  <c r="L101" i="3"/>
  <c r="M101" i="3" s="1"/>
  <c r="L132" i="3"/>
  <c r="M132" i="3" s="1"/>
  <c r="L146" i="3"/>
  <c r="M146" i="3" s="1"/>
  <c r="L82" i="3"/>
  <c r="M82" i="3" s="1"/>
  <c r="L26" i="3"/>
  <c r="M26" i="3" s="1"/>
  <c r="L34" i="3"/>
  <c r="M34" i="3" s="1"/>
  <c r="L52" i="3"/>
  <c r="M52" i="3" s="1"/>
  <c r="L92" i="3"/>
  <c r="M92" i="3" s="1"/>
  <c r="L120" i="3"/>
  <c r="M120" i="3" s="1"/>
  <c r="L117" i="3"/>
  <c r="M117" i="3" s="1"/>
  <c r="L8" i="3"/>
  <c r="M8" i="3" s="1"/>
  <c r="L85" i="3"/>
  <c r="M85" i="3" s="1"/>
  <c r="L97" i="3"/>
  <c r="M97" i="3" s="1"/>
  <c r="L43" i="3"/>
  <c r="M43" i="3" s="1"/>
  <c r="L107" i="3"/>
  <c r="M107" i="3" s="1"/>
  <c r="L108" i="3"/>
  <c r="M108" i="3" s="1"/>
  <c r="L58" i="3"/>
  <c r="M58" i="3" s="1"/>
  <c r="L96" i="3"/>
  <c r="M96" i="3" s="1"/>
  <c r="L25" i="3"/>
  <c r="M25" i="3" s="1"/>
  <c r="L47" i="3"/>
  <c r="M47" i="3" s="1"/>
  <c r="L17" i="3"/>
  <c r="M17" i="3" s="1"/>
  <c r="L67" i="3"/>
  <c r="M67" i="3" s="1"/>
  <c r="L89" i="3"/>
  <c r="M89" i="3" s="1"/>
  <c r="L78" i="3"/>
  <c r="M78" i="3" s="1"/>
  <c r="L134" i="3"/>
  <c r="M134" i="3" s="1"/>
  <c r="L125" i="3"/>
  <c r="M125" i="3" s="1"/>
  <c r="L135" i="3"/>
  <c r="M135" i="3" s="1"/>
  <c r="L32" i="3"/>
  <c r="M32" i="3" s="1"/>
  <c r="L14" i="3"/>
  <c r="M14" i="3" s="1"/>
  <c r="L126" i="3"/>
  <c r="M126" i="3" s="1"/>
  <c r="L39" i="3"/>
  <c r="M39" i="3" s="1"/>
  <c r="L69" i="3"/>
  <c r="M69" i="3" s="1"/>
  <c r="L19" i="3"/>
  <c r="M19" i="3" s="1"/>
  <c r="L131" i="3"/>
  <c r="M131" i="3" s="1"/>
  <c r="L37" i="3"/>
  <c r="M37" i="3" s="1"/>
  <c r="L61" i="3"/>
  <c r="M61" i="3" s="1"/>
  <c r="L129" i="3"/>
  <c r="M129" i="3" s="1"/>
  <c r="L94" i="3"/>
  <c r="M94" i="3" s="1"/>
  <c r="L128" i="3"/>
  <c r="M128" i="3" s="1"/>
  <c r="L56" i="3"/>
  <c r="M56" i="3" s="1"/>
  <c r="L29" i="3"/>
  <c r="M29" i="3" s="1"/>
  <c r="L54" i="3"/>
  <c r="M54" i="3" s="1"/>
  <c r="L88" i="3"/>
  <c r="M88" i="3" s="1"/>
  <c r="L119" i="3"/>
  <c r="M119" i="3" s="1"/>
  <c r="L122" i="3"/>
  <c r="M122" i="3" s="1"/>
  <c r="L70" i="3"/>
  <c r="M70" i="3" s="1"/>
  <c r="L75" i="3"/>
  <c r="M75" i="3" s="1"/>
  <c r="L115" i="3"/>
  <c r="M115" i="3" s="1"/>
  <c r="L104" i="3"/>
  <c r="M104" i="3" s="1"/>
  <c r="L140" i="3"/>
  <c r="M140" i="3" s="1"/>
  <c r="L64" i="3"/>
  <c r="M64" i="3" s="1"/>
  <c r="L141" i="3"/>
  <c r="M141" i="3" s="1"/>
  <c r="L110" i="3"/>
  <c r="M110" i="3" s="1"/>
  <c r="L76" i="3"/>
  <c r="M76" i="3" s="1"/>
  <c r="L123" i="3"/>
  <c r="M123" i="3" s="1"/>
  <c r="E18" i="4"/>
  <c r="L6" i="5"/>
  <c r="M6" i="5" s="1"/>
  <c r="L69" i="5"/>
  <c r="M69" i="5" s="1"/>
  <c r="L5" i="3"/>
  <c r="M5" i="3" s="1"/>
  <c r="E24" i="7"/>
  <c r="E25" i="7" s="1"/>
  <c r="J3" i="5"/>
  <c r="I77" i="5"/>
  <c r="E9" i="7"/>
  <c r="E10" i="7" s="1"/>
  <c r="E20" i="7"/>
  <c r="E14" i="7"/>
  <c r="E15" i="7"/>
  <c r="E16" i="7" s="1"/>
  <c r="L49" i="5"/>
  <c r="M49" i="5" s="1"/>
  <c r="L15" i="5"/>
  <c r="M15" i="5" s="1"/>
  <c r="L53" i="5"/>
  <c r="M53" i="5" s="1"/>
  <c r="E3" i="8"/>
  <c r="U3" i="6"/>
  <c r="E29" i="8" s="1"/>
  <c r="L40" i="3"/>
  <c r="M40" i="3" s="1"/>
  <c r="L20" i="6"/>
  <c r="M20" i="6" s="1"/>
  <c r="L44" i="5"/>
  <c r="M44" i="5" s="1"/>
  <c r="L16" i="3"/>
  <c r="M16" i="3" s="1"/>
  <c r="L23" i="5"/>
  <c r="M23" i="5" s="1"/>
  <c r="L49" i="3"/>
  <c r="M49" i="3" s="1"/>
  <c r="L15" i="3"/>
  <c r="M15" i="3" s="1"/>
  <c r="L27" i="5"/>
  <c r="M27" i="5" s="1"/>
  <c r="L35" i="3"/>
  <c r="M35" i="3" s="1"/>
  <c r="L65" i="3"/>
  <c r="M65" i="3" s="1"/>
  <c r="L18" i="5"/>
  <c r="M18" i="5" s="1"/>
  <c r="L27" i="3"/>
  <c r="M27" i="3" s="1"/>
  <c r="L10" i="6"/>
  <c r="M10" i="6" s="1"/>
  <c r="L66" i="3"/>
  <c r="M66" i="3" s="1"/>
  <c r="L9" i="6"/>
  <c r="M9" i="6" s="1"/>
  <c r="L72" i="5"/>
  <c r="M72" i="5" s="1"/>
  <c r="L63" i="3"/>
  <c r="M63" i="3" s="1"/>
  <c r="L19" i="5"/>
  <c r="M19" i="5" s="1"/>
  <c r="L25" i="6"/>
  <c r="M25" i="6" s="1"/>
  <c r="L28" i="3"/>
  <c r="M28" i="3" s="1"/>
  <c r="L51" i="5"/>
  <c r="M51" i="5" s="1"/>
  <c r="L38" i="3"/>
  <c r="M38" i="3" s="1"/>
  <c r="L6" i="6"/>
  <c r="M6" i="6" s="1"/>
  <c r="L59" i="5"/>
  <c r="M59" i="5" s="1"/>
  <c r="E18" i="8"/>
  <c r="E21" i="7" l="1"/>
  <c r="E23" i="4"/>
  <c r="E21" i="4"/>
  <c r="E23" i="7"/>
  <c r="E21" i="8"/>
  <c r="E19" i="4"/>
  <c r="E26" i="7"/>
  <c r="E16" i="8"/>
  <c r="E26" i="8" s="1"/>
  <c r="E22" i="8"/>
  <c r="E19" i="7"/>
  <c r="E19" i="8"/>
  <c r="E22" i="4"/>
  <c r="E6" i="4"/>
  <c r="E5" i="4"/>
  <c r="E4" i="4" s="1"/>
  <c r="E6" i="7"/>
  <c r="E5" i="7"/>
  <c r="E4" i="7" s="1"/>
  <c r="V3" i="6"/>
  <c r="E27" i="8" s="1"/>
  <c r="E28" i="8" s="1"/>
  <c r="E22" i="7"/>
  <c r="E29" i="4"/>
  <c r="V3" i="3"/>
  <c r="E27" i="4" s="1"/>
  <c r="E28" i="4" s="1"/>
  <c r="E6" i="8"/>
  <c r="E5" i="8"/>
  <c r="E4" i="8" s="1"/>
  <c r="E29" i="7"/>
  <c r="V3" i="5"/>
  <c r="E27" i="7" s="1"/>
  <c r="E28" i="7" s="1"/>
  <c r="E16" i="4"/>
  <c r="E26" i="4" l="1"/>
  <c r="E30" i="4"/>
  <c r="E11" i="4"/>
  <c r="E11" i="8"/>
  <c r="E30" i="7"/>
  <c r="E11" i="7"/>
</calcChain>
</file>

<file path=xl/sharedStrings.xml><?xml version="1.0" encoding="utf-8"?>
<sst xmlns="http://schemas.openxmlformats.org/spreadsheetml/2006/main" count="498" uniqueCount="132">
  <si>
    <t>SSO</t>
  </si>
  <si>
    <t>ProShares Ultra S&amp;P 500</t>
  </si>
  <si>
    <t>FAS</t>
  </si>
  <si>
    <t>Direxion Daily Financial Bull 3x Shares</t>
  </si>
  <si>
    <t>QLD</t>
  </si>
  <si>
    <t>ProShares Ultra QQQ</t>
  </si>
  <si>
    <t>TNA</t>
  </si>
  <si>
    <t>Direxion Daily Small Cap Bull 3x Shares</t>
  </si>
  <si>
    <t>UYG</t>
  </si>
  <si>
    <t>ProShares Ultra Financials</t>
  </si>
  <si>
    <t>UPRO</t>
  </si>
  <si>
    <t>ProShares UltraPro S&amp;P500</t>
  </si>
  <si>
    <t>ERX</t>
  </si>
  <si>
    <t>Direxion Daily Energy Bull 3x Shares</t>
  </si>
  <si>
    <t>SPXL</t>
  </si>
  <si>
    <t>Direxion Daily S&amp;P 500 Bull 3x Shares</t>
  </si>
  <si>
    <t>URE</t>
  </si>
  <si>
    <t>ProShares Ultra Real Estate</t>
  </si>
  <si>
    <t>TECL</t>
  </si>
  <si>
    <t>Direxion Daily Technology Bull 3x Shares</t>
  </si>
  <si>
    <t>SPY</t>
  </si>
  <si>
    <t>SPDR S&amp;P 500 ETF Trust</t>
  </si>
  <si>
    <t>PÁKOVÉ</t>
  </si>
  <si>
    <t>KLASICKÉ</t>
  </si>
  <si>
    <t>IVV</t>
  </si>
  <si>
    <t>iShares Core S&amp;P 500 ETF</t>
  </si>
  <si>
    <t>VTI</t>
  </si>
  <si>
    <t>Vanguard Total Stock Market Index Fund</t>
  </si>
  <si>
    <t>VTV</t>
  </si>
  <si>
    <t>Vanguard Value Index Fund</t>
  </si>
  <si>
    <t>IJR</t>
  </si>
  <si>
    <t>iShares Core S&amp;P Small Cap ETF</t>
  </si>
  <si>
    <t>BND</t>
  </si>
  <si>
    <t>Vanguard Total Bond Market Index Fund</t>
  </si>
  <si>
    <t>XLE</t>
  </si>
  <si>
    <t>Energy Select Sector SPDR Fund</t>
  </si>
  <si>
    <t>IYF</t>
  </si>
  <si>
    <t>iShares U.S. Financials ETF</t>
  </si>
  <si>
    <t>XBI</t>
  </si>
  <si>
    <t>SPDR S&amp;P BIOTECH ETF</t>
  </si>
  <si>
    <t>VNQ</t>
  </si>
  <si>
    <t>Vanguard REIT Index Fund</t>
  </si>
  <si>
    <t>Date</t>
  </si>
  <si>
    <t>Adj Close</t>
  </si>
  <si>
    <t>ticker</t>
  </si>
  <si>
    <t>periodicita</t>
  </si>
  <si>
    <t>ceny ve dnech</t>
  </si>
  <si>
    <t>datum</t>
  </si>
  <si>
    <t>NAV</t>
  </si>
  <si>
    <t>VSTUP</t>
  </si>
  <si>
    <t>S&amp;P 500</t>
  </si>
  <si>
    <t>jednotlivé dny</t>
  </si>
  <si>
    <t>procento</t>
  </si>
  <si>
    <t>benchmark</t>
  </si>
  <si>
    <t>Rf</t>
  </si>
  <si>
    <t>ETF</t>
  </si>
  <si>
    <t>Ri</t>
  </si>
  <si>
    <t>Ri-Rf</t>
  </si>
  <si>
    <t>1+(Ri-Rf)</t>
  </si>
  <si>
    <t>1+Ri</t>
  </si>
  <si>
    <t>Ri-R</t>
  </si>
  <si>
    <t>3M Treasury Bill Rate</t>
  </si>
  <si>
    <t>(Ri-R)^2</t>
  </si>
  <si>
    <t>Bi</t>
  </si>
  <si>
    <t>1+Bi</t>
  </si>
  <si>
    <t>Bi-Rf</t>
  </si>
  <si>
    <t>1+(Bi-Rf)</t>
  </si>
  <si>
    <t>Ri-Bi</t>
  </si>
  <si>
    <t>VÝNOS</t>
  </si>
  <si>
    <t>BENCHMARK</t>
  </si>
  <si>
    <t>DATA Z FAZE 1</t>
  </si>
  <si>
    <t>počet období</t>
  </si>
  <si>
    <t>výnos</t>
  </si>
  <si>
    <t>výnos za rok</t>
  </si>
  <si>
    <t>směrodatná odchylka</t>
  </si>
  <si>
    <t>směrodatná odchylka za rok</t>
  </si>
  <si>
    <t>bezrizikový výnos za rok</t>
  </si>
  <si>
    <t>1+Rf</t>
  </si>
  <si>
    <t>průměr</t>
  </si>
  <si>
    <t>Sharpeho poměr</t>
  </si>
  <si>
    <t>směrodatná odchylka (Bi-Rf)</t>
  </si>
  <si>
    <t>směrodatná odchylka (Bi-Rf) za rok</t>
  </si>
  <si>
    <t>výnos Bi-Rf</t>
  </si>
  <si>
    <t>výnos Bi-Rf za rok</t>
  </si>
  <si>
    <t>geom. prům. Bi-Rf</t>
  </si>
  <si>
    <t>průměrný výnos (Ri-Rf)</t>
  </si>
  <si>
    <t>průměrný výnos (Ri-Rf) za rok</t>
  </si>
  <si>
    <t>geom. prům. 1+Ri-Rf</t>
  </si>
  <si>
    <t>směrodatná odchylka Ri</t>
  </si>
  <si>
    <t>směrodatná odchylka Ri za rok</t>
  </si>
  <si>
    <t>směrodatná odchylka Ri-Rf</t>
  </si>
  <si>
    <t>směrodatná odchylka Ri-Rf za rok</t>
  </si>
  <si>
    <t>regresní beta</t>
  </si>
  <si>
    <t>CAPM beta</t>
  </si>
  <si>
    <t>regresní alfa</t>
  </si>
  <si>
    <t>Ri&gt;0</t>
  </si>
  <si>
    <t>Ri&lt;0</t>
  </si>
  <si>
    <t>Bi&gt;0</t>
  </si>
  <si>
    <t>Bi&lt;0</t>
  </si>
  <si>
    <t>Beta+</t>
  </si>
  <si>
    <t>Beta-</t>
  </si>
  <si>
    <t>Timing ratio</t>
  </si>
  <si>
    <t>Korelační koeficient</t>
  </si>
  <si>
    <t>Koef. determinace</t>
  </si>
  <si>
    <t>Jensenova alfa</t>
  </si>
  <si>
    <t>Treynorův poměr</t>
  </si>
  <si>
    <t>reziduum</t>
  </si>
  <si>
    <t>systematické riziko za rok</t>
  </si>
  <si>
    <t>specifické riziko za rok</t>
  </si>
  <si>
    <t>Appraisel ratio</t>
  </si>
  <si>
    <t>Jensenova alfa za rok</t>
  </si>
  <si>
    <t>nadvýnos</t>
  </si>
  <si>
    <t>1+nadvýnos</t>
  </si>
  <si>
    <t>Tracking error</t>
  </si>
  <si>
    <t>výnos nad benchmark za rok</t>
  </si>
  <si>
    <t>geom. prům. 1+nadvýnos</t>
  </si>
  <si>
    <t>Information ratio</t>
  </si>
  <si>
    <t>Benchmark</t>
  </si>
  <si>
    <t>3 roky</t>
  </si>
  <si>
    <t>1 rok</t>
  </si>
  <si>
    <t>výnos na bezrizikovou míru za rok</t>
  </si>
  <si>
    <t>směrodatná odchylka výnosů za rok</t>
  </si>
  <si>
    <t>Beta</t>
  </si>
  <si>
    <t>Koeficient determinace</t>
  </si>
  <si>
    <t>Specifické riziko</t>
  </si>
  <si>
    <t>Systematické riziko</t>
  </si>
  <si>
    <t>Appraisal ratio</t>
  </si>
  <si>
    <t>Výnos nad benchmark za rok</t>
  </si>
  <si>
    <t>TER</t>
  </si>
  <si>
    <t>směr. odch. výnosů</t>
  </si>
  <si>
    <t>výnos nad bezr. míru</t>
  </si>
  <si>
    <t>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</si>
</sst>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</font>
    <font>
      <sz val="6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2" xfId="0" applyBorder="1"/>
    <xf numFmtId="14" fontId="0" fillId="0" borderId="1" xfId="0" applyNumberFormat="1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14" fontId="0" fillId="0" borderId="0" xfId="0" applyNumberForma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left"/>
    </xf>
    <xf numFmtId="14" fontId="0" fillId="0" borderId="0" xfId="0" applyNumberFormat="1"/>
    <xf numFmtId="0" fontId="2" fillId="0" borderId="0" xfId="0" applyFont="1"/>
    <xf numFmtId="0" fontId="2" fillId="0" borderId="0" xfId="0" applyFont="1" applyBorder="1"/>
    <xf numFmtId="14" fontId="0" fillId="0" borderId="8" xfId="0" applyNumberFormat="1" applyBorder="1"/>
    <xf numFmtId="0" fontId="0" fillId="0" borderId="8" xfId="0" applyBorder="1"/>
    <xf numFmtId="0" fontId="1" fillId="0" borderId="0" xfId="0" applyFont="1" applyAlignment="1">
      <alignment horizontal="center"/>
    </xf>
    <xf numFmtId="14" fontId="3" fillId="0" borderId="0" xfId="1" applyNumberFormat="1" applyFont="1" applyFill="1" applyBorder="1" applyAlignment="1" applyProtection="1"/>
    <xf numFmtId="10" fontId="3" fillId="0" borderId="0" xfId="1" applyNumberFormat="1" applyFont="1" applyFill="1" applyBorder="1" applyAlignment="1" applyProtection="1"/>
    <xf numFmtId="0" fontId="0" fillId="0" borderId="0" xfId="0" applyFont="1" applyAlignment="1"/>
    <xf numFmtId="0" fontId="0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1" fillId="0" borderId="12" xfId="0" applyNumberFormat="1" applyFont="1" applyBorder="1"/>
    <xf numFmtId="14" fontId="1" fillId="0" borderId="14" xfId="0" applyNumberFormat="1" applyFont="1" applyBorder="1"/>
    <xf numFmtId="0" fontId="0" fillId="0" borderId="15" xfId="0" applyBorder="1"/>
    <xf numFmtId="10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13" xfId="0" applyNumberFormat="1" applyBorder="1"/>
    <xf numFmtId="10" fontId="0" fillId="0" borderId="16" xfId="0" applyNumberFormat="1" applyBorder="1"/>
    <xf numFmtId="10" fontId="0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NumberFormat="1"/>
    <xf numFmtId="0" fontId="0" fillId="0" borderId="18" xfId="0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0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5" fillId="0" borderId="0" xfId="0" applyFont="1"/>
    <xf numFmtId="0" fontId="6" fillId="0" borderId="29" xfId="0" applyFont="1" applyBorder="1" applyAlignment="1"/>
    <xf numFmtId="0" fontId="6" fillId="0" borderId="3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10" fontId="7" fillId="0" borderId="20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10" fontId="7" fillId="0" borderId="29" xfId="0" applyNumberFormat="1" applyFont="1" applyBorder="1" applyAlignment="1">
      <alignment horizontal="center" vertical="center"/>
    </xf>
    <xf numFmtId="10" fontId="7" fillId="0" borderId="28" xfId="0" applyNumberFormat="1" applyFont="1" applyBorder="1" applyAlignment="1">
      <alignment horizontal="center" vertical="center"/>
    </xf>
    <xf numFmtId="10" fontId="7" fillId="0" borderId="27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10" fontId="7" fillId="0" borderId="21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7" fillId="0" borderId="23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10" fontId="6" fillId="0" borderId="0" xfId="0" applyNumberFormat="1" applyFont="1"/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13"/>
  <sheetViews>
    <sheetView workbookViewId="0">
      <selection activeCell="J1510" sqref="J1510"/>
    </sheetView>
  </sheetViews>
  <sheetFormatPr defaultRowHeight="12.75" x14ac:dyDescent="0.2"/>
  <cols>
    <col min="1" max="1" width="3" style="2" bestFit="1" customWidth="1"/>
    <col min="2" max="2" width="10.28515625" customWidth="1"/>
    <col min="3" max="3" width="36" bestFit="1" customWidth="1"/>
    <col min="5" max="5" width="10.140625" bestFit="1" customWidth="1"/>
    <col min="6" max="6" width="10" bestFit="1" customWidth="1"/>
    <col min="7" max="7" width="10.140625" bestFit="1" customWidth="1"/>
    <col min="8" max="8" width="10" bestFit="1" customWidth="1"/>
    <col min="9" max="9" width="10.140625" bestFit="1" customWidth="1"/>
    <col min="10" max="10" width="10" bestFit="1" customWidth="1"/>
    <col min="11" max="11" width="10.140625" bestFit="1" customWidth="1"/>
    <col min="12" max="12" width="10" bestFit="1" customWidth="1"/>
    <col min="13" max="13" width="10.140625" bestFit="1" customWidth="1"/>
    <col min="14" max="14" width="10" bestFit="1" customWidth="1"/>
    <col min="15" max="15" width="10.140625" bestFit="1" customWidth="1"/>
    <col min="16" max="16" width="10" bestFit="1" customWidth="1"/>
    <col min="17" max="17" width="10.140625" bestFit="1" customWidth="1"/>
    <col min="18" max="18" width="11" bestFit="1" customWidth="1"/>
    <col min="19" max="19" width="10.140625" bestFit="1" customWidth="1"/>
    <col min="20" max="20" width="10" bestFit="1" customWidth="1"/>
    <col min="21" max="21" width="10.140625" bestFit="1" customWidth="1"/>
    <col min="22" max="22" width="11" bestFit="1" customWidth="1"/>
    <col min="23" max="23" width="10.140625" bestFit="1" customWidth="1"/>
    <col min="24" max="24" width="10" bestFit="1" customWidth="1"/>
    <col min="25" max="25" width="10.140625" bestFit="1" customWidth="1"/>
    <col min="26" max="26" width="11" bestFit="1" customWidth="1"/>
    <col min="27" max="27" width="10.140625" bestFit="1" customWidth="1"/>
    <col min="28" max="28" width="11" bestFit="1" customWidth="1"/>
    <col min="29" max="29" width="10.140625" bestFit="1" customWidth="1"/>
    <col min="30" max="30" width="11" bestFit="1" customWidth="1"/>
    <col min="31" max="31" width="10.140625" bestFit="1" customWidth="1"/>
    <col min="32" max="32" width="10" bestFit="1" customWidth="1"/>
    <col min="33" max="33" width="10.140625" bestFit="1" customWidth="1"/>
    <col min="34" max="34" width="11" bestFit="1" customWidth="1"/>
    <col min="35" max="35" width="10.140625" bestFit="1" customWidth="1"/>
    <col min="36" max="36" width="10" bestFit="1" customWidth="1"/>
    <col min="37" max="37" width="10.140625" bestFit="1" customWidth="1"/>
    <col min="38" max="38" width="10" bestFit="1" customWidth="1"/>
    <col min="39" max="39" width="10.140625" bestFit="1" customWidth="1"/>
    <col min="40" max="40" width="10" bestFit="1" customWidth="1"/>
    <col min="41" max="41" width="10.140625" bestFit="1" customWidth="1"/>
    <col min="42" max="42" width="10" bestFit="1" customWidth="1"/>
    <col min="43" max="43" width="10.140625" bestFit="1" customWidth="1"/>
    <col min="44" max="44" width="10" bestFit="1" customWidth="1"/>
  </cols>
  <sheetData>
    <row r="1" spans="1:44" ht="13.5" thickBot="1" x14ac:dyDescent="0.25">
      <c r="B1" s="1" t="s">
        <v>44</v>
      </c>
      <c r="C1" s="1" t="s">
        <v>22</v>
      </c>
      <c r="E1" s="104">
        <v>1</v>
      </c>
      <c r="F1" s="105"/>
      <c r="G1" s="104">
        <v>2</v>
      </c>
      <c r="H1" s="105"/>
      <c r="I1" s="104">
        <v>3</v>
      </c>
      <c r="J1" s="105"/>
      <c r="K1" s="104">
        <v>4</v>
      </c>
      <c r="L1" s="105"/>
      <c r="M1" s="104">
        <v>5</v>
      </c>
      <c r="N1" s="105"/>
      <c r="O1" s="104">
        <v>6</v>
      </c>
      <c r="P1" s="105"/>
      <c r="Q1" s="104">
        <v>7</v>
      </c>
      <c r="R1" s="105"/>
      <c r="S1" s="104">
        <v>8</v>
      </c>
      <c r="T1" s="105"/>
      <c r="U1" s="104">
        <v>9</v>
      </c>
      <c r="V1" s="105"/>
      <c r="W1" s="103">
        <v>10</v>
      </c>
      <c r="X1" s="103"/>
      <c r="Y1" s="104">
        <v>11</v>
      </c>
      <c r="Z1" s="105"/>
      <c r="AA1" s="103">
        <v>12</v>
      </c>
      <c r="AB1" s="103"/>
      <c r="AC1" s="104">
        <v>13</v>
      </c>
      <c r="AD1" s="105"/>
      <c r="AE1" s="103">
        <v>14</v>
      </c>
      <c r="AF1" s="103"/>
      <c r="AG1" s="104">
        <v>15</v>
      </c>
      <c r="AH1" s="105"/>
      <c r="AI1" s="103">
        <v>16</v>
      </c>
      <c r="AJ1" s="103"/>
      <c r="AK1" s="104">
        <v>17</v>
      </c>
      <c r="AL1" s="105"/>
      <c r="AM1" s="103">
        <v>18</v>
      </c>
      <c r="AN1" s="103"/>
      <c r="AO1" s="104">
        <v>19</v>
      </c>
      <c r="AP1" s="105"/>
      <c r="AQ1" s="103">
        <v>20</v>
      </c>
      <c r="AR1" s="105"/>
    </row>
    <row r="2" spans="1:44" x14ac:dyDescent="0.2">
      <c r="A2" s="2">
        <v>1</v>
      </c>
      <c r="B2" t="s">
        <v>0</v>
      </c>
      <c r="C2" t="s">
        <v>1</v>
      </c>
      <c r="E2" s="11" t="s">
        <v>42</v>
      </c>
      <c r="F2" s="12" t="s">
        <v>43</v>
      </c>
      <c r="G2" s="11" t="s">
        <v>42</v>
      </c>
      <c r="H2" s="12" t="s">
        <v>43</v>
      </c>
      <c r="I2" s="11" t="s">
        <v>42</v>
      </c>
      <c r="J2" s="12" t="s">
        <v>43</v>
      </c>
      <c r="K2" s="11" t="s">
        <v>42</v>
      </c>
      <c r="L2" s="12" t="s">
        <v>43</v>
      </c>
      <c r="M2" s="11" t="s">
        <v>42</v>
      </c>
      <c r="N2" s="12" t="s">
        <v>43</v>
      </c>
      <c r="O2" s="11" t="s">
        <v>42</v>
      </c>
      <c r="P2" s="12" t="s">
        <v>43</v>
      </c>
      <c r="Q2" s="11" t="s">
        <v>42</v>
      </c>
      <c r="R2" s="12" t="s">
        <v>43</v>
      </c>
      <c r="S2" s="11" t="s">
        <v>42</v>
      </c>
      <c r="T2" s="12" t="s">
        <v>43</v>
      </c>
      <c r="U2" s="11" t="s">
        <v>42</v>
      </c>
      <c r="V2" s="12" t="s">
        <v>43</v>
      </c>
      <c r="W2" s="13" t="s">
        <v>42</v>
      </c>
      <c r="X2" s="13" t="s">
        <v>43</v>
      </c>
      <c r="Y2" s="11" t="s">
        <v>42</v>
      </c>
      <c r="Z2" s="12" t="s">
        <v>43</v>
      </c>
      <c r="AA2" s="13" t="s">
        <v>42</v>
      </c>
      <c r="AB2" s="13" t="s">
        <v>43</v>
      </c>
      <c r="AC2" s="11" t="s">
        <v>42</v>
      </c>
      <c r="AD2" s="12" t="s">
        <v>43</v>
      </c>
      <c r="AE2" s="13" t="s">
        <v>42</v>
      </c>
      <c r="AF2" s="13" t="s">
        <v>43</v>
      </c>
      <c r="AG2" s="11" t="s">
        <v>42</v>
      </c>
      <c r="AH2" s="12" t="s">
        <v>43</v>
      </c>
      <c r="AI2" s="13" t="s">
        <v>42</v>
      </c>
      <c r="AJ2" s="13" t="s">
        <v>43</v>
      </c>
      <c r="AK2" s="11" t="s">
        <v>42</v>
      </c>
      <c r="AL2" s="12" t="s">
        <v>43</v>
      </c>
      <c r="AM2" s="13" t="s">
        <v>42</v>
      </c>
      <c r="AN2" s="13" t="s">
        <v>43</v>
      </c>
      <c r="AO2" s="11" t="s">
        <v>42</v>
      </c>
      <c r="AP2" s="12" t="s">
        <v>43</v>
      </c>
      <c r="AQ2" s="13" t="s">
        <v>42</v>
      </c>
      <c r="AR2" s="12" t="s">
        <v>43</v>
      </c>
    </row>
    <row r="3" spans="1:44" x14ac:dyDescent="0.2">
      <c r="A3" s="2">
        <v>2</v>
      </c>
      <c r="B3" t="s">
        <v>2</v>
      </c>
      <c r="C3" t="s">
        <v>3</v>
      </c>
      <c r="E3" s="6">
        <v>42369</v>
      </c>
      <c r="F3" s="5">
        <v>62.861437000000002</v>
      </c>
      <c r="G3" s="6">
        <v>42369</v>
      </c>
      <c r="H3" s="5">
        <v>29.07</v>
      </c>
      <c r="I3" s="6">
        <v>42369</v>
      </c>
      <c r="J3" s="5">
        <v>78.316101000000003</v>
      </c>
      <c r="K3" s="6">
        <v>42369</v>
      </c>
      <c r="L3" s="5">
        <v>63.529998999999997</v>
      </c>
      <c r="M3" s="6">
        <v>42369</v>
      </c>
      <c r="N3" s="5">
        <v>70.585846000000004</v>
      </c>
      <c r="O3" s="6">
        <v>42369</v>
      </c>
      <c r="P3" s="5">
        <v>62.530166000000001</v>
      </c>
      <c r="Q3" s="6">
        <v>42369</v>
      </c>
      <c r="R3" s="5">
        <v>23.43</v>
      </c>
      <c r="S3" s="6">
        <v>42369</v>
      </c>
      <c r="T3" s="5">
        <v>82.879997000000003</v>
      </c>
      <c r="U3" s="6">
        <v>42369</v>
      </c>
      <c r="V3" s="5">
        <v>104.36330599999999</v>
      </c>
      <c r="W3" s="10">
        <v>42369</v>
      </c>
      <c r="X3" s="9">
        <v>36.43</v>
      </c>
      <c r="Y3" s="6">
        <v>42369</v>
      </c>
      <c r="Z3" s="5">
        <v>200.76046199999999</v>
      </c>
      <c r="AA3" s="10">
        <v>42369</v>
      </c>
      <c r="AB3" s="9">
        <v>202.86657600000001</v>
      </c>
      <c r="AC3" s="6">
        <v>42369</v>
      </c>
      <c r="AD3" s="5">
        <v>102.856545</v>
      </c>
      <c r="AE3" s="10">
        <v>42369</v>
      </c>
      <c r="AF3" s="9">
        <v>80.014517999999995</v>
      </c>
      <c r="AG3" s="6">
        <v>42369</v>
      </c>
      <c r="AH3" s="5">
        <v>109.049566</v>
      </c>
      <c r="AI3" s="10">
        <v>42369</v>
      </c>
      <c r="AJ3" s="9">
        <v>79.316190000000006</v>
      </c>
      <c r="AK3" s="6">
        <v>42369</v>
      </c>
      <c r="AL3" s="5">
        <v>59.143118999999999</v>
      </c>
      <c r="AM3" s="10">
        <v>42369</v>
      </c>
      <c r="AN3" s="9">
        <v>87.255215000000007</v>
      </c>
      <c r="AO3" s="6">
        <v>42369</v>
      </c>
      <c r="AP3" s="5">
        <v>70.023736</v>
      </c>
      <c r="AQ3" s="10">
        <v>42369</v>
      </c>
      <c r="AR3" s="5">
        <v>77.608547999999999</v>
      </c>
    </row>
    <row r="4" spans="1:44" x14ac:dyDescent="0.2">
      <c r="A4" s="2">
        <v>3</v>
      </c>
      <c r="B4" t="s">
        <v>4</v>
      </c>
      <c r="C4" t="s">
        <v>5</v>
      </c>
      <c r="E4" s="6">
        <v>42368</v>
      </c>
      <c r="F4" s="5">
        <v>64.128640000000004</v>
      </c>
      <c r="G4" s="6">
        <v>42368</v>
      </c>
      <c r="H4" s="5">
        <v>29.889999</v>
      </c>
      <c r="I4" s="6">
        <v>42368</v>
      </c>
      <c r="J4" s="5">
        <v>80.294988000000004</v>
      </c>
      <c r="K4" s="6">
        <v>42368</v>
      </c>
      <c r="L4" s="5">
        <v>66.040001000000004</v>
      </c>
      <c r="M4" s="6">
        <v>42368</v>
      </c>
      <c r="N4" s="5">
        <v>71.868323000000004</v>
      </c>
      <c r="O4" s="6">
        <v>42368</v>
      </c>
      <c r="P4" s="5">
        <v>64.447413999999995</v>
      </c>
      <c r="Q4" s="6">
        <v>42368</v>
      </c>
      <c r="R4" s="5">
        <v>23.139999</v>
      </c>
      <c r="S4" s="6">
        <v>42368</v>
      </c>
      <c r="T4" s="5">
        <v>85.379997000000003</v>
      </c>
      <c r="U4" s="6">
        <v>42368</v>
      </c>
      <c r="V4" s="5">
        <v>105.93065300000001</v>
      </c>
      <c r="W4" s="10">
        <v>42368</v>
      </c>
      <c r="X4" s="9">
        <v>38</v>
      </c>
      <c r="Y4" s="6">
        <v>42368</v>
      </c>
      <c r="Z4" s="5">
        <v>202.789039</v>
      </c>
      <c r="AA4" s="10">
        <v>42368</v>
      </c>
      <c r="AB4" s="9">
        <v>204.946046</v>
      </c>
      <c r="AC4" s="6">
        <v>42368</v>
      </c>
      <c r="AD4" s="5">
        <v>103.862425</v>
      </c>
      <c r="AE4" s="10">
        <v>42368</v>
      </c>
      <c r="AF4" s="9">
        <v>80.770302000000001</v>
      </c>
      <c r="AG4" s="6">
        <v>42368</v>
      </c>
      <c r="AH4" s="5">
        <v>110.505411</v>
      </c>
      <c r="AI4" s="10">
        <v>42368</v>
      </c>
      <c r="AJ4" s="9">
        <v>79.159046000000004</v>
      </c>
      <c r="AK4" s="6">
        <v>42368</v>
      </c>
      <c r="AL4" s="5">
        <v>58.878385999999999</v>
      </c>
      <c r="AM4" s="10">
        <v>42368</v>
      </c>
      <c r="AN4" s="9">
        <v>88.074652999999998</v>
      </c>
      <c r="AO4" s="6">
        <v>42368</v>
      </c>
      <c r="AP4" s="5">
        <v>70.682081999999994</v>
      </c>
      <c r="AQ4" s="10">
        <v>42368</v>
      </c>
      <c r="AR4" s="5">
        <v>78.289919999999995</v>
      </c>
    </row>
    <row r="5" spans="1:44" ht="14.25" customHeight="1" x14ac:dyDescent="0.2">
      <c r="A5" s="2">
        <v>4</v>
      </c>
      <c r="B5" t="s">
        <v>6</v>
      </c>
      <c r="C5" t="s">
        <v>7</v>
      </c>
      <c r="E5" s="6">
        <v>42367</v>
      </c>
      <c r="F5" s="5">
        <v>64.996729999999999</v>
      </c>
      <c r="G5" s="6">
        <v>42367</v>
      </c>
      <c r="H5" s="5">
        <v>30.610001</v>
      </c>
      <c r="I5" s="6">
        <v>42367</v>
      </c>
      <c r="J5" s="5">
        <v>81.704201999999995</v>
      </c>
      <c r="K5" s="6">
        <v>42367</v>
      </c>
      <c r="L5" s="5">
        <v>68.040001000000004</v>
      </c>
      <c r="M5" s="6">
        <v>42367</v>
      </c>
      <c r="N5" s="5">
        <v>72.971847999999994</v>
      </c>
      <c r="O5" s="6">
        <v>42367</v>
      </c>
      <c r="P5" s="5">
        <v>65.815451999999993</v>
      </c>
      <c r="Q5" s="6">
        <v>42367</v>
      </c>
      <c r="R5" s="5">
        <v>24.09</v>
      </c>
      <c r="S5" s="6">
        <v>42367</v>
      </c>
      <c r="T5" s="5">
        <v>87.230002999999996</v>
      </c>
      <c r="U5" s="6">
        <v>42367</v>
      </c>
      <c r="V5" s="5">
        <v>106.908992</v>
      </c>
      <c r="W5" s="10">
        <v>42367</v>
      </c>
      <c r="X5" s="9">
        <v>38.880001</v>
      </c>
      <c r="Y5" s="6">
        <v>42367</v>
      </c>
      <c r="Z5" s="5">
        <v>204.23661899999999</v>
      </c>
      <c r="AA5" s="10">
        <v>42367</v>
      </c>
      <c r="AB5" s="9">
        <v>206.47098</v>
      </c>
      <c r="AC5" s="6">
        <v>42367</v>
      </c>
      <c r="AD5" s="5">
        <v>104.651357</v>
      </c>
      <c r="AE5" s="10">
        <v>42367</v>
      </c>
      <c r="AF5" s="9">
        <v>81.339591999999996</v>
      </c>
      <c r="AG5" s="6">
        <v>42367</v>
      </c>
      <c r="AH5" s="5">
        <v>111.614619</v>
      </c>
      <c r="AI5" s="10">
        <v>42367</v>
      </c>
      <c r="AJ5" s="9">
        <v>79.109944999999996</v>
      </c>
      <c r="AK5" s="6">
        <v>42367</v>
      </c>
      <c r="AL5" s="5">
        <v>59.682386999999999</v>
      </c>
      <c r="AM5" s="10">
        <v>42367</v>
      </c>
      <c r="AN5" s="9">
        <v>88.765749</v>
      </c>
      <c r="AO5" s="6">
        <v>42367</v>
      </c>
      <c r="AP5" s="5">
        <v>71.360375000000005</v>
      </c>
      <c r="AQ5" s="10">
        <v>42367</v>
      </c>
      <c r="AR5" s="5">
        <v>78.562467999999996</v>
      </c>
    </row>
    <row r="6" spans="1:44" s="4" customFormat="1" ht="12" customHeight="1" x14ac:dyDescent="0.2">
      <c r="A6" s="3">
        <v>5</v>
      </c>
      <c r="B6" s="4" t="s">
        <v>8</v>
      </c>
      <c r="C6" s="4" t="s">
        <v>9</v>
      </c>
      <c r="E6" s="6">
        <v>42366</v>
      </c>
      <c r="F6" s="5">
        <v>63.679633000000003</v>
      </c>
      <c r="G6" s="6">
        <v>42366</v>
      </c>
      <c r="H6" s="5">
        <v>29.67</v>
      </c>
      <c r="I6" s="6">
        <v>42366</v>
      </c>
      <c r="J6" s="5">
        <v>79.215598999999997</v>
      </c>
      <c r="K6" s="6">
        <v>42366</v>
      </c>
      <c r="L6" s="5">
        <v>65.900002000000001</v>
      </c>
      <c r="M6" s="6">
        <v>42366</v>
      </c>
      <c r="N6" s="5">
        <v>71.560132999999993</v>
      </c>
      <c r="O6" s="6">
        <v>42366</v>
      </c>
      <c r="P6" s="5">
        <v>63.808332999999998</v>
      </c>
      <c r="Q6" s="6">
        <v>42366</v>
      </c>
      <c r="R6" s="5">
        <v>23.639999</v>
      </c>
      <c r="S6" s="6">
        <v>42366</v>
      </c>
      <c r="T6" s="5">
        <v>84.449996999999996</v>
      </c>
      <c r="U6" s="6">
        <v>42366</v>
      </c>
      <c r="V6" s="5">
        <v>104.932343</v>
      </c>
      <c r="W6" s="10">
        <v>42366</v>
      </c>
      <c r="X6" s="9">
        <v>37.470001000000003</v>
      </c>
      <c r="Y6" s="6">
        <v>42366</v>
      </c>
      <c r="Z6" s="5">
        <v>202.08003500000001</v>
      </c>
      <c r="AA6" s="10">
        <v>42366</v>
      </c>
      <c r="AB6" s="9">
        <v>204.13405499999999</v>
      </c>
      <c r="AC6" s="6">
        <v>42366</v>
      </c>
      <c r="AD6" s="5">
        <v>103.546854</v>
      </c>
      <c r="AE6" s="10">
        <v>42366</v>
      </c>
      <c r="AF6" s="9">
        <v>80.593626</v>
      </c>
      <c r="AG6" s="6">
        <v>42366</v>
      </c>
      <c r="AH6" s="5">
        <v>110.475701</v>
      </c>
      <c r="AI6" s="10">
        <v>42366</v>
      </c>
      <c r="AJ6" s="9">
        <v>79.355474999999998</v>
      </c>
      <c r="AK6" s="6">
        <v>42366</v>
      </c>
      <c r="AL6" s="5">
        <v>59.270583000000002</v>
      </c>
      <c r="AM6" s="10">
        <v>42366</v>
      </c>
      <c r="AN6" s="9">
        <v>87.906818999999999</v>
      </c>
      <c r="AO6" s="6">
        <v>42366</v>
      </c>
      <c r="AP6" s="5">
        <v>69.544944999999998</v>
      </c>
      <c r="AQ6" s="10">
        <v>42366</v>
      </c>
      <c r="AR6" s="5">
        <v>77.735085999999995</v>
      </c>
    </row>
    <row r="7" spans="1:44" x14ac:dyDescent="0.2">
      <c r="A7" s="2">
        <v>6</v>
      </c>
      <c r="B7" t="s">
        <v>10</v>
      </c>
      <c r="C7" t="s">
        <v>11</v>
      </c>
      <c r="E7" s="6">
        <v>42362</v>
      </c>
      <c r="F7" s="5">
        <v>63.879190000000001</v>
      </c>
      <c r="G7" s="6">
        <v>42362</v>
      </c>
      <c r="H7" s="5">
        <v>29.83</v>
      </c>
      <c r="I7" s="6">
        <v>42362</v>
      </c>
      <c r="J7" s="5">
        <v>79.365516</v>
      </c>
      <c r="K7" s="6">
        <v>42362</v>
      </c>
      <c r="L7" s="5">
        <v>66.910004000000001</v>
      </c>
      <c r="M7" s="6">
        <v>42362</v>
      </c>
      <c r="N7" s="5">
        <v>71.997562000000002</v>
      </c>
      <c r="O7" s="6">
        <v>42362</v>
      </c>
      <c r="P7" s="5">
        <v>64.097918000000007</v>
      </c>
      <c r="Q7" s="6">
        <v>42362</v>
      </c>
      <c r="R7" s="5">
        <v>25.059999000000001</v>
      </c>
      <c r="S7" s="6">
        <v>42362</v>
      </c>
      <c r="T7" s="5">
        <v>85</v>
      </c>
      <c r="U7" s="6">
        <v>42362</v>
      </c>
      <c r="V7" s="5">
        <v>104.073796</v>
      </c>
      <c r="W7" s="10">
        <v>42362</v>
      </c>
      <c r="X7" s="9">
        <v>37.479999999999997</v>
      </c>
      <c r="Y7" s="6">
        <v>42362</v>
      </c>
      <c r="Z7" s="5">
        <v>202.54285200000001</v>
      </c>
      <c r="AA7" s="10">
        <v>42362</v>
      </c>
      <c r="AB7" s="9">
        <v>204.61882199999999</v>
      </c>
      <c r="AC7" s="6">
        <v>42362</v>
      </c>
      <c r="AD7" s="5">
        <v>103.773674</v>
      </c>
      <c r="AE7" s="10">
        <v>42362</v>
      </c>
      <c r="AF7" s="9">
        <v>80.878270999999998</v>
      </c>
      <c r="AG7" s="6">
        <v>42362</v>
      </c>
      <c r="AH7" s="5">
        <v>110.921364</v>
      </c>
      <c r="AI7" s="10">
        <v>42362</v>
      </c>
      <c r="AJ7" s="9">
        <v>79.355474999999998</v>
      </c>
      <c r="AK7" s="6">
        <v>42362</v>
      </c>
      <c r="AL7" s="5">
        <v>60.368729999999999</v>
      </c>
      <c r="AM7" s="10">
        <v>42362</v>
      </c>
      <c r="AN7" s="9">
        <v>87.975927999999996</v>
      </c>
      <c r="AO7" s="6">
        <v>42362</v>
      </c>
      <c r="AP7" s="5">
        <v>70.702028999999996</v>
      </c>
      <c r="AQ7" s="10">
        <v>42362</v>
      </c>
      <c r="AR7" s="5">
        <v>77.306792000000002</v>
      </c>
    </row>
    <row r="8" spans="1:44" x14ac:dyDescent="0.2">
      <c r="A8" s="2">
        <v>7</v>
      </c>
      <c r="B8" t="s">
        <v>12</v>
      </c>
      <c r="C8" t="s">
        <v>13</v>
      </c>
      <c r="E8" s="6">
        <v>42361</v>
      </c>
      <c r="F8" s="5">
        <v>64.138621000000001</v>
      </c>
      <c r="G8" s="6">
        <v>42361</v>
      </c>
      <c r="H8" s="5">
        <v>29.889999</v>
      </c>
      <c r="I8" s="6">
        <v>42361</v>
      </c>
      <c r="J8" s="5">
        <v>79.425479999999993</v>
      </c>
      <c r="K8" s="6">
        <v>42361</v>
      </c>
      <c r="L8" s="5">
        <v>66.580001999999993</v>
      </c>
      <c r="M8" s="6">
        <v>42361</v>
      </c>
      <c r="N8" s="5">
        <v>71.758964000000006</v>
      </c>
      <c r="O8" s="6">
        <v>42361</v>
      </c>
      <c r="P8" s="5">
        <v>64.547269</v>
      </c>
      <c r="Q8" s="6">
        <v>42361</v>
      </c>
      <c r="R8" s="5">
        <v>25.66</v>
      </c>
      <c r="S8" s="6">
        <v>42361</v>
      </c>
      <c r="T8" s="5">
        <v>85.470000999999996</v>
      </c>
      <c r="U8" s="6">
        <v>42361</v>
      </c>
      <c r="V8" s="5">
        <v>104.073796</v>
      </c>
      <c r="W8" s="10">
        <v>42361</v>
      </c>
      <c r="X8" s="9">
        <v>37.560001</v>
      </c>
      <c r="Y8" s="6">
        <v>42361</v>
      </c>
      <c r="Z8" s="5">
        <v>202.877678</v>
      </c>
      <c r="AA8" s="10">
        <v>42361</v>
      </c>
      <c r="AB8" s="9">
        <v>205.037307</v>
      </c>
      <c r="AC8" s="6">
        <v>42361</v>
      </c>
      <c r="AD8" s="5">
        <v>103.90187299999999</v>
      </c>
      <c r="AE8" s="10">
        <v>42361</v>
      </c>
      <c r="AF8" s="9">
        <v>81.025502000000003</v>
      </c>
      <c r="AG8" s="6">
        <v>42361</v>
      </c>
      <c r="AH8" s="5">
        <v>110.605435</v>
      </c>
      <c r="AI8" s="10">
        <v>42361</v>
      </c>
      <c r="AJ8" s="9">
        <v>79.296543</v>
      </c>
      <c r="AK8" s="6">
        <v>42361</v>
      </c>
      <c r="AL8" s="5">
        <v>60.917805999999999</v>
      </c>
      <c r="AM8" s="10">
        <v>42361</v>
      </c>
      <c r="AN8" s="9">
        <v>88.009497999999994</v>
      </c>
      <c r="AO8" s="6">
        <v>42361</v>
      </c>
      <c r="AP8" s="5">
        <v>70.552411000000006</v>
      </c>
      <c r="AQ8" s="10">
        <v>42361</v>
      </c>
      <c r="AR8" s="5">
        <v>77.306792000000002</v>
      </c>
    </row>
    <row r="9" spans="1:44" x14ac:dyDescent="0.2">
      <c r="A9" s="2">
        <v>8</v>
      </c>
      <c r="B9" t="s">
        <v>14</v>
      </c>
      <c r="C9" t="s">
        <v>15</v>
      </c>
      <c r="E9" s="6">
        <v>42360</v>
      </c>
      <c r="F9" s="5">
        <v>62.611986999999999</v>
      </c>
      <c r="G9" s="6">
        <v>42360</v>
      </c>
      <c r="H9" s="5">
        <v>28.790001</v>
      </c>
      <c r="I9" s="6">
        <v>42360</v>
      </c>
      <c r="J9" s="5">
        <v>78.246140999999994</v>
      </c>
      <c r="K9" s="6">
        <v>42360</v>
      </c>
      <c r="L9" s="5">
        <v>64.120002999999997</v>
      </c>
      <c r="M9" s="6">
        <v>42360</v>
      </c>
      <c r="N9" s="5">
        <v>70.088763</v>
      </c>
      <c r="O9" s="6">
        <v>42360</v>
      </c>
      <c r="P9" s="5">
        <v>62.270541000000001</v>
      </c>
      <c r="Q9" s="6">
        <v>42360</v>
      </c>
      <c r="R9" s="5">
        <v>22.73</v>
      </c>
      <c r="S9" s="6">
        <v>42360</v>
      </c>
      <c r="T9" s="5">
        <v>82.480002999999996</v>
      </c>
      <c r="U9" s="6">
        <v>42360</v>
      </c>
      <c r="V9" s="5">
        <v>101.93741300000001</v>
      </c>
      <c r="W9" s="10">
        <v>42360</v>
      </c>
      <c r="X9" s="9">
        <v>36.659999999999997</v>
      </c>
      <c r="Y9" s="6">
        <v>42360</v>
      </c>
      <c r="Z9" s="5">
        <v>200.39610999999999</v>
      </c>
      <c r="AA9" s="10">
        <v>42360</v>
      </c>
      <c r="AB9" s="9">
        <v>202.48959099999999</v>
      </c>
      <c r="AC9" s="6">
        <v>42360</v>
      </c>
      <c r="AD9" s="5">
        <v>102.619861</v>
      </c>
      <c r="AE9" s="10">
        <v>42360</v>
      </c>
      <c r="AF9" s="9">
        <v>79.877104000000003</v>
      </c>
      <c r="AG9" s="6">
        <v>42360</v>
      </c>
      <c r="AH9" s="5">
        <v>109.363118</v>
      </c>
      <c r="AI9" s="10">
        <v>42360</v>
      </c>
      <c r="AJ9" s="9">
        <v>79.286725000000004</v>
      </c>
      <c r="AK9" s="6">
        <v>42360</v>
      </c>
      <c r="AL9" s="5">
        <v>58.378337999999999</v>
      </c>
      <c r="AM9" s="10">
        <v>42360</v>
      </c>
      <c r="AN9" s="9">
        <v>86.939440000000005</v>
      </c>
      <c r="AO9" s="6">
        <v>42360</v>
      </c>
      <c r="AP9" s="5">
        <v>69.425244000000006</v>
      </c>
      <c r="AQ9" s="10">
        <v>42360</v>
      </c>
      <c r="AR9" s="5">
        <v>76.520291</v>
      </c>
    </row>
    <row r="10" spans="1:44" x14ac:dyDescent="0.2">
      <c r="A10" s="2">
        <v>9</v>
      </c>
      <c r="B10" t="s">
        <v>16</v>
      </c>
      <c r="C10" t="s">
        <v>17</v>
      </c>
      <c r="E10" s="6">
        <v>42359</v>
      </c>
      <c r="F10" s="5">
        <v>61.490461000000003</v>
      </c>
      <c r="G10" s="6">
        <v>42359</v>
      </c>
      <c r="H10" s="5">
        <v>28.120000999999998</v>
      </c>
      <c r="I10" s="6">
        <v>42359</v>
      </c>
      <c r="J10" s="5">
        <v>77.240707</v>
      </c>
      <c r="K10" s="6">
        <v>42359</v>
      </c>
      <c r="L10" s="5">
        <v>62.439999</v>
      </c>
      <c r="M10" s="6">
        <v>42359</v>
      </c>
      <c r="N10" s="5">
        <v>69.014071999999999</v>
      </c>
      <c r="O10" s="6">
        <v>42359</v>
      </c>
      <c r="P10" s="5">
        <v>60.64188</v>
      </c>
      <c r="Q10" s="6">
        <v>42359</v>
      </c>
      <c r="R10" s="5">
        <v>21.98</v>
      </c>
      <c r="S10" s="6">
        <v>42359</v>
      </c>
      <c r="T10" s="5">
        <v>80.300003000000004</v>
      </c>
      <c r="U10" s="6">
        <v>42359</v>
      </c>
      <c r="V10" s="5">
        <v>100.905159</v>
      </c>
      <c r="W10" s="10">
        <v>42359</v>
      </c>
      <c r="X10" s="9">
        <v>35.900002000000001</v>
      </c>
      <c r="Y10" s="6">
        <v>42359</v>
      </c>
      <c r="Z10" s="5">
        <v>198.59402</v>
      </c>
      <c r="AA10" s="10">
        <v>42359</v>
      </c>
      <c r="AB10" s="9">
        <v>200.63044500000001</v>
      </c>
      <c r="AC10" s="6">
        <v>42359</v>
      </c>
      <c r="AD10" s="5">
        <v>101.702731</v>
      </c>
      <c r="AE10" s="10">
        <v>42359</v>
      </c>
      <c r="AF10" s="9">
        <v>79.003540000000001</v>
      </c>
      <c r="AG10" s="6">
        <v>42359</v>
      </c>
      <c r="AH10" s="5">
        <v>108.308137</v>
      </c>
      <c r="AI10" s="10">
        <v>42359</v>
      </c>
      <c r="AJ10" s="9">
        <v>79.394452000000001</v>
      </c>
      <c r="AK10" s="6">
        <v>42359</v>
      </c>
      <c r="AL10" s="5">
        <v>57.701797999999997</v>
      </c>
      <c r="AM10" s="10">
        <v>42359</v>
      </c>
      <c r="AN10" s="9">
        <v>86.281701999999996</v>
      </c>
      <c r="AO10" s="6">
        <v>42359</v>
      </c>
      <c r="AP10" s="5">
        <v>69.824241000000001</v>
      </c>
      <c r="AQ10" s="10">
        <v>42359</v>
      </c>
      <c r="AR10" s="5">
        <v>76.213095999999993</v>
      </c>
    </row>
    <row r="11" spans="1:44" x14ac:dyDescent="0.2">
      <c r="A11" s="2">
        <v>10</v>
      </c>
      <c r="B11" t="s">
        <v>18</v>
      </c>
      <c r="C11" t="s">
        <v>19</v>
      </c>
      <c r="E11" s="6">
        <v>42356</v>
      </c>
      <c r="F11" s="5">
        <v>60.465952000000001</v>
      </c>
      <c r="G11" s="6">
        <v>42356</v>
      </c>
      <c r="H11" s="5">
        <v>27.41</v>
      </c>
      <c r="I11" s="6">
        <v>42356</v>
      </c>
      <c r="J11" s="5">
        <v>75.682502999999997</v>
      </c>
      <c r="K11" s="6">
        <v>42356</v>
      </c>
      <c r="L11" s="5">
        <v>61.049999</v>
      </c>
      <c r="M11" s="6">
        <v>42356</v>
      </c>
      <c r="N11" s="5">
        <v>67.706304000000003</v>
      </c>
      <c r="O11" s="6">
        <v>42356</v>
      </c>
      <c r="P11" s="5">
        <v>59.027687</v>
      </c>
      <c r="Q11" s="6">
        <v>42356</v>
      </c>
      <c r="R11" s="5">
        <v>21.93</v>
      </c>
      <c r="S11" s="6">
        <v>42356</v>
      </c>
      <c r="T11" s="5">
        <v>78.150002000000001</v>
      </c>
      <c r="U11" s="6">
        <v>42356</v>
      </c>
      <c r="V11" s="5">
        <v>99.942454999999995</v>
      </c>
      <c r="W11" s="10">
        <v>42356</v>
      </c>
      <c r="X11" s="9">
        <v>34.810001</v>
      </c>
      <c r="Y11" s="6">
        <v>42356</v>
      </c>
      <c r="Z11" s="5">
        <v>196.96919299999999</v>
      </c>
      <c r="AA11" s="10">
        <v>42356</v>
      </c>
      <c r="AB11" s="9">
        <v>198.918845</v>
      </c>
      <c r="AC11" s="6">
        <v>42356</v>
      </c>
      <c r="AD11" s="5">
        <v>100.900981</v>
      </c>
      <c r="AE11" s="10">
        <v>42356</v>
      </c>
      <c r="AF11" s="9">
        <v>78.406768999999997</v>
      </c>
      <c r="AG11" s="6">
        <v>42356</v>
      </c>
      <c r="AH11" s="5">
        <v>107.450354</v>
      </c>
      <c r="AI11" s="10">
        <v>42356</v>
      </c>
      <c r="AJ11" s="9">
        <v>79.482596000000001</v>
      </c>
      <c r="AK11" s="6">
        <v>42356</v>
      </c>
      <c r="AL11" s="5">
        <v>57.642971000000003</v>
      </c>
      <c r="AM11" s="10">
        <v>42356</v>
      </c>
      <c r="AN11" s="9">
        <v>85.555244999999999</v>
      </c>
      <c r="AO11" s="6">
        <v>42356</v>
      </c>
      <c r="AP11" s="5">
        <v>69.026246</v>
      </c>
      <c r="AQ11" s="10">
        <v>42356</v>
      </c>
      <c r="AR11" s="5">
        <v>75.915503999999999</v>
      </c>
    </row>
    <row r="12" spans="1:44" x14ac:dyDescent="0.2">
      <c r="E12" s="6">
        <v>42355</v>
      </c>
      <c r="F12" s="5">
        <v>62.843212000000001</v>
      </c>
      <c r="G12" s="6">
        <v>42355</v>
      </c>
      <c r="H12" s="5">
        <v>29.49</v>
      </c>
      <c r="I12" s="6">
        <v>42355</v>
      </c>
      <c r="J12" s="5">
        <v>78.599136999999999</v>
      </c>
      <c r="K12" s="6">
        <v>42355</v>
      </c>
      <c r="L12" s="5">
        <v>63.990001999999997</v>
      </c>
      <c r="M12" s="6">
        <v>42355</v>
      </c>
      <c r="N12" s="5">
        <v>71.163948000000005</v>
      </c>
      <c r="O12" s="6">
        <v>42355</v>
      </c>
      <c r="P12" s="5">
        <v>62.574925999999998</v>
      </c>
      <c r="Q12" s="6">
        <v>42355</v>
      </c>
      <c r="R12" s="5">
        <v>23.23</v>
      </c>
      <c r="S12" s="6">
        <v>42355</v>
      </c>
      <c r="T12" s="5">
        <v>82.879997000000003</v>
      </c>
      <c r="U12" s="6">
        <v>42355</v>
      </c>
      <c r="V12" s="5">
        <v>102.522902</v>
      </c>
      <c r="W12" s="10">
        <v>42355</v>
      </c>
      <c r="X12" s="9">
        <v>37</v>
      </c>
      <c r="Y12" s="6">
        <v>42355</v>
      </c>
      <c r="Z12" s="5">
        <v>200.541854</v>
      </c>
      <c r="AA12" s="10">
        <v>42355</v>
      </c>
      <c r="AB12" s="9">
        <v>202.71583200000001</v>
      </c>
      <c r="AC12" s="6">
        <v>42355</v>
      </c>
      <c r="AD12" s="5">
        <v>102.646401</v>
      </c>
      <c r="AE12" s="10">
        <v>42355</v>
      </c>
      <c r="AF12" s="9">
        <v>79.809849999999997</v>
      </c>
      <c r="AG12" s="6">
        <v>42355</v>
      </c>
      <c r="AH12" s="5">
        <v>109.24480800000001</v>
      </c>
      <c r="AI12" s="10">
        <v>42355</v>
      </c>
      <c r="AJ12" s="9">
        <v>79.306315999999995</v>
      </c>
      <c r="AK12" s="6">
        <v>42355</v>
      </c>
      <c r="AL12" s="5">
        <v>58.670524</v>
      </c>
      <c r="AM12" s="10">
        <v>42355</v>
      </c>
      <c r="AN12" s="9">
        <v>87.528465999999995</v>
      </c>
      <c r="AO12" s="6">
        <v>42355</v>
      </c>
      <c r="AP12" s="5">
        <v>68.648206000000002</v>
      </c>
      <c r="AQ12" s="10">
        <v>42355</v>
      </c>
      <c r="AR12" s="5">
        <v>76.808289000000002</v>
      </c>
    </row>
    <row r="13" spans="1:44" x14ac:dyDescent="0.2">
      <c r="B13" s="1" t="s">
        <v>44</v>
      </c>
      <c r="C13" s="14" t="s">
        <v>23</v>
      </c>
      <c r="E13" s="6">
        <v>42354</v>
      </c>
      <c r="F13" s="5">
        <v>64.733085000000003</v>
      </c>
      <c r="G13" s="6">
        <v>42354</v>
      </c>
      <c r="H13" s="5">
        <v>30.75</v>
      </c>
      <c r="I13" s="6">
        <v>42354</v>
      </c>
      <c r="J13" s="5">
        <v>80.836549000000005</v>
      </c>
      <c r="K13" s="6">
        <v>42354</v>
      </c>
      <c r="L13" s="5">
        <v>66.120002999999997</v>
      </c>
      <c r="M13" s="6">
        <v>42354</v>
      </c>
      <c r="N13" s="5">
        <v>73.165214000000006</v>
      </c>
      <c r="O13" s="6">
        <v>42354</v>
      </c>
      <c r="P13" s="5">
        <v>65.484463000000005</v>
      </c>
      <c r="Q13" s="6">
        <v>42354</v>
      </c>
      <c r="R13" s="5">
        <v>24.99</v>
      </c>
      <c r="S13" s="6">
        <v>42354</v>
      </c>
      <c r="T13" s="5">
        <v>86.709998999999996</v>
      </c>
      <c r="U13" s="6">
        <v>42354</v>
      </c>
      <c r="V13" s="5">
        <v>103.435979</v>
      </c>
      <c r="W13" s="10">
        <v>42354</v>
      </c>
      <c r="X13" s="9">
        <v>38.82</v>
      </c>
      <c r="Y13" s="6">
        <v>42354</v>
      </c>
      <c r="Z13" s="5">
        <v>203.64503300000001</v>
      </c>
      <c r="AA13" s="10">
        <v>42354</v>
      </c>
      <c r="AB13" s="9">
        <v>205.75538599999999</v>
      </c>
      <c r="AC13" s="6">
        <v>42354</v>
      </c>
      <c r="AD13" s="5">
        <v>104.176092</v>
      </c>
      <c r="AE13" s="10">
        <v>42354</v>
      </c>
      <c r="AF13" s="9">
        <v>80.969333000000006</v>
      </c>
      <c r="AG13" s="6">
        <v>42354</v>
      </c>
      <c r="AH13" s="5">
        <v>110.487117</v>
      </c>
      <c r="AI13" s="10">
        <v>42354</v>
      </c>
      <c r="AJ13" s="9">
        <v>79.139824000000004</v>
      </c>
      <c r="AK13" s="6">
        <v>42354</v>
      </c>
      <c r="AL13" s="5">
        <v>60.147491000000002</v>
      </c>
      <c r="AM13" s="10">
        <v>42354</v>
      </c>
      <c r="AN13" s="9">
        <v>88.824310999999994</v>
      </c>
      <c r="AO13" s="6">
        <v>42354</v>
      </c>
      <c r="AP13" s="5">
        <v>69.414609999999996</v>
      </c>
      <c r="AQ13" s="10">
        <v>42354</v>
      </c>
      <c r="AR13" s="5">
        <v>77.192284000000001</v>
      </c>
    </row>
    <row r="14" spans="1:44" x14ac:dyDescent="0.2">
      <c r="A14" s="2">
        <v>11</v>
      </c>
      <c r="B14" t="s">
        <v>20</v>
      </c>
      <c r="C14" t="s">
        <v>21</v>
      </c>
      <c r="E14" s="6">
        <v>42353</v>
      </c>
      <c r="F14" s="5">
        <v>62.942677000000003</v>
      </c>
      <c r="G14" s="6">
        <v>42353</v>
      </c>
      <c r="H14" s="5">
        <v>29.459999</v>
      </c>
      <c r="I14" s="6">
        <v>42353</v>
      </c>
      <c r="J14" s="5">
        <v>78.629102000000003</v>
      </c>
      <c r="K14" s="6">
        <v>42353</v>
      </c>
      <c r="L14" s="5">
        <v>63.189999</v>
      </c>
      <c r="M14" s="6">
        <v>42353</v>
      </c>
      <c r="N14" s="5">
        <v>70.886545999999996</v>
      </c>
      <c r="O14" s="6">
        <v>42353</v>
      </c>
      <c r="P14" s="5">
        <v>62.744318999999997</v>
      </c>
      <c r="Q14" s="6">
        <v>42353</v>
      </c>
      <c r="R14" s="5">
        <v>25.42</v>
      </c>
      <c r="S14" s="6">
        <v>42353</v>
      </c>
      <c r="T14" s="5">
        <v>83.160004000000001</v>
      </c>
      <c r="U14" s="6">
        <v>42353</v>
      </c>
      <c r="V14" s="5">
        <v>99.595089000000002</v>
      </c>
      <c r="W14" s="10">
        <v>42353</v>
      </c>
      <c r="X14" s="9">
        <v>37.240001999999997</v>
      </c>
      <c r="Y14" s="6">
        <v>42353</v>
      </c>
      <c r="Z14" s="5">
        <v>200.708268</v>
      </c>
      <c r="AA14" s="10">
        <v>42353</v>
      </c>
      <c r="AB14" s="9">
        <v>202.824037</v>
      </c>
      <c r="AC14" s="6">
        <v>42353</v>
      </c>
      <c r="AD14" s="5">
        <v>102.685624</v>
      </c>
      <c r="AE14" s="10">
        <v>42353</v>
      </c>
      <c r="AF14" s="9">
        <v>79.800104000000005</v>
      </c>
      <c r="AG14" s="6">
        <v>42353</v>
      </c>
      <c r="AH14" s="5">
        <v>108.978593</v>
      </c>
      <c r="AI14" s="10">
        <v>42353</v>
      </c>
      <c r="AJ14" s="9">
        <v>79.227968000000004</v>
      </c>
      <c r="AK14" s="6">
        <v>42353</v>
      </c>
      <c r="AL14" s="5">
        <v>60.545883000000003</v>
      </c>
      <c r="AM14" s="10">
        <v>42353</v>
      </c>
      <c r="AN14" s="9">
        <v>87.440109000000007</v>
      </c>
      <c r="AO14" s="6">
        <v>42353</v>
      </c>
      <c r="AP14" s="5">
        <v>66.498279999999994</v>
      </c>
      <c r="AQ14" s="10">
        <v>42353</v>
      </c>
      <c r="AR14" s="5">
        <v>75.713908000000004</v>
      </c>
    </row>
    <row r="15" spans="1:44" x14ac:dyDescent="0.2">
      <c r="A15" s="2">
        <v>12</v>
      </c>
      <c r="B15" t="s">
        <v>24</v>
      </c>
      <c r="C15" t="s">
        <v>25</v>
      </c>
      <c r="E15" s="6">
        <v>42352</v>
      </c>
      <c r="F15" s="5">
        <v>61.629714</v>
      </c>
      <c r="G15" s="6">
        <v>42352</v>
      </c>
      <c r="H15" s="5">
        <v>27.67</v>
      </c>
      <c r="I15" s="6">
        <v>42352</v>
      </c>
      <c r="J15" s="5">
        <v>77.730138999999994</v>
      </c>
      <c r="K15" s="6">
        <v>42352</v>
      </c>
      <c r="L15" s="5">
        <v>60.740001999999997</v>
      </c>
      <c r="M15" s="6">
        <v>42352</v>
      </c>
      <c r="N15" s="5">
        <v>68.062967</v>
      </c>
      <c r="O15" s="6">
        <v>42352</v>
      </c>
      <c r="P15" s="5">
        <v>60.871056000000003</v>
      </c>
      <c r="Q15" s="6">
        <v>42352</v>
      </c>
      <c r="R15" s="5">
        <v>23.65</v>
      </c>
      <c r="S15" s="6">
        <v>42352</v>
      </c>
      <c r="T15" s="5">
        <v>80.75</v>
      </c>
      <c r="U15" s="6">
        <v>42352</v>
      </c>
      <c r="V15" s="5">
        <v>97.421569000000005</v>
      </c>
      <c r="W15" s="10">
        <v>42352</v>
      </c>
      <c r="X15" s="9">
        <v>36.729999999999997</v>
      </c>
      <c r="Y15" s="6">
        <v>42352</v>
      </c>
      <c r="Z15" s="5">
        <v>198.62316100000001</v>
      </c>
      <c r="AA15" s="10">
        <v>42352</v>
      </c>
      <c r="AB15" s="9">
        <v>200.84683999999999</v>
      </c>
      <c r="AC15" s="6">
        <v>42352</v>
      </c>
      <c r="AD15" s="5">
        <v>101.597188</v>
      </c>
      <c r="AE15" s="10">
        <v>42352</v>
      </c>
      <c r="AF15" s="9">
        <v>78.718564000000001</v>
      </c>
      <c r="AG15" s="6">
        <v>42352</v>
      </c>
      <c r="AH15" s="5">
        <v>107.489785</v>
      </c>
      <c r="AI15" s="10">
        <v>42352</v>
      </c>
      <c r="AJ15" s="9">
        <v>79.316103999999996</v>
      </c>
      <c r="AK15" s="6">
        <v>42352</v>
      </c>
      <c r="AL15" s="5">
        <v>59.059196999999998</v>
      </c>
      <c r="AM15" s="10">
        <v>42352</v>
      </c>
      <c r="AN15" s="9">
        <v>85.594514000000004</v>
      </c>
      <c r="AO15" s="6">
        <v>42352</v>
      </c>
      <c r="AP15" s="5">
        <v>64.646957999999998</v>
      </c>
      <c r="AQ15" s="10">
        <v>42352</v>
      </c>
      <c r="AR15" s="5">
        <v>74.897915999999995</v>
      </c>
    </row>
    <row r="16" spans="1:44" x14ac:dyDescent="0.2">
      <c r="A16" s="2">
        <v>13</v>
      </c>
      <c r="B16" t="s">
        <v>26</v>
      </c>
      <c r="C16" t="s">
        <v>27</v>
      </c>
      <c r="E16" s="6">
        <v>42349</v>
      </c>
      <c r="F16" s="5">
        <v>60.943393</v>
      </c>
      <c r="G16" s="6">
        <v>42349</v>
      </c>
      <c r="H16" s="5">
        <v>27.51</v>
      </c>
      <c r="I16" s="6">
        <v>42349</v>
      </c>
      <c r="J16" s="5">
        <v>76.541511</v>
      </c>
      <c r="K16" s="6">
        <v>42349</v>
      </c>
      <c r="L16" s="5">
        <v>62</v>
      </c>
      <c r="M16" s="6">
        <v>42349</v>
      </c>
      <c r="N16" s="5">
        <v>67.953986</v>
      </c>
      <c r="O16" s="6">
        <v>42349</v>
      </c>
      <c r="P16" s="5">
        <v>59.834781999999997</v>
      </c>
      <c r="Q16" s="6">
        <v>42349</v>
      </c>
      <c r="R16" s="5">
        <v>23.379999000000002</v>
      </c>
      <c r="S16" s="6">
        <v>42349</v>
      </c>
      <c r="T16" s="5">
        <v>79.440002000000007</v>
      </c>
      <c r="U16" s="6">
        <v>42349</v>
      </c>
      <c r="V16" s="5">
        <v>96.905477000000005</v>
      </c>
      <c r="W16" s="10">
        <v>42349</v>
      </c>
      <c r="X16" s="9">
        <v>35.990001999999997</v>
      </c>
      <c r="Y16" s="6">
        <v>42349</v>
      </c>
      <c r="Z16" s="5">
        <v>197.624672</v>
      </c>
      <c r="AA16" s="10">
        <v>42349</v>
      </c>
      <c r="AB16" s="9">
        <v>199.57790499999999</v>
      </c>
      <c r="AC16" s="6">
        <v>42349</v>
      </c>
      <c r="AD16" s="5">
        <v>101.23437300000001</v>
      </c>
      <c r="AE16" s="10">
        <v>42349</v>
      </c>
      <c r="AF16" s="9">
        <v>78.338564000000005</v>
      </c>
      <c r="AG16" s="6">
        <v>42349</v>
      </c>
      <c r="AH16" s="5">
        <v>108.091224</v>
      </c>
      <c r="AI16" s="10">
        <v>42349</v>
      </c>
      <c r="AJ16" s="9">
        <v>79.688254999999998</v>
      </c>
      <c r="AK16" s="6">
        <v>42349</v>
      </c>
      <c r="AL16" s="5">
        <v>58.748258</v>
      </c>
      <c r="AM16" s="10">
        <v>42349</v>
      </c>
      <c r="AN16" s="9">
        <v>85.486525999999998</v>
      </c>
      <c r="AO16" s="6">
        <v>42349</v>
      </c>
      <c r="AP16" s="5">
        <v>65.423325000000006</v>
      </c>
      <c r="AQ16" s="10">
        <v>42349</v>
      </c>
      <c r="AR16" s="5">
        <v>74.552329</v>
      </c>
    </row>
    <row r="17" spans="1:44" x14ac:dyDescent="0.2">
      <c r="A17" s="2">
        <v>14</v>
      </c>
      <c r="B17" t="s">
        <v>28</v>
      </c>
      <c r="C17" t="s">
        <v>29</v>
      </c>
      <c r="E17" s="6">
        <v>42348</v>
      </c>
      <c r="F17" s="5">
        <v>63.469853999999998</v>
      </c>
      <c r="G17" s="6">
        <v>42348</v>
      </c>
      <c r="H17" s="5">
        <v>29.370000999999998</v>
      </c>
      <c r="I17" s="6">
        <v>42348</v>
      </c>
      <c r="J17" s="5">
        <v>80.197288</v>
      </c>
      <c r="K17" s="6">
        <v>42348</v>
      </c>
      <c r="L17" s="5">
        <v>66.389999000000003</v>
      </c>
      <c r="M17" s="6">
        <v>42348</v>
      </c>
      <c r="N17" s="5">
        <v>70.817194999999998</v>
      </c>
      <c r="O17" s="6">
        <v>42348</v>
      </c>
      <c r="P17" s="5">
        <v>63.56138</v>
      </c>
      <c r="Q17" s="6">
        <v>42348</v>
      </c>
      <c r="R17" s="5">
        <v>26.32</v>
      </c>
      <c r="S17" s="6">
        <v>42348</v>
      </c>
      <c r="T17" s="5">
        <v>84.339995999999999</v>
      </c>
      <c r="U17" s="6">
        <v>42348</v>
      </c>
      <c r="V17" s="5">
        <v>97.778853999999995</v>
      </c>
      <c r="W17" s="10">
        <v>42348</v>
      </c>
      <c r="X17" s="9">
        <v>38.389999000000003</v>
      </c>
      <c r="Y17" s="6">
        <v>42348</v>
      </c>
      <c r="Z17" s="5">
        <v>201.53055900000001</v>
      </c>
      <c r="AA17" s="10">
        <v>42348</v>
      </c>
      <c r="AB17" s="9">
        <v>203.63064299999999</v>
      </c>
      <c r="AC17" s="6">
        <v>42348</v>
      </c>
      <c r="AD17" s="5">
        <v>103.26415900000001</v>
      </c>
      <c r="AE17" s="10">
        <v>42348</v>
      </c>
      <c r="AF17" s="9">
        <v>79.819587999999996</v>
      </c>
      <c r="AG17" s="6">
        <v>42348</v>
      </c>
      <c r="AH17" s="5">
        <v>110.151893</v>
      </c>
      <c r="AI17" s="10">
        <v>42348</v>
      </c>
      <c r="AJ17" s="9">
        <v>79.472801000000004</v>
      </c>
      <c r="AK17" s="6">
        <v>42348</v>
      </c>
      <c r="AL17" s="5">
        <v>61.031726999999997</v>
      </c>
      <c r="AM17" s="10">
        <v>42348</v>
      </c>
      <c r="AN17" s="9">
        <v>87.292852999999994</v>
      </c>
      <c r="AO17" s="6">
        <v>42348</v>
      </c>
      <c r="AP17" s="5">
        <v>67.832031999999998</v>
      </c>
      <c r="AQ17" s="10">
        <v>42348</v>
      </c>
      <c r="AR17" s="5">
        <v>74.686725999999993</v>
      </c>
    </row>
    <row r="18" spans="1:44" x14ac:dyDescent="0.2">
      <c r="A18" s="2">
        <v>15</v>
      </c>
      <c r="B18" t="s">
        <v>30</v>
      </c>
      <c r="C18" t="s">
        <v>31</v>
      </c>
      <c r="E18" s="6">
        <v>42347</v>
      </c>
      <c r="F18" s="5">
        <v>63.141612000000002</v>
      </c>
      <c r="G18" s="6">
        <v>42347</v>
      </c>
      <c r="H18" s="5">
        <v>29.34</v>
      </c>
      <c r="I18" s="6">
        <v>42347</v>
      </c>
      <c r="J18" s="5">
        <v>79.508082999999999</v>
      </c>
      <c r="K18" s="6">
        <v>42347</v>
      </c>
      <c r="L18" s="5">
        <v>65.800003000000004</v>
      </c>
      <c r="M18" s="6">
        <v>42347</v>
      </c>
      <c r="N18" s="5">
        <v>70.678487000000004</v>
      </c>
      <c r="O18" s="6">
        <v>42347</v>
      </c>
      <c r="P18" s="5">
        <v>63.192703000000002</v>
      </c>
      <c r="Q18" s="6">
        <v>42347</v>
      </c>
      <c r="R18" s="5">
        <v>25.790001</v>
      </c>
      <c r="S18" s="6">
        <v>42347</v>
      </c>
      <c r="T18" s="5">
        <v>83.769997000000004</v>
      </c>
      <c r="U18" s="6">
        <v>42347</v>
      </c>
      <c r="V18" s="5">
        <v>99.088924000000006</v>
      </c>
      <c r="W18" s="10">
        <v>42347</v>
      </c>
      <c r="X18" s="9">
        <v>38.119999</v>
      </c>
      <c r="Y18" s="6">
        <v>42347</v>
      </c>
      <c r="Z18" s="5">
        <v>201.01173199999999</v>
      </c>
      <c r="AA18" s="10">
        <v>42347</v>
      </c>
      <c r="AB18" s="9">
        <v>203.11914300000001</v>
      </c>
      <c r="AC18" s="6">
        <v>42347</v>
      </c>
      <c r="AD18" s="5">
        <v>102.960184</v>
      </c>
      <c r="AE18" s="10">
        <v>42347</v>
      </c>
      <c r="AF18" s="9">
        <v>79.644203000000005</v>
      </c>
      <c r="AG18" s="6">
        <v>42347</v>
      </c>
      <c r="AH18" s="5">
        <v>109.87582399999999</v>
      </c>
      <c r="AI18" s="10">
        <v>42347</v>
      </c>
      <c r="AJ18" s="9">
        <v>79.482596000000001</v>
      </c>
      <c r="AK18" s="6">
        <v>42347</v>
      </c>
      <c r="AL18" s="5">
        <v>60.643050000000002</v>
      </c>
      <c r="AM18" s="10">
        <v>42347</v>
      </c>
      <c r="AN18" s="9">
        <v>87.253584000000004</v>
      </c>
      <c r="AO18" s="6">
        <v>42347</v>
      </c>
      <c r="AP18" s="5">
        <v>67.115390000000005</v>
      </c>
      <c r="AQ18" s="10">
        <v>42347</v>
      </c>
      <c r="AR18" s="5">
        <v>75.224314000000007</v>
      </c>
    </row>
    <row r="19" spans="1:44" x14ac:dyDescent="0.2">
      <c r="A19" s="2">
        <v>16</v>
      </c>
      <c r="B19" t="s">
        <v>32</v>
      </c>
      <c r="C19" t="s">
        <v>33</v>
      </c>
      <c r="E19" s="6">
        <v>42346</v>
      </c>
      <c r="F19" s="5">
        <v>64.156175000000005</v>
      </c>
      <c r="G19" s="6">
        <v>42346</v>
      </c>
      <c r="H19" s="5">
        <v>30.35</v>
      </c>
      <c r="I19" s="6">
        <v>42346</v>
      </c>
      <c r="J19" s="5">
        <v>82.015186</v>
      </c>
      <c r="K19" s="6">
        <v>42346</v>
      </c>
      <c r="L19" s="5">
        <v>68.169998000000007</v>
      </c>
      <c r="M19" s="6">
        <v>42346</v>
      </c>
      <c r="N19" s="5">
        <v>72.362728000000004</v>
      </c>
      <c r="O19" s="6">
        <v>42346</v>
      </c>
      <c r="P19" s="5">
        <v>64.667401999999996</v>
      </c>
      <c r="Q19" s="6">
        <v>42346</v>
      </c>
      <c r="R19" s="5">
        <v>24.82</v>
      </c>
      <c r="S19" s="6">
        <v>42346</v>
      </c>
      <c r="T19" s="5">
        <v>85.379997000000003</v>
      </c>
      <c r="U19" s="6">
        <v>42346</v>
      </c>
      <c r="V19" s="5">
        <v>100.269974</v>
      </c>
      <c r="W19" s="10">
        <v>42346</v>
      </c>
      <c r="X19" s="9">
        <v>39.860000999999997</v>
      </c>
      <c r="Y19" s="6">
        <v>42346</v>
      </c>
      <c r="Z19" s="5">
        <v>202.587796</v>
      </c>
      <c r="AA19" s="10">
        <v>42346</v>
      </c>
      <c r="AB19" s="9">
        <v>204.73237</v>
      </c>
      <c r="AC19" s="6">
        <v>42346</v>
      </c>
      <c r="AD19" s="5">
        <v>103.852509</v>
      </c>
      <c r="AE19" s="10">
        <v>42346</v>
      </c>
      <c r="AF19" s="9">
        <v>79.975488999999996</v>
      </c>
      <c r="AG19" s="6">
        <v>42346</v>
      </c>
      <c r="AH19" s="5">
        <v>111.177296</v>
      </c>
      <c r="AI19" s="10">
        <v>42346</v>
      </c>
      <c r="AJ19" s="9">
        <v>79.511975000000007</v>
      </c>
      <c r="AK19" s="6">
        <v>42346</v>
      </c>
      <c r="AL19" s="5">
        <v>59.855981</v>
      </c>
      <c r="AM19" s="10">
        <v>42346</v>
      </c>
      <c r="AN19" s="9">
        <v>88.176384999999996</v>
      </c>
      <c r="AO19" s="6">
        <v>42346</v>
      </c>
      <c r="AP19" s="5">
        <v>68.737781999999996</v>
      </c>
      <c r="AQ19" s="10">
        <v>42346</v>
      </c>
      <c r="AR19" s="5">
        <v>75.646709999999999</v>
      </c>
    </row>
    <row r="20" spans="1:44" x14ac:dyDescent="0.2">
      <c r="A20" s="2">
        <v>17</v>
      </c>
      <c r="B20" t="s">
        <v>34</v>
      </c>
      <c r="C20" t="s">
        <v>35</v>
      </c>
      <c r="E20" s="6">
        <v>42345</v>
      </c>
      <c r="F20" s="5">
        <v>65.011590999999996</v>
      </c>
      <c r="G20" s="6">
        <v>42345</v>
      </c>
      <c r="H20" s="5">
        <v>31.379999000000002</v>
      </c>
      <c r="I20" s="6">
        <v>42345</v>
      </c>
      <c r="J20" s="5">
        <v>81.985221999999993</v>
      </c>
      <c r="K20" s="6">
        <v>42345</v>
      </c>
      <c r="L20" s="5">
        <v>69.160004000000001</v>
      </c>
      <c r="M20" s="6">
        <v>42345</v>
      </c>
      <c r="N20" s="5">
        <v>73.987520000000004</v>
      </c>
      <c r="O20" s="6">
        <v>42345</v>
      </c>
      <c r="P20" s="5">
        <v>66.002595999999997</v>
      </c>
      <c r="Q20" s="6">
        <v>42345</v>
      </c>
      <c r="R20" s="5">
        <v>25.629999000000002</v>
      </c>
      <c r="S20" s="6">
        <v>42345</v>
      </c>
      <c r="T20" s="5">
        <v>87.379997000000003</v>
      </c>
      <c r="U20" s="6">
        <v>42345</v>
      </c>
      <c r="V20" s="5">
        <v>100.686813</v>
      </c>
      <c r="W20" s="10">
        <v>42345</v>
      </c>
      <c r="X20" s="9">
        <v>40.150002000000001</v>
      </c>
      <c r="Y20" s="6">
        <v>42345</v>
      </c>
      <c r="Z20" s="5">
        <v>203.95829499999999</v>
      </c>
      <c r="AA20" s="10">
        <v>42345</v>
      </c>
      <c r="AB20" s="9">
        <v>206.08000100000001</v>
      </c>
      <c r="AC20" s="6">
        <v>42345</v>
      </c>
      <c r="AD20" s="5">
        <v>104.480075</v>
      </c>
      <c r="AE20" s="10">
        <v>42345</v>
      </c>
      <c r="AF20" s="9">
        <v>80.784210000000002</v>
      </c>
      <c r="AG20" s="6">
        <v>42345</v>
      </c>
      <c r="AH20" s="5">
        <v>111.916769</v>
      </c>
      <c r="AI20" s="10">
        <v>42345</v>
      </c>
      <c r="AJ20" s="9">
        <v>79.492384000000001</v>
      </c>
      <c r="AK20" s="6">
        <v>42345</v>
      </c>
      <c r="AL20" s="5">
        <v>60.477865000000001</v>
      </c>
      <c r="AM20" s="10">
        <v>42345</v>
      </c>
      <c r="AN20" s="9">
        <v>89.177717000000001</v>
      </c>
      <c r="AO20" s="6">
        <v>42345</v>
      </c>
      <c r="AP20" s="5">
        <v>67.294550000000001</v>
      </c>
      <c r="AQ20" s="10">
        <v>42345</v>
      </c>
      <c r="AR20" s="5">
        <v>75.713908000000004</v>
      </c>
    </row>
    <row r="21" spans="1:44" x14ac:dyDescent="0.2">
      <c r="A21" s="2">
        <v>18</v>
      </c>
      <c r="B21" t="s">
        <v>36</v>
      </c>
      <c r="C21" t="s">
        <v>37</v>
      </c>
      <c r="E21" s="6">
        <v>42342</v>
      </c>
      <c r="F21" s="5">
        <v>65.817271000000005</v>
      </c>
      <c r="G21" s="6">
        <v>42342</v>
      </c>
      <c r="H21" s="5">
        <v>32.139999000000003</v>
      </c>
      <c r="I21" s="6">
        <v>42342</v>
      </c>
      <c r="J21" s="5">
        <v>82.694401999999997</v>
      </c>
      <c r="K21" s="6">
        <v>42342</v>
      </c>
      <c r="L21" s="5">
        <v>72.449996999999996</v>
      </c>
      <c r="M21" s="6">
        <v>42342</v>
      </c>
      <c r="N21" s="5">
        <v>75.245739999999998</v>
      </c>
      <c r="O21" s="6">
        <v>42342</v>
      </c>
      <c r="P21" s="5">
        <v>67.228190999999995</v>
      </c>
      <c r="Q21" s="6">
        <v>42342</v>
      </c>
      <c r="R21" s="5">
        <v>28.98</v>
      </c>
      <c r="S21" s="6">
        <v>42342</v>
      </c>
      <c r="T21" s="5">
        <v>89.050003000000004</v>
      </c>
      <c r="U21" s="6">
        <v>42342</v>
      </c>
      <c r="V21" s="5">
        <v>101.312078</v>
      </c>
      <c r="W21" s="10">
        <v>42342</v>
      </c>
      <c r="X21" s="9">
        <v>40.68</v>
      </c>
      <c r="Y21" s="6">
        <v>42342</v>
      </c>
      <c r="Z21" s="5">
        <v>205.201514</v>
      </c>
      <c r="AA21" s="10">
        <v>42342</v>
      </c>
      <c r="AB21" s="9">
        <v>207.35878199999999</v>
      </c>
      <c r="AC21" s="6">
        <v>42342</v>
      </c>
      <c r="AD21" s="5">
        <v>105.303753</v>
      </c>
      <c r="AE21" s="10">
        <v>42342</v>
      </c>
      <c r="AF21" s="9">
        <v>81.310357999999994</v>
      </c>
      <c r="AG21" s="6">
        <v>42342</v>
      </c>
      <c r="AH21" s="5">
        <v>113.62248200000001</v>
      </c>
      <c r="AI21" s="10">
        <v>42342</v>
      </c>
      <c r="AJ21" s="9">
        <v>79.355277999999998</v>
      </c>
      <c r="AK21" s="6">
        <v>42342</v>
      </c>
      <c r="AL21" s="5">
        <v>62.868212999999997</v>
      </c>
      <c r="AM21" s="10">
        <v>42342</v>
      </c>
      <c r="AN21" s="9">
        <v>89.953260999999998</v>
      </c>
      <c r="AO21" s="6">
        <v>42342</v>
      </c>
      <c r="AP21" s="5">
        <v>69.962046999999998</v>
      </c>
      <c r="AQ21" s="10">
        <v>42342</v>
      </c>
      <c r="AR21" s="5">
        <v>75.925098000000006</v>
      </c>
    </row>
    <row r="22" spans="1:44" x14ac:dyDescent="0.2">
      <c r="A22" s="2">
        <v>19</v>
      </c>
      <c r="B22" t="s">
        <v>38</v>
      </c>
      <c r="C22" t="s">
        <v>39</v>
      </c>
      <c r="E22" s="6">
        <v>42341</v>
      </c>
      <c r="F22" s="5">
        <v>63.340546000000003</v>
      </c>
      <c r="G22" s="6">
        <v>42341</v>
      </c>
      <c r="H22" s="5">
        <v>29.969999000000001</v>
      </c>
      <c r="I22" s="6">
        <v>42341</v>
      </c>
      <c r="J22" s="5">
        <v>79.048614999999998</v>
      </c>
      <c r="K22" s="6">
        <v>42341</v>
      </c>
      <c r="L22" s="5">
        <v>70.360000999999997</v>
      </c>
      <c r="M22" s="6">
        <v>42341</v>
      </c>
      <c r="N22" s="5">
        <v>71.857455000000002</v>
      </c>
      <c r="O22" s="6">
        <v>42341</v>
      </c>
      <c r="P22" s="5">
        <v>63.511560000000003</v>
      </c>
      <c r="Q22" s="6">
        <v>42341</v>
      </c>
      <c r="R22" s="5">
        <v>29.559999000000001</v>
      </c>
      <c r="S22" s="6">
        <v>42341</v>
      </c>
      <c r="T22" s="5">
        <v>84.18</v>
      </c>
      <c r="U22" s="6">
        <v>42341</v>
      </c>
      <c r="V22" s="5">
        <v>98.007126999999997</v>
      </c>
      <c r="W22" s="10">
        <v>42341</v>
      </c>
      <c r="X22" s="9">
        <v>37.950001</v>
      </c>
      <c r="Y22" s="6">
        <v>42341</v>
      </c>
      <c r="Z22" s="5">
        <v>201.27604500000001</v>
      </c>
      <c r="AA22" s="10">
        <v>42341</v>
      </c>
      <c r="AB22" s="9">
        <v>203.38472400000001</v>
      </c>
      <c r="AC22" s="6">
        <v>42341</v>
      </c>
      <c r="AD22" s="5">
        <v>103.401439</v>
      </c>
      <c r="AE22" s="10">
        <v>42341</v>
      </c>
      <c r="AF22" s="9">
        <v>79.751383000000004</v>
      </c>
      <c r="AG22" s="6">
        <v>42341</v>
      </c>
      <c r="AH22" s="5">
        <v>112.478768</v>
      </c>
      <c r="AI22" s="10">
        <v>42341</v>
      </c>
      <c r="AJ22" s="9">
        <v>79.041892000000004</v>
      </c>
      <c r="AK22" s="6">
        <v>42341</v>
      </c>
      <c r="AL22" s="5">
        <v>63.266607999999998</v>
      </c>
      <c r="AM22" s="10">
        <v>42341</v>
      </c>
      <c r="AN22" s="9">
        <v>87.940779000000006</v>
      </c>
      <c r="AO22" s="6">
        <v>42341</v>
      </c>
      <c r="AP22" s="5">
        <v>68.588487999999998</v>
      </c>
      <c r="AQ22" s="10">
        <v>42341</v>
      </c>
      <c r="AR22" s="5">
        <v>74.504327000000004</v>
      </c>
    </row>
    <row r="23" spans="1:44" x14ac:dyDescent="0.2">
      <c r="A23" s="2">
        <v>20</v>
      </c>
      <c r="B23" t="s">
        <v>40</v>
      </c>
      <c r="C23" t="s">
        <v>41</v>
      </c>
      <c r="E23" s="6">
        <v>42340</v>
      </c>
      <c r="F23" s="5">
        <v>65.200581</v>
      </c>
      <c r="G23" s="6">
        <v>42340</v>
      </c>
      <c r="H23" s="5">
        <v>31.459999</v>
      </c>
      <c r="I23" s="6">
        <v>42340</v>
      </c>
      <c r="J23" s="5">
        <v>81.865358000000001</v>
      </c>
      <c r="K23" s="6">
        <v>42340</v>
      </c>
      <c r="L23" s="5">
        <v>74.139999000000003</v>
      </c>
      <c r="M23" s="6">
        <v>42340</v>
      </c>
      <c r="N23" s="5">
        <v>74.076682000000005</v>
      </c>
      <c r="O23" s="6">
        <v>42340</v>
      </c>
      <c r="P23" s="5">
        <v>66.271631999999997</v>
      </c>
      <c r="Q23" s="6">
        <v>42340</v>
      </c>
      <c r="R23" s="5">
        <v>31.440000999999999</v>
      </c>
      <c r="S23" s="6">
        <v>42340</v>
      </c>
      <c r="T23" s="5">
        <v>87.860000999999997</v>
      </c>
      <c r="U23" s="6">
        <v>42340</v>
      </c>
      <c r="V23" s="5">
        <v>101.03418600000001</v>
      </c>
      <c r="W23" s="10">
        <v>42340</v>
      </c>
      <c r="X23" s="9">
        <v>39.450001</v>
      </c>
      <c r="Y23" s="6">
        <v>42340</v>
      </c>
      <c r="Z23" s="5">
        <v>204.13449399999999</v>
      </c>
      <c r="AA23" s="10">
        <v>42340</v>
      </c>
      <c r="AB23" s="9">
        <v>206.31608800000001</v>
      </c>
      <c r="AC23" s="6">
        <v>42340</v>
      </c>
      <c r="AD23" s="5">
        <v>104.97036199999999</v>
      </c>
      <c r="AE23" s="10">
        <v>42340</v>
      </c>
      <c r="AF23" s="9">
        <v>80.842669000000001</v>
      </c>
      <c r="AG23" s="6">
        <v>42340</v>
      </c>
      <c r="AH23" s="5">
        <v>114.273222</v>
      </c>
      <c r="AI23" s="10">
        <v>42340</v>
      </c>
      <c r="AJ23" s="9">
        <v>79.658868999999996</v>
      </c>
      <c r="AK23" s="6">
        <v>42340</v>
      </c>
      <c r="AL23" s="5">
        <v>64.558954999999997</v>
      </c>
      <c r="AM23" s="10">
        <v>42340</v>
      </c>
      <c r="AN23" s="9">
        <v>89.256254999999996</v>
      </c>
      <c r="AO23" s="6">
        <v>42340</v>
      </c>
      <c r="AP23" s="5">
        <v>71.365464000000003</v>
      </c>
      <c r="AQ23" s="10">
        <v>42340</v>
      </c>
      <c r="AR23" s="5">
        <v>75.694704000000002</v>
      </c>
    </row>
    <row r="24" spans="1:44" x14ac:dyDescent="0.2">
      <c r="E24" s="6">
        <v>42339</v>
      </c>
      <c r="F24" s="5">
        <v>66.573222000000001</v>
      </c>
      <c r="G24" s="6">
        <v>42339</v>
      </c>
      <c r="H24" s="5">
        <v>32.57</v>
      </c>
      <c r="I24" s="6">
        <v>42339</v>
      </c>
      <c r="J24" s="5">
        <v>82.844229999999996</v>
      </c>
      <c r="K24" s="6">
        <v>42339</v>
      </c>
      <c r="L24" s="5">
        <v>76.449996999999996</v>
      </c>
      <c r="M24" s="6">
        <v>42339</v>
      </c>
      <c r="N24" s="5">
        <v>75.889714999999995</v>
      </c>
      <c r="O24" s="6">
        <v>42339</v>
      </c>
      <c r="P24" s="5">
        <v>68.443820000000002</v>
      </c>
      <c r="Q24" s="6">
        <v>42339</v>
      </c>
      <c r="R24" s="5">
        <v>34.639999000000003</v>
      </c>
      <c r="S24" s="6">
        <v>42339</v>
      </c>
      <c r="T24" s="5">
        <v>90.739998</v>
      </c>
      <c r="U24" s="6">
        <v>42339</v>
      </c>
      <c r="V24" s="5">
        <v>104.994168</v>
      </c>
      <c r="W24" s="10">
        <v>42339</v>
      </c>
      <c r="X24" s="9">
        <v>40.189999</v>
      </c>
      <c r="Y24" s="6">
        <v>42339</v>
      </c>
      <c r="Z24" s="5">
        <v>206.239169</v>
      </c>
      <c r="AA24" s="10">
        <v>42339</v>
      </c>
      <c r="AB24" s="9">
        <v>208.470325</v>
      </c>
      <c r="AC24" s="6">
        <v>42339</v>
      </c>
      <c r="AD24" s="5">
        <v>106.078407</v>
      </c>
      <c r="AE24" s="10">
        <v>42339</v>
      </c>
      <c r="AF24" s="9">
        <v>81.807283999999996</v>
      </c>
      <c r="AG24" s="6">
        <v>42339</v>
      </c>
      <c r="AH24" s="5">
        <v>115.318342</v>
      </c>
      <c r="AI24" s="10">
        <v>42339</v>
      </c>
      <c r="AJ24" s="9">
        <v>79.756808000000007</v>
      </c>
      <c r="AK24" s="6">
        <v>42339</v>
      </c>
      <c r="AL24" s="5">
        <v>66.618928999999994</v>
      </c>
      <c r="AM24" s="10">
        <v>42339</v>
      </c>
      <c r="AN24" s="9">
        <v>90.326312999999999</v>
      </c>
      <c r="AO24" s="6">
        <v>42339</v>
      </c>
      <c r="AP24" s="5">
        <v>71.773555000000002</v>
      </c>
      <c r="AQ24" s="10">
        <v>42339</v>
      </c>
      <c r="AR24" s="5">
        <v>77.269076999999996</v>
      </c>
    </row>
    <row r="25" spans="1:44" x14ac:dyDescent="0.2">
      <c r="E25" s="6">
        <v>42338</v>
      </c>
      <c r="F25" s="5">
        <v>65.339833999999996</v>
      </c>
      <c r="G25" s="6">
        <v>42338</v>
      </c>
      <c r="H25" s="5">
        <v>31.559999000000001</v>
      </c>
      <c r="I25" s="6">
        <v>42338</v>
      </c>
      <c r="J25" s="5">
        <v>81.216106999999994</v>
      </c>
      <c r="K25" s="6">
        <v>42338</v>
      </c>
      <c r="L25" s="5">
        <v>75.059997999999993</v>
      </c>
      <c r="M25" s="6">
        <v>42338</v>
      </c>
      <c r="N25" s="5">
        <v>74.344182000000004</v>
      </c>
      <c r="O25" s="6">
        <v>42338</v>
      </c>
      <c r="P25" s="5">
        <v>66.560593999999995</v>
      </c>
      <c r="Q25" s="6">
        <v>42338</v>
      </c>
      <c r="R25" s="5">
        <v>33.900002000000001</v>
      </c>
      <c r="S25" s="6">
        <v>42338</v>
      </c>
      <c r="T25" s="5">
        <v>88.160004000000001</v>
      </c>
      <c r="U25" s="6">
        <v>42338</v>
      </c>
      <c r="V25" s="5">
        <v>102.32440200000001</v>
      </c>
      <c r="W25" s="10">
        <v>42338</v>
      </c>
      <c r="X25" s="9">
        <v>39.150002000000001</v>
      </c>
      <c r="Y25" s="6">
        <v>42338</v>
      </c>
      <c r="Z25" s="5">
        <v>204.29112499999999</v>
      </c>
      <c r="AA25" s="10">
        <v>42338</v>
      </c>
      <c r="AB25" s="9">
        <v>206.44395599999999</v>
      </c>
      <c r="AC25" s="6">
        <v>42338</v>
      </c>
      <c r="AD25" s="5">
        <v>105.088026</v>
      </c>
      <c r="AE25" s="10">
        <v>42338</v>
      </c>
      <c r="AF25" s="9">
        <v>80.940104000000005</v>
      </c>
      <c r="AG25" s="6">
        <v>42338</v>
      </c>
      <c r="AH25" s="5">
        <v>114.470412</v>
      </c>
      <c r="AI25" s="10">
        <v>42338</v>
      </c>
      <c r="AJ25" s="9">
        <v>79.456153999999998</v>
      </c>
      <c r="AK25" s="6">
        <v>42338</v>
      </c>
      <c r="AL25" s="5">
        <v>66.094217</v>
      </c>
      <c r="AM25" s="10">
        <v>42338</v>
      </c>
      <c r="AN25" s="9">
        <v>89.383881000000002</v>
      </c>
      <c r="AO25" s="6">
        <v>42338</v>
      </c>
      <c r="AP25" s="5">
        <v>71.952714999999998</v>
      </c>
      <c r="AQ25" s="10">
        <v>42338</v>
      </c>
      <c r="AR25" s="5">
        <v>76.213095999999993</v>
      </c>
    </row>
    <row r="26" spans="1:44" x14ac:dyDescent="0.2">
      <c r="E26" s="6">
        <v>42335</v>
      </c>
      <c r="F26" s="5">
        <v>65.857059000000007</v>
      </c>
      <c r="G26" s="6">
        <v>42335</v>
      </c>
      <c r="H26" s="5">
        <v>31.809999000000001</v>
      </c>
      <c r="I26" s="6">
        <v>42335</v>
      </c>
      <c r="J26" s="5">
        <v>81.655602000000002</v>
      </c>
      <c r="K26" s="6">
        <v>42335</v>
      </c>
      <c r="L26" s="5">
        <v>75.949996999999996</v>
      </c>
      <c r="M26" s="6">
        <v>42335</v>
      </c>
      <c r="N26" s="5">
        <v>74.799915999999996</v>
      </c>
      <c r="O26" s="6">
        <v>42335</v>
      </c>
      <c r="P26" s="5">
        <v>67.317864999999998</v>
      </c>
      <c r="Q26" s="6">
        <v>42335</v>
      </c>
      <c r="R26" s="5">
        <v>33.5</v>
      </c>
      <c r="S26" s="6">
        <v>42335</v>
      </c>
      <c r="T26" s="5">
        <v>89.309997999999993</v>
      </c>
      <c r="U26" s="6">
        <v>42335</v>
      </c>
      <c r="V26" s="5">
        <v>103.75357099999999</v>
      </c>
      <c r="W26" s="10">
        <v>42335</v>
      </c>
      <c r="X26" s="9">
        <v>38.990001999999997</v>
      </c>
      <c r="Y26" s="6">
        <v>42335</v>
      </c>
      <c r="Z26" s="5">
        <v>205.14278100000001</v>
      </c>
      <c r="AA26" s="10">
        <v>42335</v>
      </c>
      <c r="AB26" s="9">
        <v>207.27025399999999</v>
      </c>
      <c r="AC26" s="6">
        <v>42335</v>
      </c>
      <c r="AD26" s="5">
        <v>105.53908800000001</v>
      </c>
      <c r="AE26" s="10">
        <v>42335</v>
      </c>
      <c r="AF26" s="9">
        <v>81.125235000000004</v>
      </c>
      <c r="AG26" s="6">
        <v>42335</v>
      </c>
      <c r="AH26" s="5">
        <v>114.953532</v>
      </c>
      <c r="AI26" s="10">
        <v>42335</v>
      </c>
      <c r="AJ26" s="9">
        <v>79.495239999999995</v>
      </c>
      <c r="AK26" s="6">
        <v>42335</v>
      </c>
      <c r="AL26" s="5">
        <v>65.851294999999993</v>
      </c>
      <c r="AM26" s="10">
        <v>42335</v>
      </c>
      <c r="AN26" s="9">
        <v>89.609667999999999</v>
      </c>
      <c r="AO26" s="6">
        <v>42335</v>
      </c>
      <c r="AP26" s="5">
        <v>72.281177</v>
      </c>
      <c r="AQ26" s="10">
        <v>42335</v>
      </c>
      <c r="AR26" s="5">
        <v>76.779490999999993</v>
      </c>
    </row>
    <row r="27" spans="1:44" x14ac:dyDescent="0.2">
      <c r="E27" s="6">
        <v>42333</v>
      </c>
      <c r="F27" s="5">
        <v>65.747643999999994</v>
      </c>
      <c r="G27" s="6">
        <v>42333</v>
      </c>
      <c r="H27" s="5">
        <v>31.49</v>
      </c>
      <c r="I27" s="6">
        <v>42333</v>
      </c>
      <c r="J27" s="5">
        <v>81.395899999999997</v>
      </c>
      <c r="K27" s="6">
        <v>42333</v>
      </c>
      <c r="L27" s="5">
        <v>75.180000000000007</v>
      </c>
      <c r="M27" s="6">
        <v>42333</v>
      </c>
      <c r="N27" s="5">
        <v>74.245110999999994</v>
      </c>
      <c r="O27" s="6">
        <v>42333</v>
      </c>
      <c r="P27" s="5">
        <v>67.128551000000002</v>
      </c>
      <c r="Q27" s="6">
        <v>42333</v>
      </c>
      <c r="R27" s="5">
        <v>34.240001999999997</v>
      </c>
      <c r="S27" s="6">
        <v>42333</v>
      </c>
      <c r="T27" s="5">
        <v>88.989998</v>
      </c>
      <c r="U27" s="6">
        <v>42333</v>
      </c>
      <c r="V27" s="5">
        <v>102.195382</v>
      </c>
      <c r="W27" s="10">
        <v>42333</v>
      </c>
      <c r="X27" s="9">
        <v>38.799999</v>
      </c>
      <c r="Y27" s="6">
        <v>42333</v>
      </c>
      <c r="Z27" s="5">
        <v>204.90785</v>
      </c>
      <c r="AA27" s="10">
        <v>42333</v>
      </c>
      <c r="AB27" s="9">
        <v>207.09318500000001</v>
      </c>
      <c r="AC27" s="6">
        <v>42333</v>
      </c>
      <c r="AD27" s="5">
        <v>105.38220099999999</v>
      </c>
      <c r="AE27" s="10">
        <v>42333</v>
      </c>
      <c r="AF27" s="9">
        <v>81.018054000000006</v>
      </c>
      <c r="AG27" s="6">
        <v>42333</v>
      </c>
      <c r="AH27" s="5">
        <v>114.638024</v>
      </c>
      <c r="AI27" s="10">
        <v>42333</v>
      </c>
      <c r="AJ27" s="9">
        <v>79.456153999999998</v>
      </c>
      <c r="AK27" s="6">
        <v>42333</v>
      </c>
      <c r="AL27" s="5">
        <v>66.327427</v>
      </c>
      <c r="AM27" s="10">
        <v>42333</v>
      </c>
      <c r="AN27" s="9">
        <v>89.295524</v>
      </c>
      <c r="AO27" s="6">
        <v>42333</v>
      </c>
      <c r="AP27" s="5">
        <v>72.111964999999998</v>
      </c>
      <c r="AQ27" s="10">
        <v>42333</v>
      </c>
      <c r="AR27" s="5">
        <v>76.117099999999994</v>
      </c>
    </row>
    <row r="28" spans="1:44" x14ac:dyDescent="0.2">
      <c r="E28" s="6">
        <v>42332</v>
      </c>
      <c r="F28" s="5">
        <v>65.737696</v>
      </c>
      <c r="G28" s="6">
        <v>42332</v>
      </c>
      <c r="H28" s="5">
        <v>31.469999000000001</v>
      </c>
      <c r="I28" s="6">
        <v>42332</v>
      </c>
      <c r="J28" s="5">
        <v>81.315997999999993</v>
      </c>
      <c r="K28" s="6">
        <v>42332</v>
      </c>
      <c r="L28" s="5">
        <v>73.419998000000007</v>
      </c>
      <c r="M28" s="6">
        <v>42332</v>
      </c>
      <c r="N28" s="5">
        <v>74.195571999999999</v>
      </c>
      <c r="O28" s="6">
        <v>42332</v>
      </c>
      <c r="P28" s="5">
        <v>67.208258000000001</v>
      </c>
      <c r="Q28" s="6">
        <v>42332</v>
      </c>
      <c r="R28" s="5">
        <v>35.159999999999997</v>
      </c>
      <c r="S28" s="6">
        <v>42332</v>
      </c>
      <c r="T28" s="5">
        <v>89.040001000000004</v>
      </c>
      <c r="U28" s="6">
        <v>42332</v>
      </c>
      <c r="V28" s="5">
        <v>101.470871</v>
      </c>
      <c r="W28" s="10">
        <v>42332</v>
      </c>
      <c r="X28" s="9">
        <v>39.18</v>
      </c>
      <c r="Y28" s="6">
        <v>42332</v>
      </c>
      <c r="Z28" s="5">
        <v>204.93721600000001</v>
      </c>
      <c r="AA28" s="10">
        <v>42332</v>
      </c>
      <c r="AB28" s="9">
        <v>207.08335400000001</v>
      </c>
      <c r="AC28" s="6">
        <v>42332</v>
      </c>
      <c r="AD28" s="5">
        <v>105.303753</v>
      </c>
      <c r="AE28" s="10">
        <v>42332</v>
      </c>
      <c r="AF28" s="9">
        <v>81.115488999999997</v>
      </c>
      <c r="AG28" s="6">
        <v>42332</v>
      </c>
      <c r="AH28" s="5">
        <v>113.868973</v>
      </c>
      <c r="AI28" s="10">
        <v>42332</v>
      </c>
      <c r="AJ28" s="9">
        <v>79.446378999999993</v>
      </c>
      <c r="AK28" s="6">
        <v>42332</v>
      </c>
      <c r="AL28" s="5">
        <v>66.871570000000006</v>
      </c>
      <c r="AM28" s="10">
        <v>42332</v>
      </c>
      <c r="AN28" s="9">
        <v>89.256254999999996</v>
      </c>
      <c r="AO28" s="6">
        <v>42332</v>
      </c>
      <c r="AP28" s="5">
        <v>70.668733000000003</v>
      </c>
      <c r="AQ28" s="10">
        <v>42332</v>
      </c>
      <c r="AR28" s="5">
        <v>75.809905000000001</v>
      </c>
    </row>
    <row r="29" spans="1:44" x14ac:dyDescent="0.2">
      <c r="E29" s="6">
        <v>42331</v>
      </c>
      <c r="F29" s="5">
        <v>65.588500999999994</v>
      </c>
      <c r="G29" s="6">
        <v>42331</v>
      </c>
      <c r="H29" s="5">
        <v>31.73</v>
      </c>
      <c r="I29" s="6">
        <v>42331</v>
      </c>
      <c r="J29" s="5">
        <v>81.415880999999999</v>
      </c>
      <c r="K29" s="6">
        <v>42331</v>
      </c>
      <c r="L29" s="5">
        <v>71.879997000000003</v>
      </c>
      <c r="M29" s="6">
        <v>42331</v>
      </c>
      <c r="N29" s="5">
        <v>74.492793000000006</v>
      </c>
      <c r="O29" s="6">
        <v>42331</v>
      </c>
      <c r="P29" s="5">
        <v>66.889405999999994</v>
      </c>
      <c r="Q29" s="6">
        <v>42331</v>
      </c>
      <c r="R29" s="5">
        <v>33.020000000000003</v>
      </c>
      <c r="S29" s="6">
        <v>42331</v>
      </c>
      <c r="T29" s="5">
        <v>88.639999000000003</v>
      </c>
      <c r="U29" s="6">
        <v>42331</v>
      </c>
      <c r="V29" s="5">
        <v>102.403802</v>
      </c>
      <c r="W29" s="10">
        <v>42331</v>
      </c>
      <c r="X29" s="9">
        <v>39.169998</v>
      </c>
      <c r="Y29" s="6">
        <v>42331</v>
      </c>
      <c r="Z29" s="5">
        <v>204.66311999999999</v>
      </c>
      <c r="AA29" s="10">
        <v>42331</v>
      </c>
      <c r="AB29" s="9">
        <v>206.78824800000001</v>
      </c>
      <c r="AC29" s="6">
        <v>42331</v>
      </c>
      <c r="AD29" s="5">
        <v>105.029194</v>
      </c>
      <c r="AE29" s="10">
        <v>42331</v>
      </c>
      <c r="AF29" s="9">
        <v>80.891383000000005</v>
      </c>
      <c r="AG29" s="6">
        <v>42331</v>
      </c>
      <c r="AH29" s="5">
        <v>113.099923</v>
      </c>
      <c r="AI29" s="10">
        <v>42331</v>
      </c>
      <c r="AJ29" s="9">
        <v>79.417060000000006</v>
      </c>
      <c r="AK29" s="6">
        <v>42331</v>
      </c>
      <c r="AL29" s="5">
        <v>65.472336999999996</v>
      </c>
      <c r="AM29" s="10">
        <v>42331</v>
      </c>
      <c r="AN29" s="9">
        <v>89.482049000000004</v>
      </c>
      <c r="AO29" s="6">
        <v>42331</v>
      </c>
      <c r="AP29" s="5">
        <v>70.390040999999997</v>
      </c>
      <c r="AQ29" s="10">
        <v>42331</v>
      </c>
      <c r="AR29" s="5">
        <v>76.213095999999993</v>
      </c>
    </row>
    <row r="30" spans="1:44" x14ac:dyDescent="0.2">
      <c r="E30" s="6">
        <v>42328</v>
      </c>
      <c r="F30" s="5">
        <v>65.727754000000004</v>
      </c>
      <c r="G30" s="6">
        <v>42328</v>
      </c>
      <c r="H30" s="5">
        <v>31.940000999999999</v>
      </c>
      <c r="I30" s="6">
        <v>42328</v>
      </c>
      <c r="J30" s="5">
        <v>81.855367999999999</v>
      </c>
      <c r="K30" s="6">
        <v>42328</v>
      </c>
      <c r="L30" s="5">
        <v>70.839995999999999</v>
      </c>
      <c r="M30" s="6">
        <v>42328</v>
      </c>
      <c r="N30" s="5">
        <v>74.849455000000006</v>
      </c>
      <c r="O30" s="6">
        <v>42328</v>
      </c>
      <c r="P30" s="5">
        <v>67.178366999999994</v>
      </c>
      <c r="Q30" s="6">
        <v>42328</v>
      </c>
      <c r="R30" s="5">
        <v>32.279998999999997</v>
      </c>
      <c r="S30" s="6">
        <v>42328</v>
      </c>
      <c r="T30" s="5">
        <v>89.099997999999999</v>
      </c>
      <c r="U30" s="6">
        <v>42328</v>
      </c>
      <c r="V30" s="5">
        <v>102.096136</v>
      </c>
      <c r="W30" s="10">
        <v>42328</v>
      </c>
      <c r="X30" s="9">
        <v>39.740001999999997</v>
      </c>
      <c r="Y30" s="6">
        <v>42328</v>
      </c>
      <c r="Z30" s="5">
        <v>204.89805100000001</v>
      </c>
      <c r="AA30" s="10">
        <v>42328</v>
      </c>
      <c r="AB30" s="9">
        <v>207.181712</v>
      </c>
      <c r="AC30" s="6">
        <v>42328</v>
      </c>
      <c r="AD30" s="5">
        <v>105.137057</v>
      </c>
      <c r="AE30" s="10">
        <v>42328</v>
      </c>
      <c r="AF30" s="9">
        <v>81.037537999999998</v>
      </c>
      <c r="AG30" s="6">
        <v>42328</v>
      </c>
      <c r="AH30" s="5">
        <v>112.715397</v>
      </c>
      <c r="AI30" s="10">
        <v>42328</v>
      </c>
      <c r="AJ30" s="9">
        <v>79.387742000000003</v>
      </c>
      <c r="AK30" s="6">
        <v>42328</v>
      </c>
      <c r="AL30" s="5">
        <v>65.005931000000004</v>
      </c>
      <c r="AM30" s="10">
        <v>42328</v>
      </c>
      <c r="AN30" s="9">
        <v>89.707836</v>
      </c>
      <c r="AO30" s="6">
        <v>42328</v>
      </c>
      <c r="AP30" s="5">
        <v>69.255359999999996</v>
      </c>
      <c r="AQ30" s="10">
        <v>42328</v>
      </c>
      <c r="AR30" s="5">
        <v>76.049901000000006</v>
      </c>
    </row>
    <row r="31" spans="1:44" x14ac:dyDescent="0.2">
      <c r="E31" s="6">
        <v>42327</v>
      </c>
      <c r="F31" s="5">
        <v>65.250309999999999</v>
      </c>
      <c r="G31" s="6">
        <v>42327</v>
      </c>
      <c r="H31" s="5">
        <v>31.77</v>
      </c>
      <c r="I31" s="6">
        <v>42327</v>
      </c>
      <c r="J31" s="5">
        <v>80.786602999999999</v>
      </c>
      <c r="K31" s="6">
        <v>42327</v>
      </c>
      <c r="L31" s="5">
        <v>69.519997000000004</v>
      </c>
      <c r="M31" s="6">
        <v>42327</v>
      </c>
      <c r="N31" s="5">
        <v>74.552233999999999</v>
      </c>
      <c r="O31" s="6">
        <v>42327</v>
      </c>
      <c r="P31" s="5">
        <v>66.450987999999995</v>
      </c>
      <c r="Q31" s="6">
        <v>42327</v>
      </c>
      <c r="R31" s="5">
        <v>33.369999</v>
      </c>
      <c r="S31" s="6">
        <v>42327</v>
      </c>
      <c r="T31" s="5">
        <v>88.010002</v>
      </c>
      <c r="U31" s="6">
        <v>42327</v>
      </c>
      <c r="V31" s="5">
        <v>100.002009</v>
      </c>
      <c r="W31" s="10">
        <v>42327</v>
      </c>
      <c r="X31" s="9">
        <v>38.919998</v>
      </c>
      <c r="Y31" s="6">
        <v>42327</v>
      </c>
      <c r="Z31" s="5">
        <v>204.154076</v>
      </c>
      <c r="AA31" s="10">
        <v>42327</v>
      </c>
      <c r="AB31" s="9">
        <v>206.24722399999999</v>
      </c>
      <c r="AC31" s="6">
        <v>42327</v>
      </c>
      <c r="AD31" s="5">
        <v>104.68599500000001</v>
      </c>
      <c r="AE31" s="10">
        <v>42327</v>
      </c>
      <c r="AF31" s="9">
        <v>80.979078999999999</v>
      </c>
      <c r="AG31" s="6">
        <v>42327</v>
      </c>
      <c r="AH31" s="5">
        <v>111.83789</v>
      </c>
      <c r="AI31" s="10">
        <v>42327</v>
      </c>
      <c r="AJ31" s="9">
        <v>79.407285000000002</v>
      </c>
      <c r="AK31" s="6">
        <v>42327</v>
      </c>
      <c r="AL31" s="5">
        <v>65.705546999999996</v>
      </c>
      <c r="AM31" s="10">
        <v>42327</v>
      </c>
      <c r="AN31" s="9">
        <v>89.472229999999996</v>
      </c>
      <c r="AO31" s="6">
        <v>42327</v>
      </c>
      <c r="AP31" s="5">
        <v>69.086155000000005</v>
      </c>
      <c r="AQ31" s="10">
        <v>42327</v>
      </c>
      <c r="AR31" s="5">
        <v>75.109114000000005</v>
      </c>
    </row>
    <row r="32" spans="1:44" x14ac:dyDescent="0.2">
      <c r="E32" s="6">
        <v>42326</v>
      </c>
      <c r="F32" s="5">
        <v>65.369673000000006</v>
      </c>
      <c r="G32" s="6">
        <v>42326</v>
      </c>
      <c r="H32" s="5">
        <v>31.719999000000001</v>
      </c>
      <c r="I32" s="6">
        <v>42326</v>
      </c>
      <c r="J32" s="5">
        <v>80.646766</v>
      </c>
      <c r="K32" s="6">
        <v>42326</v>
      </c>
      <c r="L32" s="5">
        <v>70.400002000000001</v>
      </c>
      <c r="M32" s="6">
        <v>42326</v>
      </c>
      <c r="N32" s="5">
        <v>74.443253999999996</v>
      </c>
      <c r="O32" s="6">
        <v>42326</v>
      </c>
      <c r="P32" s="5">
        <v>66.550628000000003</v>
      </c>
      <c r="Q32" s="6">
        <v>42326</v>
      </c>
      <c r="R32" s="5">
        <v>34.799999</v>
      </c>
      <c r="S32" s="6">
        <v>42326</v>
      </c>
      <c r="T32" s="5">
        <v>88.25</v>
      </c>
      <c r="U32" s="6">
        <v>42326</v>
      </c>
      <c r="V32" s="5">
        <v>99.436296999999996</v>
      </c>
      <c r="W32" s="10">
        <v>42326</v>
      </c>
      <c r="X32" s="9">
        <v>38.439999</v>
      </c>
      <c r="Y32" s="6">
        <v>42326</v>
      </c>
      <c r="Z32" s="5">
        <v>204.330275</v>
      </c>
      <c r="AA32" s="10">
        <v>42326</v>
      </c>
      <c r="AB32" s="9">
        <v>206.44395599999999</v>
      </c>
      <c r="AC32" s="6">
        <v>42326</v>
      </c>
      <c r="AD32" s="5">
        <v>104.823274</v>
      </c>
      <c r="AE32" s="10">
        <v>42326</v>
      </c>
      <c r="AF32" s="9">
        <v>81.047284000000005</v>
      </c>
      <c r="AG32" s="6">
        <v>42326</v>
      </c>
      <c r="AH32" s="5">
        <v>112.13368199999999</v>
      </c>
      <c r="AI32" s="10">
        <v>42326</v>
      </c>
      <c r="AJ32" s="9">
        <v>79.299779000000001</v>
      </c>
      <c r="AK32" s="6">
        <v>42326</v>
      </c>
      <c r="AL32" s="5">
        <v>66.599498999999994</v>
      </c>
      <c r="AM32" s="10">
        <v>42326</v>
      </c>
      <c r="AN32" s="9">
        <v>89.383881000000002</v>
      </c>
      <c r="AO32" s="6">
        <v>42326</v>
      </c>
      <c r="AP32" s="5">
        <v>70.350226000000006</v>
      </c>
      <c r="AQ32" s="10">
        <v>42326</v>
      </c>
      <c r="AR32" s="5">
        <v>74.878720000000001</v>
      </c>
    </row>
    <row r="33" spans="5:44" x14ac:dyDescent="0.2">
      <c r="E33" s="6">
        <v>42325</v>
      </c>
      <c r="F33" s="5">
        <v>63.300758999999999</v>
      </c>
      <c r="G33" s="6">
        <v>42325</v>
      </c>
      <c r="H33" s="5">
        <v>30.190000999999999</v>
      </c>
      <c r="I33" s="6">
        <v>42325</v>
      </c>
      <c r="J33" s="5">
        <v>77.710166000000001</v>
      </c>
      <c r="K33" s="6">
        <v>42325</v>
      </c>
      <c r="L33" s="5">
        <v>67.069999999999993</v>
      </c>
      <c r="M33" s="6">
        <v>42325</v>
      </c>
      <c r="N33" s="5">
        <v>71.946624</v>
      </c>
      <c r="O33" s="6">
        <v>42325</v>
      </c>
      <c r="P33" s="5">
        <v>63.501593</v>
      </c>
      <c r="Q33" s="6">
        <v>42325</v>
      </c>
      <c r="R33" s="5">
        <v>33.110000999999997</v>
      </c>
      <c r="S33" s="6">
        <v>42325</v>
      </c>
      <c r="T33" s="5">
        <v>84.239998</v>
      </c>
      <c r="U33" s="6">
        <v>42325</v>
      </c>
      <c r="V33" s="5">
        <v>97.381868999999995</v>
      </c>
      <c r="W33" s="10">
        <v>42325</v>
      </c>
      <c r="X33" s="9">
        <v>36.810001</v>
      </c>
      <c r="Y33" s="6">
        <v>42325</v>
      </c>
      <c r="Z33" s="5">
        <v>201.13899599999999</v>
      </c>
      <c r="AA33" s="10">
        <v>42325</v>
      </c>
      <c r="AB33" s="9">
        <v>203.17816099999999</v>
      </c>
      <c r="AC33" s="6">
        <v>42325</v>
      </c>
      <c r="AD33" s="5">
        <v>103.175911</v>
      </c>
      <c r="AE33" s="10">
        <v>42325</v>
      </c>
      <c r="AF33" s="9">
        <v>79.878055000000003</v>
      </c>
      <c r="AG33" s="6">
        <v>42325</v>
      </c>
      <c r="AH33" s="5">
        <v>110.496979</v>
      </c>
      <c r="AI33" s="10">
        <v>42325</v>
      </c>
      <c r="AJ33" s="9">
        <v>79.338873000000007</v>
      </c>
      <c r="AK33" s="6">
        <v>42325</v>
      </c>
      <c r="AL33" s="5">
        <v>65.520923999999994</v>
      </c>
      <c r="AM33" s="10">
        <v>42325</v>
      </c>
      <c r="AN33" s="9">
        <v>87.930959999999999</v>
      </c>
      <c r="AO33" s="6">
        <v>42325</v>
      </c>
      <c r="AP33" s="5">
        <v>68.329699000000005</v>
      </c>
      <c r="AQ33" s="10">
        <v>42325</v>
      </c>
      <c r="AR33" s="5">
        <v>74.225931000000003</v>
      </c>
    </row>
    <row r="34" spans="5:44" x14ac:dyDescent="0.2">
      <c r="E34" s="6">
        <v>42324</v>
      </c>
      <c r="F34" s="5">
        <v>63.440012000000003</v>
      </c>
      <c r="G34" s="6">
        <v>42324</v>
      </c>
      <c r="H34" s="5">
        <v>30.35</v>
      </c>
      <c r="I34" s="6">
        <v>42324</v>
      </c>
      <c r="J34" s="5">
        <v>77.610275000000001</v>
      </c>
      <c r="K34" s="6">
        <v>42324</v>
      </c>
      <c r="L34" s="5">
        <v>67.790001000000004</v>
      </c>
      <c r="M34" s="6">
        <v>42324</v>
      </c>
      <c r="N34" s="5">
        <v>72.184396000000007</v>
      </c>
      <c r="O34" s="6">
        <v>42324</v>
      </c>
      <c r="P34" s="5">
        <v>63.720806000000003</v>
      </c>
      <c r="Q34" s="6">
        <v>42324</v>
      </c>
      <c r="R34" s="5">
        <v>34.25</v>
      </c>
      <c r="S34" s="6">
        <v>42324</v>
      </c>
      <c r="T34" s="5">
        <v>84.519997000000004</v>
      </c>
      <c r="U34" s="6">
        <v>42324</v>
      </c>
      <c r="V34" s="5">
        <v>97.262769000000006</v>
      </c>
      <c r="W34" s="10">
        <v>42324</v>
      </c>
      <c r="X34" s="9">
        <v>36.810001</v>
      </c>
      <c r="Y34" s="6">
        <v>42324</v>
      </c>
      <c r="Z34" s="5">
        <v>201.28582900000001</v>
      </c>
      <c r="AA34" s="10">
        <v>42324</v>
      </c>
      <c r="AB34" s="9">
        <v>203.443758</v>
      </c>
      <c r="AC34" s="6">
        <v>42324</v>
      </c>
      <c r="AD34" s="5">
        <v>103.303383</v>
      </c>
      <c r="AE34" s="10">
        <v>42324</v>
      </c>
      <c r="AF34" s="9">
        <v>80.043694000000002</v>
      </c>
      <c r="AG34" s="6">
        <v>42324</v>
      </c>
      <c r="AH34" s="5">
        <v>110.77304700000001</v>
      </c>
      <c r="AI34" s="10">
        <v>42324</v>
      </c>
      <c r="AJ34" s="9">
        <v>79.250910000000005</v>
      </c>
      <c r="AK34" s="6">
        <v>42324</v>
      </c>
      <c r="AL34" s="5">
        <v>66.249690000000001</v>
      </c>
      <c r="AM34" s="10">
        <v>42324</v>
      </c>
      <c r="AN34" s="9">
        <v>88.029128</v>
      </c>
      <c r="AO34" s="6">
        <v>42324</v>
      </c>
      <c r="AP34" s="5">
        <v>67.832031999999998</v>
      </c>
      <c r="AQ34" s="10">
        <v>42324</v>
      </c>
      <c r="AR34" s="5">
        <v>74.225931000000003</v>
      </c>
    </row>
    <row r="35" spans="5:44" x14ac:dyDescent="0.2">
      <c r="E35" s="6">
        <v>42321</v>
      </c>
      <c r="F35" s="5">
        <v>61.579980999999997</v>
      </c>
      <c r="G35" s="6">
        <v>42321</v>
      </c>
      <c r="H35" s="5">
        <v>29.26</v>
      </c>
      <c r="I35" s="6">
        <v>42321</v>
      </c>
      <c r="J35" s="5">
        <v>75.462764000000007</v>
      </c>
      <c r="K35" s="6">
        <v>42321</v>
      </c>
      <c r="L35" s="5">
        <v>66.110000999999997</v>
      </c>
      <c r="M35" s="6">
        <v>42321</v>
      </c>
      <c r="N35" s="5">
        <v>70.500163000000001</v>
      </c>
      <c r="O35" s="6">
        <v>42321</v>
      </c>
      <c r="P35" s="5">
        <v>60.960732999999998</v>
      </c>
      <c r="Q35" s="6">
        <v>42321</v>
      </c>
      <c r="R35" s="5">
        <v>31.139999</v>
      </c>
      <c r="S35" s="6">
        <v>42321</v>
      </c>
      <c r="T35" s="5">
        <v>80.839995999999999</v>
      </c>
      <c r="U35" s="6">
        <v>42321</v>
      </c>
      <c r="V35" s="5">
        <v>95.099169000000003</v>
      </c>
      <c r="W35" s="10">
        <v>42321</v>
      </c>
      <c r="X35" s="9">
        <v>35.189999</v>
      </c>
      <c r="Y35" s="6">
        <v>42321</v>
      </c>
      <c r="Z35" s="5">
        <v>198.270749</v>
      </c>
      <c r="AA35" s="10">
        <v>42321</v>
      </c>
      <c r="AB35" s="9">
        <v>200.34517099999999</v>
      </c>
      <c r="AC35" s="6">
        <v>42321</v>
      </c>
      <c r="AD35" s="5">
        <v>101.822715</v>
      </c>
      <c r="AE35" s="10">
        <v>42321</v>
      </c>
      <c r="AF35" s="9">
        <v>78.777023</v>
      </c>
      <c r="AG35" s="6">
        <v>42321</v>
      </c>
      <c r="AH35" s="5">
        <v>109.550454</v>
      </c>
      <c r="AI35" s="10">
        <v>42321</v>
      </c>
      <c r="AJ35" s="9">
        <v>79.250910000000005</v>
      </c>
      <c r="AK35" s="6">
        <v>42321</v>
      </c>
      <c r="AL35" s="5">
        <v>64.111980000000003</v>
      </c>
      <c r="AM35" s="10">
        <v>42321</v>
      </c>
      <c r="AN35" s="9">
        <v>86.959078000000005</v>
      </c>
      <c r="AO35" s="6">
        <v>42321</v>
      </c>
      <c r="AP35" s="5">
        <v>67.951466999999994</v>
      </c>
      <c r="AQ35" s="10">
        <v>42321</v>
      </c>
      <c r="AR35" s="5">
        <v>73.381147999999996</v>
      </c>
    </row>
    <row r="36" spans="5:44" x14ac:dyDescent="0.2">
      <c r="E36" s="6">
        <v>42320</v>
      </c>
      <c r="F36" s="5">
        <v>63.012304</v>
      </c>
      <c r="G36" s="6">
        <v>42320</v>
      </c>
      <c r="H36" s="5">
        <v>30.049999</v>
      </c>
      <c r="I36" s="6">
        <v>42320</v>
      </c>
      <c r="J36" s="5">
        <v>78.519227999999998</v>
      </c>
      <c r="K36" s="6">
        <v>42320</v>
      </c>
      <c r="L36" s="5">
        <v>67.599997999999999</v>
      </c>
      <c r="M36" s="6">
        <v>42320</v>
      </c>
      <c r="N36" s="5">
        <v>71.698942000000002</v>
      </c>
      <c r="O36" s="6">
        <v>42320</v>
      </c>
      <c r="P36" s="5">
        <v>63.093063000000001</v>
      </c>
      <c r="Q36" s="6">
        <v>42320</v>
      </c>
      <c r="R36" s="5">
        <v>31.549999</v>
      </c>
      <c r="S36" s="6">
        <v>42320</v>
      </c>
      <c r="T36" s="5">
        <v>83.669998000000007</v>
      </c>
      <c r="U36" s="6">
        <v>42320</v>
      </c>
      <c r="V36" s="5">
        <v>97.133750000000006</v>
      </c>
      <c r="W36" s="10">
        <v>42320</v>
      </c>
      <c r="X36" s="9">
        <v>37.439999</v>
      </c>
      <c r="Y36" s="6">
        <v>42320</v>
      </c>
      <c r="Z36" s="5">
        <v>200.52227099999999</v>
      </c>
      <c r="AA36" s="10">
        <v>42320</v>
      </c>
      <c r="AB36" s="9">
        <v>202.60762800000001</v>
      </c>
      <c r="AC36" s="6">
        <v>42320</v>
      </c>
      <c r="AD36" s="5">
        <v>102.911152</v>
      </c>
      <c r="AE36" s="10">
        <v>42320</v>
      </c>
      <c r="AF36" s="9">
        <v>79.342153999999994</v>
      </c>
      <c r="AG36" s="6">
        <v>42320</v>
      </c>
      <c r="AH36" s="5">
        <v>110.28992700000001</v>
      </c>
      <c r="AI36" s="10">
        <v>42320</v>
      </c>
      <c r="AJ36" s="9">
        <v>79.104318000000006</v>
      </c>
      <c r="AK36" s="6">
        <v>42320</v>
      </c>
      <c r="AL36" s="5">
        <v>64.374331999999995</v>
      </c>
      <c r="AM36" s="10">
        <v>42320</v>
      </c>
      <c r="AN36" s="9">
        <v>87.685534000000004</v>
      </c>
      <c r="AO36" s="6">
        <v>42320</v>
      </c>
      <c r="AP36" s="5">
        <v>68.001237000000003</v>
      </c>
      <c r="AQ36" s="10">
        <v>42320</v>
      </c>
      <c r="AR36" s="5">
        <v>74.225931000000003</v>
      </c>
    </row>
    <row r="37" spans="5:44" x14ac:dyDescent="0.2">
      <c r="E37" s="6">
        <v>42319</v>
      </c>
      <c r="F37" s="5">
        <v>64.812659999999994</v>
      </c>
      <c r="G37" s="6">
        <v>42319</v>
      </c>
      <c r="H37" s="5">
        <v>31.530000999999999</v>
      </c>
      <c r="I37" s="6">
        <v>42319</v>
      </c>
      <c r="J37" s="5">
        <v>80.097404999999995</v>
      </c>
      <c r="K37" s="6">
        <v>42319</v>
      </c>
      <c r="L37" s="5">
        <v>71.760002</v>
      </c>
      <c r="M37" s="6">
        <v>42319</v>
      </c>
      <c r="N37" s="5">
        <v>74.096501000000004</v>
      </c>
      <c r="O37" s="6">
        <v>42319</v>
      </c>
      <c r="P37" s="5">
        <v>65.813282000000001</v>
      </c>
      <c r="Q37" s="6">
        <v>42319</v>
      </c>
      <c r="R37" s="5">
        <v>33.869999</v>
      </c>
      <c r="S37" s="6">
        <v>42319</v>
      </c>
      <c r="T37" s="5">
        <v>87.199996999999996</v>
      </c>
      <c r="U37" s="6">
        <v>42319</v>
      </c>
      <c r="V37" s="5">
        <v>98.662165999999999</v>
      </c>
      <c r="W37" s="10">
        <v>42319</v>
      </c>
      <c r="X37" s="9">
        <v>38.450001</v>
      </c>
      <c r="Y37" s="6">
        <v>42319</v>
      </c>
      <c r="Z37" s="5">
        <v>203.361152</v>
      </c>
      <c r="AA37" s="10">
        <v>42319</v>
      </c>
      <c r="AB37" s="9">
        <v>205.49963600000001</v>
      </c>
      <c r="AC37" s="6">
        <v>42319</v>
      </c>
      <c r="AD37" s="5">
        <v>104.47026700000001</v>
      </c>
      <c r="AE37" s="10">
        <v>42319</v>
      </c>
      <c r="AF37" s="9">
        <v>80.589333999999994</v>
      </c>
      <c r="AG37" s="6">
        <v>42319</v>
      </c>
      <c r="AH37" s="5">
        <v>112.32101</v>
      </c>
      <c r="AI37" s="10">
        <v>42319</v>
      </c>
      <c r="AJ37" s="9">
        <v>79.094543000000002</v>
      </c>
      <c r="AK37" s="6">
        <v>42319</v>
      </c>
      <c r="AL37" s="5">
        <v>65.870733000000001</v>
      </c>
      <c r="AM37" s="10">
        <v>42319</v>
      </c>
      <c r="AN37" s="9">
        <v>89.167905000000005</v>
      </c>
      <c r="AO37" s="6">
        <v>42319</v>
      </c>
      <c r="AP37" s="5">
        <v>69.494237999999996</v>
      </c>
      <c r="AQ37" s="10">
        <v>42319</v>
      </c>
      <c r="AR37" s="5">
        <v>74.734720999999993</v>
      </c>
    </row>
    <row r="38" spans="5:44" x14ac:dyDescent="0.2">
      <c r="E38" s="6">
        <v>42318</v>
      </c>
      <c r="F38" s="5">
        <v>65.270206999999999</v>
      </c>
      <c r="G38" s="6">
        <v>42318</v>
      </c>
      <c r="H38" s="5">
        <v>31.690000999999999</v>
      </c>
      <c r="I38" s="6">
        <v>42318</v>
      </c>
      <c r="J38" s="5">
        <v>80.257216999999997</v>
      </c>
      <c r="K38" s="6">
        <v>42318</v>
      </c>
      <c r="L38" s="5">
        <v>73.599997999999999</v>
      </c>
      <c r="M38" s="6">
        <v>42318</v>
      </c>
      <c r="N38" s="5">
        <v>74.344182000000004</v>
      </c>
      <c r="O38" s="6">
        <v>42318</v>
      </c>
      <c r="P38" s="5">
        <v>66.530694999999994</v>
      </c>
      <c r="Q38" s="6">
        <v>42318</v>
      </c>
      <c r="R38" s="5">
        <v>36.240001999999997</v>
      </c>
      <c r="S38" s="6">
        <v>42318</v>
      </c>
      <c r="T38" s="5">
        <v>88.25</v>
      </c>
      <c r="U38" s="6">
        <v>42318</v>
      </c>
      <c r="V38" s="5">
        <v>98.225472999999994</v>
      </c>
      <c r="W38" s="10">
        <v>42318</v>
      </c>
      <c r="X38" s="9">
        <v>38.540000999999997</v>
      </c>
      <c r="Y38" s="6">
        <v>42318</v>
      </c>
      <c r="Z38" s="5">
        <v>204.16386</v>
      </c>
      <c r="AA38" s="10">
        <v>42318</v>
      </c>
      <c r="AB38" s="9">
        <v>206.29641000000001</v>
      </c>
      <c r="AC38" s="6">
        <v>42318</v>
      </c>
      <c r="AD38" s="5">
        <v>104.92133</v>
      </c>
      <c r="AE38" s="10">
        <v>42318</v>
      </c>
      <c r="AF38" s="9">
        <v>80.852414999999993</v>
      </c>
      <c r="AG38" s="6">
        <v>42318</v>
      </c>
      <c r="AH38" s="5">
        <v>113.29712000000001</v>
      </c>
      <c r="AI38" s="10">
        <v>42318</v>
      </c>
      <c r="AJ38" s="9">
        <v>79.084767999999997</v>
      </c>
      <c r="AK38" s="6">
        <v>42318</v>
      </c>
      <c r="AL38" s="5">
        <v>67.299115</v>
      </c>
      <c r="AM38" s="10">
        <v>42318</v>
      </c>
      <c r="AN38" s="9">
        <v>89.315162000000001</v>
      </c>
      <c r="AO38" s="6">
        <v>42318</v>
      </c>
      <c r="AP38" s="5">
        <v>70.748362</v>
      </c>
      <c r="AQ38" s="10">
        <v>42318</v>
      </c>
      <c r="AR38" s="5">
        <v>74.648325999999997</v>
      </c>
    </row>
    <row r="39" spans="5:44" x14ac:dyDescent="0.2">
      <c r="E39" s="6">
        <v>42317</v>
      </c>
      <c r="F39" s="5">
        <v>65.051378999999997</v>
      </c>
      <c r="G39" s="6">
        <v>42317</v>
      </c>
      <c r="H39" s="5">
        <v>31.27</v>
      </c>
      <c r="I39" s="6">
        <v>42317</v>
      </c>
      <c r="J39" s="5">
        <v>80.746649000000005</v>
      </c>
      <c r="K39" s="6">
        <v>42317</v>
      </c>
      <c r="L39" s="5">
        <v>73.029999000000004</v>
      </c>
      <c r="M39" s="6">
        <v>42317</v>
      </c>
      <c r="N39" s="5">
        <v>73.690298999999996</v>
      </c>
      <c r="O39" s="6">
        <v>42317</v>
      </c>
      <c r="P39" s="5">
        <v>66.181950999999998</v>
      </c>
      <c r="Q39" s="6">
        <v>42317</v>
      </c>
      <c r="R39" s="5">
        <v>35.889999000000003</v>
      </c>
      <c r="S39" s="6">
        <v>42317</v>
      </c>
      <c r="T39" s="5">
        <v>87.690002000000007</v>
      </c>
      <c r="U39" s="6">
        <v>42317</v>
      </c>
      <c r="V39" s="5">
        <v>96.538257999999999</v>
      </c>
      <c r="W39" s="10">
        <v>42317</v>
      </c>
      <c r="X39" s="9">
        <v>39.229999999999997</v>
      </c>
      <c r="Y39" s="6">
        <v>42317</v>
      </c>
      <c r="Z39" s="5">
        <v>203.69398200000001</v>
      </c>
      <c r="AA39" s="10">
        <v>42317</v>
      </c>
      <c r="AB39" s="9">
        <v>205.79474099999999</v>
      </c>
      <c r="AC39" s="6">
        <v>42317</v>
      </c>
      <c r="AD39" s="5">
        <v>104.68599500000001</v>
      </c>
      <c r="AE39" s="10">
        <v>42317</v>
      </c>
      <c r="AF39" s="9">
        <v>80.638054999999994</v>
      </c>
      <c r="AG39" s="6">
        <v>42317</v>
      </c>
      <c r="AH39" s="5">
        <v>113.050629</v>
      </c>
      <c r="AI39" s="10">
        <v>42317</v>
      </c>
      <c r="AJ39" s="9">
        <v>78.996812000000006</v>
      </c>
      <c r="AK39" s="6">
        <v>42317</v>
      </c>
      <c r="AL39" s="5">
        <v>67.153360000000006</v>
      </c>
      <c r="AM39" s="10">
        <v>42317</v>
      </c>
      <c r="AN39" s="9">
        <v>88.922479999999993</v>
      </c>
      <c r="AO39" s="6">
        <v>42317</v>
      </c>
      <c r="AP39" s="5">
        <v>70.997195000000005</v>
      </c>
      <c r="AQ39" s="10">
        <v>42317</v>
      </c>
      <c r="AR39" s="5">
        <v>73.803535999999994</v>
      </c>
    </row>
    <row r="40" spans="5:44" x14ac:dyDescent="0.2">
      <c r="E40" s="6">
        <v>42314</v>
      </c>
      <c r="F40" s="5">
        <v>66.284767000000002</v>
      </c>
      <c r="G40" s="6">
        <v>42314</v>
      </c>
      <c r="H40" s="5">
        <v>32.270000000000003</v>
      </c>
      <c r="I40" s="6">
        <v>42314</v>
      </c>
      <c r="J40" s="5">
        <v>82.494628000000006</v>
      </c>
      <c r="K40" s="6">
        <v>42314</v>
      </c>
      <c r="L40" s="5">
        <v>75.680000000000007</v>
      </c>
      <c r="M40" s="6">
        <v>42314</v>
      </c>
      <c r="N40" s="5">
        <v>75.28537</v>
      </c>
      <c r="O40" s="6">
        <v>42314</v>
      </c>
      <c r="P40" s="5">
        <v>68.055217999999996</v>
      </c>
      <c r="Q40" s="6">
        <v>42314</v>
      </c>
      <c r="R40" s="5">
        <v>37.020000000000003</v>
      </c>
      <c r="S40" s="6">
        <v>42314</v>
      </c>
      <c r="T40" s="5">
        <v>90.230002999999996</v>
      </c>
      <c r="U40" s="6">
        <v>42314</v>
      </c>
      <c r="V40" s="5">
        <v>99.168323999999998</v>
      </c>
      <c r="W40" s="10">
        <v>42314</v>
      </c>
      <c r="X40" s="9">
        <v>40.340000000000003</v>
      </c>
      <c r="Y40" s="6">
        <v>42314</v>
      </c>
      <c r="Z40" s="5">
        <v>205.61266000000001</v>
      </c>
      <c r="AA40" s="10">
        <v>42314</v>
      </c>
      <c r="AB40" s="9">
        <v>207.79160100000001</v>
      </c>
      <c r="AC40" s="6">
        <v>42314</v>
      </c>
      <c r="AD40" s="5">
        <v>105.745008</v>
      </c>
      <c r="AE40" s="10">
        <v>42314</v>
      </c>
      <c r="AF40" s="9">
        <v>81.407799999999995</v>
      </c>
      <c r="AG40" s="6">
        <v>42314</v>
      </c>
      <c r="AH40" s="5">
        <v>114.716903</v>
      </c>
      <c r="AI40" s="10">
        <v>42314</v>
      </c>
      <c r="AJ40" s="9">
        <v>79.065224000000001</v>
      </c>
      <c r="AK40" s="6">
        <v>42314</v>
      </c>
      <c r="AL40" s="5">
        <v>67.823828000000006</v>
      </c>
      <c r="AM40" s="10">
        <v>42314</v>
      </c>
      <c r="AN40" s="9">
        <v>89.864912000000004</v>
      </c>
      <c r="AO40" s="6">
        <v>42314</v>
      </c>
      <c r="AP40" s="5">
        <v>70.370130000000003</v>
      </c>
      <c r="AQ40" s="10">
        <v>42314</v>
      </c>
      <c r="AR40" s="5">
        <v>75.089917</v>
      </c>
    </row>
    <row r="41" spans="5:44" x14ac:dyDescent="0.2">
      <c r="E41" s="6">
        <v>42313</v>
      </c>
      <c r="F41" s="5">
        <v>66.334502999999998</v>
      </c>
      <c r="G41" s="6">
        <v>42313</v>
      </c>
      <c r="H41" s="5">
        <v>31.68</v>
      </c>
      <c r="I41" s="6">
        <v>42313</v>
      </c>
      <c r="J41" s="5">
        <v>82.294861999999995</v>
      </c>
      <c r="K41" s="6">
        <v>42313</v>
      </c>
      <c r="L41" s="5">
        <v>74.120002999999997</v>
      </c>
      <c r="M41" s="6">
        <v>42313</v>
      </c>
      <c r="N41" s="5">
        <v>74.215390999999997</v>
      </c>
      <c r="O41" s="6">
        <v>42313</v>
      </c>
      <c r="P41" s="5">
        <v>68.194716</v>
      </c>
      <c r="Q41" s="6">
        <v>42313</v>
      </c>
      <c r="R41" s="5">
        <v>37.630001</v>
      </c>
      <c r="S41" s="6">
        <v>42313</v>
      </c>
      <c r="T41" s="5">
        <v>90.360000999999997</v>
      </c>
      <c r="U41" s="6">
        <v>42313</v>
      </c>
      <c r="V41" s="5">
        <v>105.26213300000001</v>
      </c>
      <c r="W41" s="10">
        <v>42313</v>
      </c>
      <c r="X41" s="9">
        <v>40.009998000000003</v>
      </c>
      <c r="Y41" s="6">
        <v>42313</v>
      </c>
      <c r="Z41" s="5">
        <v>205.72034199999999</v>
      </c>
      <c r="AA41" s="10">
        <v>42313</v>
      </c>
      <c r="AB41" s="9">
        <v>207.87029699999999</v>
      </c>
      <c r="AC41" s="6">
        <v>42313</v>
      </c>
      <c r="AD41" s="5">
        <v>105.72539999999999</v>
      </c>
      <c r="AE41" s="10">
        <v>42313</v>
      </c>
      <c r="AF41" s="9">
        <v>81.349333000000001</v>
      </c>
      <c r="AG41" s="6">
        <v>42313</v>
      </c>
      <c r="AH41" s="5">
        <v>114.10561</v>
      </c>
      <c r="AI41" s="10">
        <v>42313</v>
      </c>
      <c r="AJ41" s="9">
        <v>79.377966999999998</v>
      </c>
      <c r="AK41" s="6">
        <v>42313</v>
      </c>
      <c r="AL41" s="5">
        <v>68.173636000000002</v>
      </c>
      <c r="AM41" s="10">
        <v>42313</v>
      </c>
      <c r="AN41" s="9">
        <v>89.236624000000006</v>
      </c>
      <c r="AO41" s="6">
        <v>42313</v>
      </c>
      <c r="AP41" s="5">
        <v>70.409943999999996</v>
      </c>
      <c r="AQ41" s="10">
        <v>42313</v>
      </c>
      <c r="AR41" s="5">
        <v>77.499477999999996</v>
      </c>
    </row>
    <row r="42" spans="5:44" x14ac:dyDescent="0.2">
      <c r="E42" s="6">
        <v>42312</v>
      </c>
      <c r="F42" s="5">
        <v>66.483698000000004</v>
      </c>
      <c r="G42" s="6">
        <v>42312</v>
      </c>
      <c r="H42" s="5">
        <v>31.209999</v>
      </c>
      <c r="I42" s="6">
        <v>42312</v>
      </c>
      <c r="J42" s="5">
        <v>82.854213000000001</v>
      </c>
      <c r="K42" s="6">
        <v>42312</v>
      </c>
      <c r="L42" s="5">
        <v>73.970000999999996</v>
      </c>
      <c r="M42" s="6">
        <v>42312</v>
      </c>
      <c r="N42" s="5">
        <v>73.502065999999999</v>
      </c>
      <c r="O42" s="6">
        <v>42312</v>
      </c>
      <c r="P42" s="5">
        <v>68.473710999999994</v>
      </c>
      <c r="Q42" s="6">
        <v>42312</v>
      </c>
      <c r="R42" s="5">
        <v>38.639999000000003</v>
      </c>
      <c r="S42" s="6">
        <v>42312</v>
      </c>
      <c r="T42" s="5">
        <v>90.709998999999996</v>
      </c>
      <c r="U42" s="6">
        <v>42312</v>
      </c>
      <c r="V42" s="5">
        <v>104.567402</v>
      </c>
      <c r="W42" s="10">
        <v>42312</v>
      </c>
      <c r="X42" s="9">
        <v>40.240001999999997</v>
      </c>
      <c r="Y42" s="6">
        <v>42312</v>
      </c>
      <c r="Z42" s="5">
        <v>205.92592200000001</v>
      </c>
      <c r="AA42" s="10">
        <v>42312</v>
      </c>
      <c r="AB42" s="9">
        <v>208.126047</v>
      </c>
      <c r="AC42" s="6">
        <v>42312</v>
      </c>
      <c r="AD42" s="5">
        <v>105.84307099999999</v>
      </c>
      <c r="AE42" s="10">
        <v>42312</v>
      </c>
      <c r="AF42" s="9">
        <v>81.456513999999999</v>
      </c>
      <c r="AG42" s="6">
        <v>42312</v>
      </c>
      <c r="AH42" s="5">
        <v>113.88869699999999</v>
      </c>
      <c r="AI42" s="10">
        <v>42312</v>
      </c>
      <c r="AJ42" s="9">
        <v>79.524565999999993</v>
      </c>
      <c r="AK42" s="6">
        <v>42312</v>
      </c>
      <c r="AL42" s="5">
        <v>68.756647000000001</v>
      </c>
      <c r="AM42" s="10">
        <v>42312</v>
      </c>
      <c r="AN42" s="9">
        <v>88.775222999999997</v>
      </c>
      <c r="AO42" s="6">
        <v>42312</v>
      </c>
      <c r="AP42" s="5">
        <v>71.693926000000005</v>
      </c>
      <c r="AQ42" s="10">
        <v>42312</v>
      </c>
      <c r="AR42" s="5">
        <v>77.192284000000001</v>
      </c>
    </row>
    <row r="43" spans="5:44" x14ac:dyDescent="0.2">
      <c r="E43" s="6">
        <v>42311</v>
      </c>
      <c r="F43" s="5">
        <v>66.861677</v>
      </c>
      <c r="G43" s="6">
        <v>42311</v>
      </c>
      <c r="H43" s="5">
        <v>31.41</v>
      </c>
      <c r="I43" s="6">
        <v>42311</v>
      </c>
      <c r="J43" s="5">
        <v>82.834238999999997</v>
      </c>
      <c r="K43" s="6">
        <v>42311</v>
      </c>
      <c r="L43" s="5">
        <v>74.050003000000004</v>
      </c>
      <c r="M43" s="6">
        <v>42311</v>
      </c>
      <c r="N43" s="5">
        <v>73.878539000000004</v>
      </c>
      <c r="O43" s="6">
        <v>42311</v>
      </c>
      <c r="P43" s="5">
        <v>68.971919</v>
      </c>
      <c r="Q43" s="6">
        <v>42311</v>
      </c>
      <c r="R43" s="5">
        <v>39.75</v>
      </c>
      <c r="S43" s="6">
        <v>42311</v>
      </c>
      <c r="T43" s="5">
        <v>91.470000999999996</v>
      </c>
      <c r="U43" s="6">
        <v>42311</v>
      </c>
      <c r="V43" s="5">
        <v>105.549953</v>
      </c>
      <c r="W43" s="10">
        <v>42311</v>
      </c>
      <c r="X43" s="9">
        <v>40.18</v>
      </c>
      <c r="Y43" s="6">
        <v>42311</v>
      </c>
      <c r="Z43" s="5">
        <v>206.55243100000001</v>
      </c>
      <c r="AA43" s="10">
        <v>42311</v>
      </c>
      <c r="AB43" s="9">
        <v>208.66707199999999</v>
      </c>
      <c r="AC43" s="6">
        <v>42311</v>
      </c>
      <c r="AD43" s="5">
        <v>106.098015</v>
      </c>
      <c r="AE43" s="10">
        <v>42311</v>
      </c>
      <c r="AF43" s="9">
        <v>81.709849000000006</v>
      </c>
      <c r="AG43" s="6">
        <v>42311</v>
      </c>
      <c r="AH43" s="5">
        <v>114.145042</v>
      </c>
      <c r="AI43" s="10">
        <v>42311</v>
      </c>
      <c r="AJ43" s="9">
        <v>79.475696999999997</v>
      </c>
      <c r="AK43" s="6">
        <v>42311</v>
      </c>
      <c r="AL43" s="5">
        <v>69.378527000000005</v>
      </c>
      <c r="AM43" s="10">
        <v>42311</v>
      </c>
      <c r="AN43" s="9">
        <v>88.991198999999995</v>
      </c>
      <c r="AO43" s="6">
        <v>42311</v>
      </c>
      <c r="AP43" s="5">
        <v>71.285843</v>
      </c>
      <c r="AQ43" s="10">
        <v>42311</v>
      </c>
      <c r="AR43" s="5">
        <v>77.537870999999996</v>
      </c>
    </row>
    <row r="44" spans="5:44" x14ac:dyDescent="0.2">
      <c r="E44" s="6">
        <v>42310</v>
      </c>
      <c r="F44" s="5">
        <v>66.463808</v>
      </c>
      <c r="G44" s="6">
        <v>42310</v>
      </c>
      <c r="H44" s="5">
        <v>31.4</v>
      </c>
      <c r="I44" s="6">
        <v>42310</v>
      </c>
      <c r="J44" s="5">
        <v>82.284870999999995</v>
      </c>
      <c r="K44" s="6">
        <v>42310</v>
      </c>
      <c r="L44" s="5">
        <v>72.940002000000007</v>
      </c>
      <c r="M44" s="6">
        <v>42310</v>
      </c>
      <c r="N44" s="5">
        <v>73.759648999999996</v>
      </c>
      <c r="O44" s="6">
        <v>42310</v>
      </c>
      <c r="P44" s="5">
        <v>68.384029999999996</v>
      </c>
      <c r="Q44" s="6">
        <v>42310</v>
      </c>
      <c r="R44" s="5">
        <v>36.939999</v>
      </c>
      <c r="S44" s="6">
        <v>42310</v>
      </c>
      <c r="T44" s="5">
        <v>90.699996999999996</v>
      </c>
      <c r="U44" s="6">
        <v>42310</v>
      </c>
      <c r="V44" s="5">
        <v>107.634153</v>
      </c>
      <c r="W44" s="10">
        <v>42310</v>
      </c>
      <c r="X44" s="9">
        <v>39.590000000000003</v>
      </c>
      <c r="Y44" s="6">
        <v>42310</v>
      </c>
      <c r="Z44" s="5">
        <v>205.955288</v>
      </c>
      <c r="AA44" s="10">
        <v>42310</v>
      </c>
      <c r="AB44" s="9">
        <v>208.145725</v>
      </c>
      <c r="AC44" s="6">
        <v>42310</v>
      </c>
      <c r="AD44" s="5">
        <v>105.833263</v>
      </c>
      <c r="AE44" s="10">
        <v>42310</v>
      </c>
      <c r="AF44" s="9">
        <v>81.534464</v>
      </c>
      <c r="AG44" s="6">
        <v>42310</v>
      </c>
      <c r="AH44" s="5">
        <v>113.583043</v>
      </c>
      <c r="AI44" s="10">
        <v>42310</v>
      </c>
      <c r="AJ44" s="9">
        <v>79.612521999999998</v>
      </c>
      <c r="AK44" s="6">
        <v>42310</v>
      </c>
      <c r="AL44" s="5">
        <v>67.648922999999996</v>
      </c>
      <c r="AM44" s="10">
        <v>42310</v>
      </c>
      <c r="AN44" s="9">
        <v>88.932291000000006</v>
      </c>
      <c r="AO44" s="6">
        <v>42310</v>
      </c>
      <c r="AP44" s="5">
        <v>70.648830000000004</v>
      </c>
      <c r="AQ44" s="10">
        <v>42310</v>
      </c>
      <c r="AR44" s="5">
        <v>78.325057000000001</v>
      </c>
    </row>
    <row r="45" spans="5:44" x14ac:dyDescent="0.2">
      <c r="E45" s="6">
        <v>42307</v>
      </c>
      <c r="F45" s="5">
        <v>64.951913000000005</v>
      </c>
      <c r="G45" s="6">
        <v>42307</v>
      </c>
      <c r="H45" s="5">
        <v>30.26</v>
      </c>
      <c r="I45" s="6">
        <v>42307</v>
      </c>
      <c r="J45" s="5">
        <v>80.447000000000003</v>
      </c>
      <c r="K45" s="6">
        <v>42307</v>
      </c>
      <c r="L45" s="5">
        <v>68.760002</v>
      </c>
      <c r="M45" s="6">
        <v>42307</v>
      </c>
      <c r="N45" s="5">
        <v>71.837643</v>
      </c>
      <c r="O45" s="6">
        <v>42307</v>
      </c>
      <c r="P45" s="5">
        <v>66.022527999999994</v>
      </c>
      <c r="Q45" s="6">
        <v>42307</v>
      </c>
      <c r="R45" s="5">
        <v>34.520000000000003</v>
      </c>
      <c r="S45" s="6">
        <v>42307</v>
      </c>
      <c r="T45" s="5">
        <v>87.620002999999997</v>
      </c>
      <c r="U45" s="6">
        <v>42307</v>
      </c>
      <c r="V45" s="5">
        <v>103.138233</v>
      </c>
      <c r="W45" s="10">
        <v>42307</v>
      </c>
      <c r="X45" s="9">
        <v>38.599997999999999</v>
      </c>
      <c r="Y45" s="6">
        <v>42307</v>
      </c>
      <c r="Z45" s="5">
        <v>203.547135</v>
      </c>
      <c r="AA45" s="10">
        <v>42307</v>
      </c>
      <c r="AB45" s="9">
        <v>205.63735</v>
      </c>
      <c r="AC45" s="6">
        <v>42307</v>
      </c>
      <c r="AD45" s="5">
        <v>104.460459</v>
      </c>
      <c r="AE45" s="10">
        <v>42307</v>
      </c>
      <c r="AF45" s="9">
        <v>80.501644999999996</v>
      </c>
      <c r="AG45" s="6">
        <v>42307</v>
      </c>
      <c r="AH45" s="5">
        <v>111.46322600000001</v>
      </c>
      <c r="AI45" s="10">
        <v>42307</v>
      </c>
      <c r="AJ45" s="9">
        <v>79.769872000000007</v>
      </c>
      <c r="AK45" s="6">
        <v>42307</v>
      </c>
      <c r="AL45" s="5">
        <v>66.103936000000004</v>
      </c>
      <c r="AM45" s="10">
        <v>42307</v>
      </c>
      <c r="AN45" s="9">
        <v>87.744433999999998</v>
      </c>
      <c r="AO45" s="6">
        <v>42307</v>
      </c>
      <c r="AP45" s="5">
        <v>66.319119999999998</v>
      </c>
      <c r="AQ45" s="10">
        <v>42307</v>
      </c>
      <c r="AR45" s="5">
        <v>76.693088000000003</v>
      </c>
    </row>
    <row r="46" spans="5:44" x14ac:dyDescent="0.2">
      <c r="E46" s="6">
        <v>42306</v>
      </c>
      <c r="F46" s="5">
        <v>65.558661999999998</v>
      </c>
      <c r="G46" s="6">
        <v>42306</v>
      </c>
      <c r="H46" s="5">
        <v>31.35</v>
      </c>
      <c r="I46" s="6">
        <v>42306</v>
      </c>
      <c r="J46" s="5">
        <v>81.156178999999995</v>
      </c>
      <c r="K46" s="6">
        <v>42306</v>
      </c>
      <c r="L46" s="5">
        <v>69.569999999999993</v>
      </c>
      <c r="M46" s="6">
        <v>42306</v>
      </c>
      <c r="N46" s="5">
        <v>73.680396999999999</v>
      </c>
      <c r="O46" s="6">
        <v>42306</v>
      </c>
      <c r="P46" s="5">
        <v>67.058802</v>
      </c>
      <c r="Q46" s="6">
        <v>42306</v>
      </c>
      <c r="R46" s="5">
        <v>33.779998999999997</v>
      </c>
      <c r="S46" s="6">
        <v>42306</v>
      </c>
      <c r="T46" s="5">
        <v>88.849997999999999</v>
      </c>
      <c r="U46" s="6">
        <v>42306</v>
      </c>
      <c r="V46" s="5">
        <v>104.726195</v>
      </c>
      <c r="W46" s="10">
        <v>42306</v>
      </c>
      <c r="X46" s="9">
        <v>39.310001</v>
      </c>
      <c r="Y46" s="6">
        <v>42306</v>
      </c>
      <c r="Z46" s="5">
        <v>204.42817299999999</v>
      </c>
      <c r="AA46" s="10">
        <v>42306</v>
      </c>
      <c r="AB46" s="9">
        <v>206.57183800000001</v>
      </c>
      <c r="AC46" s="6">
        <v>42306</v>
      </c>
      <c r="AD46" s="5">
        <v>104.862498</v>
      </c>
      <c r="AE46" s="10">
        <v>42306</v>
      </c>
      <c r="AF46" s="9">
        <v>80.998563000000004</v>
      </c>
      <c r="AG46" s="6">
        <v>42306</v>
      </c>
      <c r="AH46" s="5">
        <v>111.97592400000001</v>
      </c>
      <c r="AI46" s="10">
        <v>42306</v>
      </c>
      <c r="AJ46" s="9">
        <v>79.594317000000004</v>
      </c>
      <c r="AK46" s="6">
        <v>42306</v>
      </c>
      <c r="AL46" s="5">
        <v>65.676390999999995</v>
      </c>
      <c r="AM46" s="10">
        <v>42306</v>
      </c>
      <c r="AN46" s="9">
        <v>88.893029999999996</v>
      </c>
      <c r="AO46" s="6">
        <v>42306</v>
      </c>
      <c r="AP46" s="5">
        <v>66.995947000000001</v>
      </c>
      <c r="AQ46" s="10">
        <v>42306</v>
      </c>
      <c r="AR46" s="5">
        <v>77.403474000000003</v>
      </c>
    </row>
    <row r="47" spans="5:44" x14ac:dyDescent="0.2">
      <c r="E47" s="6">
        <v>42305</v>
      </c>
      <c r="F47" s="5">
        <v>65.608390999999997</v>
      </c>
      <c r="G47" s="6">
        <v>42305</v>
      </c>
      <c r="H47" s="5">
        <v>31.700001</v>
      </c>
      <c r="I47" s="6">
        <v>42305</v>
      </c>
      <c r="J47" s="5">
        <v>81.405889999999999</v>
      </c>
      <c r="K47" s="6">
        <v>42305</v>
      </c>
      <c r="L47" s="5">
        <v>71.860000999999997</v>
      </c>
      <c r="M47" s="6">
        <v>42305</v>
      </c>
      <c r="N47" s="5">
        <v>74.185661999999994</v>
      </c>
      <c r="O47" s="6">
        <v>42305</v>
      </c>
      <c r="P47" s="5">
        <v>67.068760999999995</v>
      </c>
      <c r="Q47" s="6">
        <v>42305</v>
      </c>
      <c r="R47" s="5">
        <v>33.299999</v>
      </c>
      <c r="S47" s="6">
        <v>42305</v>
      </c>
      <c r="T47" s="5">
        <v>88.959998999999996</v>
      </c>
      <c r="U47" s="6">
        <v>42305</v>
      </c>
      <c r="V47" s="5">
        <v>104.835368</v>
      </c>
      <c r="W47" s="10">
        <v>42305</v>
      </c>
      <c r="X47" s="9">
        <v>39.590000000000003</v>
      </c>
      <c r="Y47" s="6">
        <v>42305</v>
      </c>
      <c r="Z47" s="5">
        <v>204.54563899999999</v>
      </c>
      <c r="AA47" s="10">
        <v>42305</v>
      </c>
      <c r="AB47" s="9">
        <v>206.68004300000001</v>
      </c>
      <c r="AC47" s="6">
        <v>42305</v>
      </c>
      <c r="AD47" s="5">
        <v>105.019386</v>
      </c>
      <c r="AE47" s="10">
        <v>42305</v>
      </c>
      <c r="AF47" s="9">
        <v>81.310357999999994</v>
      </c>
      <c r="AG47" s="6">
        <v>42305</v>
      </c>
      <c r="AH47" s="5">
        <v>113.001328</v>
      </c>
      <c r="AI47" s="10">
        <v>42305</v>
      </c>
      <c r="AJ47" s="9">
        <v>79.877155999999999</v>
      </c>
      <c r="AK47" s="6">
        <v>42305</v>
      </c>
      <c r="AL47" s="5">
        <v>65.346019999999996</v>
      </c>
      <c r="AM47" s="10">
        <v>42305</v>
      </c>
      <c r="AN47" s="9">
        <v>89.256254999999996</v>
      </c>
      <c r="AO47" s="6">
        <v>42305</v>
      </c>
      <c r="AP47" s="5">
        <v>68.737781999999996</v>
      </c>
      <c r="AQ47" s="10">
        <v>42305</v>
      </c>
      <c r="AR47" s="5">
        <v>77.509073000000001</v>
      </c>
    </row>
    <row r="48" spans="5:44" x14ac:dyDescent="0.2">
      <c r="E48" s="6">
        <v>42304</v>
      </c>
      <c r="F48" s="5">
        <v>64.146225999999999</v>
      </c>
      <c r="G48" s="6">
        <v>42304</v>
      </c>
      <c r="H48" s="5">
        <v>29.77</v>
      </c>
      <c r="I48" s="6">
        <v>42304</v>
      </c>
      <c r="J48" s="5">
        <v>80.057451</v>
      </c>
      <c r="K48" s="6">
        <v>42304</v>
      </c>
      <c r="L48" s="5">
        <v>66.300003000000004</v>
      </c>
      <c r="M48" s="6">
        <v>42304</v>
      </c>
      <c r="N48" s="5">
        <v>71.064876999999996</v>
      </c>
      <c r="O48" s="6">
        <v>42304</v>
      </c>
      <c r="P48" s="5">
        <v>64.826824999999999</v>
      </c>
      <c r="Q48" s="6">
        <v>42304</v>
      </c>
      <c r="R48" s="5">
        <v>31.190000999999999</v>
      </c>
      <c r="S48" s="6">
        <v>42304</v>
      </c>
      <c r="T48" s="5">
        <v>86.019997000000004</v>
      </c>
      <c r="U48" s="6">
        <v>42304</v>
      </c>
      <c r="V48" s="5">
        <v>104.071164</v>
      </c>
      <c r="W48" s="10">
        <v>42304</v>
      </c>
      <c r="X48" s="9">
        <v>37.970001000000003</v>
      </c>
      <c r="Y48" s="6">
        <v>42304</v>
      </c>
      <c r="Z48" s="5">
        <v>202.245182</v>
      </c>
      <c r="AA48" s="10">
        <v>42304</v>
      </c>
      <c r="AB48" s="9">
        <v>204.38807800000001</v>
      </c>
      <c r="AC48" s="6">
        <v>42304</v>
      </c>
      <c r="AD48" s="5">
        <v>103.65639</v>
      </c>
      <c r="AE48" s="10">
        <v>42304</v>
      </c>
      <c r="AF48" s="9">
        <v>80.238562999999999</v>
      </c>
      <c r="AG48" s="6">
        <v>42304</v>
      </c>
      <c r="AH48" s="5">
        <v>110.043436</v>
      </c>
      <c r="AI48" s="10">
        <v>42304</v>
      </c>
      <c r="AJ48" s="9">
        <v>80.101471000000004</v>
      </c>
      <c r="AK48" s="6">
        <v>42304</v>
      </c>
      <c r="AL48" s="5">
        <v>63.927357000000001</v>
      </c>
      <c r="AM48" s="10">
        <v>42304</v>
      </c>
      <c r="AN48" s="9">
        <v>87.233953</v>
      </c>
      <c r="AO48" s="6">
        <v>42304</v>
      </c>
      <c r="AP48" s="5">
        <v>67.015857999999994</v>
      </c>
      <c r="AQ48" s="10">
        <v>42304</v>
      </c>
      <c r="AR48" s="5">
        <v>77.441873999999999</v>
      </c>
    </row>
    <row r="49" spans="5:44" x14ac:dyDescent="0.2">
      <c r="E49" s="6">
        <v>42303</v>
      </c>
      <c r="F49" s="5">
        <v>64.434680999999998</v>
      </c>
      <c r="G49" s="6">
        <v>42303</v>
      </c>
      <c r="H49" s="5">
        <v>30.34</v>
      </c>
      <c r="I49" s="6">
        <v>42303</v>
      </c>
      <c r="J49" s="5">
        <v>79.787757999999997</v>
      </c>
      <c r="K49" s="6">
        <v>42303</v>
      </c>
      <c r="L49" s="5">
        <v>68.529999000000004</v>
      </c>
      <c r="M49" s="6">
        <v>42303</v>
      </c>
      <c r="N49" s="5">
        <v>71.956525999999997</v>
      </c>
      <c r="O49" s="6">
        <v>42303</v>
      </c>
      <c r="P49" s="5">
        <v>65.305108000000004</v>
      </c>
      <c r="Q49" s="6">
        <v>42303</v>
      </c>
      <c r="R49" s="5">
        <v>32.340000000000003</v>
      </c>
      <c r="S49" s="6">
        <v>42303</v>
      </c>
      <c r="T49" s="5">
        <v>86.510002</v>
      </c>
      <c r="U49" s="6">
        <v>42303</v>
      </c>
      <c r="V49" s="5">
        <v>104.567402</v>
      </c>
      <c r="W49" s="10">
        <v>42303</v>
      </c>
      <c r="X49" s="9">
        <v>38.659999999999997</v>
      </c>
      <c r="Y49" s="6">
        <v>42303</v>
      </c>
      <c r="Z49" s="5">
        <v>202.63674499999999</v>
      </c>
      <c r="AA49" s="10">
        <v>42303</v>
      </c>
      <c r="AB49" s="9">
        <v>204.781542</v>
      </c>
      <c r="AC49" s="6">
        <v>42303</v>
      </c>
      <c r="AD49" s="5">
        <v>103.999589</v>
      </c>
      <c r="AE49" s="10">
        <v>42303</v>
      </c>
      <c r="AF49" s="9">
        <v>80.482152999999997</v>
      </c>
      <c r="AG49" s="6">
        <v>42303</v>
      </c>
      <c r="AH49" s="5">
        <v>111.285753</v>
      </c>
      <c r="AI49" s="10">
        <v>42303</v>
      </c>
      <c r="AJ49" s="9">
        <v>80.081968000000003</v>
      </c>
      <c r="AK49" s="6">
        <v>42303</v>
      </c>
      <c r="AL49" s="5">
        <v>64.704702999999995</v>
      </c>
      <c r="AM49" s="10">
        <v>42303</v>
      </c>
      <c r="AN49" s="9">
        <v>87.832791</v>
      </c>
      <c r="AO49" s="6">
        <v>42303</v>
      </c>
      <c r="AP49" s="5">
        <v>65.582573999999994</v>
      </c>
      <c r="AQ49" s="10">
        <v>42303</v>
      </c>
      <c r="AR49" s="5">
        <v>77.470673000000005</v>
      </c>
    </row>
    <row r="50" spans="5:44" x14ac:dyDescent="0.2">
      <c r="E50" s="6">
        <v>42300</v>
      </c>
      <c r="F50" s="5">
        <v>64.752975000000006</v>
      </c>
      <c r="G50" s="6">
        <v>42300</v>
      </c>
      <c r="H50" s="5">
        <v>30.48</v>
      </c>
      <c r="I50" s="6">
        <v>42300</v>
      </c>
      <c r="J50" s="5">
        <v>79.667901999999998</v>
      </c>
      <c r="K50" s="6">
        <v>42300</v>
      </c>
      <c r="L50" s="5">
        <v>69.779999000000004</v>
      </c>
      <c r="M50" s="6">
        <v>42300</v>
      </c>
      <c r="N50" s="5">
        <v>72.303286</v>
      </c>
      <c r="O50" s="6">
        <v>42300</v>
      </c>
      <c r="P50" s="5">
        <v>65.723601000000002</v>
      </c>
      <c r="Q50" s="6">
        <v>42300</v>
      </c>
      <c r="R50" s="5">
        <v>35</v>
      </c>
      <c r="S50" s="6">
        <v>42300</v>
      </c>
      <c r="T50" s="5">
        <v>87.169998000000007</v>
      </c>
      <c r="U50" s="6">
        <v>42300</v>
      </c>
      <c r="V50" s="5">
        <v>104.617029</v>
      </c>
      <c r="W50" s="10">
        <v>42300</v>
      </c>
      <c r="X50" s="9">
        <v>38.950001</v>
      </c>
      <c r="Y50" s="6">
        <v>42300</v>
      </c>
      <c r="Z50" s="5">
        <v>203.135989</v>
      </c>
      <c r="AA50" s="10">
        <v>42300</v>
      </c>
      <c r="AB50" s="9">
        <v>205.25371699999999</v>
      </c>
      <c r="AC50" s="6">
        <v>42300</v>
      </c>
      <c r="AD50" s="5">
        <v>104.244732</v>
      </c>
      <c r="AE50" s="10">
        <v>42300</v>
      </c>
      <c r="AF50" s="9">
        <v>80.784210000000002</v>
      </c>
      <c r="AG50" s="6">
        <v>42300</v>
      </c>
      <c r="AH50" s="5">
        <v>111.798451</v>
      </c>
      <c r="AI50" s="10">
        <v>42300</v>
      </c>
      <c r="AJ50" s="9">
        <v>79.994186999999997</v>
      </c>
      <c r="AK50" s="6">
        <v>42300</v>
      </c>
      <c r="AL50" s="5">
        <v>66.327427</v>
      </c>
      <c r="AM50" s="10">
        <v>42300</v>
      </c>
      <c r="AN50" s="9">
        <v>88.029128</v>
      </c>
      <c r="AO50" s="6">
        <v>42300</v>
      </c>
      <c r="AP50" s="5">
        <v>65.363600000000005</v>
      </c>
      <c r="AQ50" s="10">
        <v>42300</v>
      </c>
      <c r="AR50" s="5">
        <v>77.489875999999995</v>
      </c>
    </row>
    <row r="51" spans="5:44" x14ac:dyDescent="0.2">
      <c r="E51" s="6">
        <v>42299</v>
      </c>
      <c r="F51" s="5">
        <v>63.290813999999997</v>
      </c>
      <c r="G51" s="6">
        <v>42299</v>
      </c>
      <c r="H51" s="5">
        <v>29.66</v>
      </c>
      <c r="I51" s="6">
        <v>42299</v>
      </c>
      <c r="J51" s="5">
        <v>75.452772999999993</v>
      </c>
      <c r="K51" s="6">
        <v>42299</v>
      </c>
      <c r="L51" s="5">
        <v>67.839995999999999</v>
      </c>
      <c r="M51" s="6">
        <v>42299</v>
      </c>
      <c r="N51" s="5">
        <v>70.975707999999997</v>
      </c>
      <c r="O51" s="6">
        <v>42299</v>
      </c>
      <c r="P51" s="5">
        <v>63.611199999999997</v>
      </c>
      <c r="Q51" s="6">
        <v>42299</v>
      </c>
      <c r="R51" s="5">
        <v>35.209999000000003</v>
      </c>
      <c r="S51" s="6">
        <v>42299</v>
      </c>
      <c r="T51" s="5">
        <v>84.339995999999999</v>
      </c>
      <c r="U51" s="6">
        <v>42299</v>
      </c>
      <c r="V51" s="5">
        <v>106.512657</v>
      </c>
      <c r="W51" s="10">
        <v>42299</v>
      </c>
      <c r="X51" s="9">
        <v>36.020000000000003</v>
      </c>
      <c r="Y51" s="6">
        <v>42299</v>
      </c>
      <c r="Z51" s="5">
        <v>200.93341599999999</v>
      </c>
      <c r="AA51" s="10">
        <v>42299</v>
      </c>
      <c r="AB51" s="9">
        <v>202.97158300000001</v>
      </c>
      <c r="AC51" s="6">
        <v>42299</v>
      </c>
      <c r="AD51" s="5">
        <v>103.16610300000001</v>
      </c>
      <c r="AE51" s="10">
        <v>42299</v>
      </c>
      <c r="AF51" s="9">
        <v>79.985228000000006</v>
      </c>
      <c r="AG51" s="6">
        <v>42299</v>
      </c>
      <c r="AH51" s="5">
        <v>110.694168</v>
      </c>
      <c r="AI51" s="10">
        <v>42299</v>
      </c>
      <c r="AJ51" s="9">
        <v>80.199006999999995</v>
      </c>
      <c r="AK51" s="6">
        <v>42299</v>
      </c>
      <c r="AL51" s="5">
        <v>66.482893000000004</v>
      </c>
      <c r="AM51" s="10">
        <v>42299</v>
      </c>
      <c r="AN51" s="9">
        <v>87.263402999999997</v>
      </c>
      <c r="AO51" s="6">
        <v>42299</v>
      </c>
      <c r="AP51" s="5">
        <v>63.890509000000002</v>
      </c>
      <c r="AQ51" s="10">
        <v>42299</v>
      </c>
      <c r="AR51" s="5">
        <v>78.248264000000006</v>
      </c>
    </row>
    <row r="52" spans="5:44" x14ac:dyDescent="0.2">
      <c r="E52" s="6">
        <v>42298</v>
      </c>
      <c r="F52" s="5">
        <v>61.301475000000003</v>
      </c>
      <c r="G52" s="6">
        <v>42298</v>
      </c>
      <c r="H52" s="5">
        <v>28.33</v>
      </c>
      <c r="I52" s="6">
        <v>42298</v>
      </c>
      <c r="J52" s="5">
        <v>72.486202000000006</v>
      </c>
      <c r="K52" s="6">
        <v>42298</v>
      </c>
      <c r="L52" s="5">
        <v>66.160004000000001</v>
      </c>
      <c r="M52" s="6">
        <v>42298</v>
      </c>
      <c r="N52" s="5">
        <v>68.756480999999994</v>
      </c>
      <c r="O52" s="6">
        <v>42298</v>
      </c>
      <c r="P52" s="5">
        <v>60.611989000000001</v>
      </c>
      <c r="Q52" s="6">
        <v>42298</v>
      </c>
      <c r="R52" s="5">
        <v>33.419998</v>
      </c>
      <c r="S52" s="6">
        <v>42298</v>
      </c>
      <c r="T52" s="5">
        <v>80.349997999999999</v>
      </c>
      <c r="U52" s="6">
        <v>42298</v>
      </c>
      <c r="V52" s="5">
        <v>104.269656</v>
      </c>
      <c r="W52" s="10">
        <v>42298</v>
      </c>
      <c r="X52" s="9">
        <v>33.75</v>
      </c>
      <c r="Y52" s="6">
        <v>42298</v>
      </c>
      <c r="Z52" s="5">
        <v>197.595305</v>
      </c>
      <c r="AA52" s="10">
        <v>42298</v>
      </c>
      <c r="AB52" s="9">
        <v>199.68611000000001</v>
      </c>
      <c r="AC52" s="6">
        <v>42298</v>
      </c>
      <c r="AD52" s="5">
        <v>101.675635</v>
      </c>
      <c r="AE52" s="10">
        <v>42298</v>
      </c>
      <c r="AF52" s="9">
        <v>78.650358999999995</v>
      </c>
      <c r="AG52" s="6">
        <v>42298</v>
      </c>
      <c r="AH52" s="5">
        <v>109.69835</v>
      </c>
      <c r="AI52" s="10">
        <v>42298</v>
      </c>
      <c r="AJ52" s="9">
        <v>80.062458000000007</v>
      </c>
      <c r="AK52" s="6">
        <v>42298</v>
      </c>
      <c r="AL52" s="5">
        <v>65.307152000000002</v>
      </c>
      <c r="AM52" s="10">
        <v>42298</v>
      </c>
      <c r="AN52" s="9">
        <v>85.859570000000005</v>
      </c>
      <c r="AO52" s="6">
        <v>42298</v>
      </c>
      <c r="AP52" s="5">
        <v>64.029854999999998</v>
      </c>
      <c r="AQ52" s="10">
        <v>42298</v>
      </c>
      <c r="AR52" s="5">
        <v>77.566676999999999</v>
      </c>
    </row>
    <row r="53" spans="5:44" x14ac:dyDescent="0.2">
      <c r="E53" s="6">
        <v>42297</v>
      </c>
      <c r="F53" s="5">
        <v>62.017634000000001</v>
      </c>
      <c r="G53" s="6">
        <v>42297</v>
      </c>
      <c r="H53" s="5">
        <v>29.059999000000001</v>
      </c>
      <c r="I53" s="6">
        <v>42297</v>
      </c>
      <c r="J53" s="5">
        <v>73.415127999999996</v>
      </c>
      <c r="K53" s="6">
        <v>42297</v>
      </c>
      <c r="L53" s="5">
        <v>69.319999999999993</v>
      </c>
      <c r="M53" s="6">
        <v>42297</v>
      </c>
      <c r="N53" s="5">
        <v>69.975071</v>
      </c>
      <c r="O53" s="6">
        <v>42297</v>
      </c>
      <c r="P53" s="5">
        <v>61.688116000000001</v>
      </c>
      <c r="Q53" s="6">
        <v>42297</v>
      </c>
      <c r="R53" s="5">
        <v>34.650002000000001</v>
      </c>
      <c r="S53" s="6">
        <v>42297</v>
      </c>
      <c r="T53" s="5">
        <v>81.809997999999993</v>
      </c>
      <c r="U53" s="6">
        <v>42297</v>
      </c>
      <c r="V53" s="5">
        <v>104.97431400000001</v>
      </c>
      <c r="W53" s="10">
        <v>42297</v>
      </c>
      <c r="X53" s="9">
        <v>34.549999</v>
      </c>
      <c r="Y53" s="6">
        <v>42297</v>
      </c>
      <c r="Z53" s="5">
        <v>198.82874100000001</v>
      </c>
      <c r="AA53" s="10">
        <v>42297</v>
      </c>
      <c r="AB53" s="9">
        <v>200.856686</v>
      </c>
      <c r="AC53" s="6">
        <v>42297</v>
      </c>
      <c r="AD53" s="5">
        <v>102.479705</v>
      </c>
      <c r="AE53" s="10">
        <v>42297</v>
      </c>
      <c r="AF53" s="9">
        <v>79.157022999999995</v>
      </c>
      <c r="AG53" s="6">
        <v>42297</v>
      </c>
      <c r="AH53" s="5">
        <v>111.41392500000001</v>
      </c>
      <c r="AI53" s="10">
        <v>42297</v>
      </c>
      <c r="AJ53" s="9">
        <v>79.916168999999996</v>
      </c>
      <c r="AK53" s="6">
        <v>42297</v>
      </c>
      <c r="AL53" s="5">
        <v>66.123373999999998</v>
      </c>
      <c r="AM53" s="10">
        <v>42297</v>
      </c>
      <c r="AN53" s="9">
        <v>86.625296000000006</v>
      </c>
      <c r="AO53" s="6">
        <v>42297</v>
      </c>
      <c r="AP53" s="5">
        <v>64.009944000000004</v>
      </c>
      <c r="AQ53" s="10">
        <v>42297</v>
      </c>
      <c r="AR53" s="5">
        <v>77.854667000000006</v>
      </c>
    </row>
    <row r="54" spans="5:44" x14ac:dyDescent="0.2">
      <c r="E54" s="6">
        <v>42296</v>
      </c>
      <c r="F54" s="5">
        <v>62.156891000000002</v>
      </c>
      <c r="G54" s="6">
        <v>42296</v>
      </c>
      <c r="H54" s="5">
        <v>28.66</v>
      </c>
      <c r="I54" s="6">
        <v>42296</v>
      </c>
      <c r="J54" s="5">
        <v>74.184235999999999</v>
      </c>
      <c r="K54" s="6">
        <v>42296</v>
      </c>
      <c r="L54" s="5">
        <v>69.580001999999993</v>
      </c>
      <c r="M54" s="6">
        <v>42296</v>
      </c>
      <c r="N54" s="5">
        <v>69.350915999999998</v>
      </c>
      <c r="O54" s="6">
        <v>42296</v>
      </c>
      <c r="P54" s="5">
        <v>61.957149000000001</v>
      </c>
      <c r="Q54" s="6">
        <v>42296</v>
      </c>
      <c r="R54" s="5">
        <v>34.400002000000001</v>
      </c>
      <c r="S54" s="6">
        <v>42296</v>
      </c>
      <c r="T54" s="5">
        <v>82.160004000000001</v>
      </c>
      <c r="U54" s="6">
        <v>42296</v>
      </c>
      <c r="V54" s="5">
        <v>104.835368</v>
      </c>
      <c r="W54" s="10">
        <v>42296</v>
      </c>
      <c r="X54" s="9">
        <v>34.830002</v>
      </c>
      <c r="Y54" s="6">
        <v>42296</v>
      </c>
      <c r="Z54" s="5">
        <v>199.08325500000001</v>
      </c>
      <c r="AA54" s="10">
        <v>42296</v>
      </c>
      <c r="AB54" s="9">
        <v>201.151792</v>
      </c>
      <c r="AC54" s="6">
        <v>42296</v>
      </c>
      <c r="AD54" s="5">
        <v>102.597369</v>
      </c>
      <c r="AE54" s="10">
        <v>42296</v>
      </c>
      <c r="AF54" s="9">
        <v>79.127792999999997</v>
      </c>
      <c r="AG54" s="6">
        <v>42296</v>
      </c>
      <c r="AH54" s="5">
        <v>111.206874</v>
      </c>
      <c r="AI54" s="10">
        <v>42296</v>
      </c>
      <c r="AJ54" s="9">
        <v>80.042955000000006</v>
      </c>
      <c r="AK54" s="6">
        <v>42296</v>
      </c>
      <c r="AL54" s="5">
        <v>65.938749999999999</v>
      </c>
      <c r="AM54" s="10">
        <v>42296</v>
      </c>
      <c r="AN54" s="9">
        <v>86.183532999999997</v>
      </c>
      <c r="AO54" s="6">
        <v>42296</v>
      </c>
      <c r="AP54" s="5">
        <v>66.249446000000006</v>
      </c>
      <c r="AQ54" s="10">
        <v>42296</v>
      </c>
      <c r="AR54" s="5">
        <v>77.883465999999999</v>
      </c>
    </row>
    <row r="55" spans="5:44" x14ac:dyDescent="0.2">
      <c r="E55" s="6">
        <v>42293</v>
      </c>
      <c r="F55" s="5">
        <v>62.087260999999998</v>
      </c>
      <c r="G55" s="6">
        <v>42293</v>
      </c>
      <c r="H55" s="5">
        <v>28.51</v>
      </c>
      <c r="I55" s="6">
        <v>42293</v>
      </c>
      <c r="J55" s="5">
        <v>73.355199999999996</v>
      </c>
      <c r="K55" s="6">
        <v>42293</v>
      </c>
      <c r="L55" s="5">
        <v>69.110000999999997</v>
      </c>
      <c r="M55" s="6">
        <v>42293</v>
      </c>
      <c r="N55" s="5">
        <v>69.142864000000003</v>
      </c>
      <c r="O55" s="6">
        <v>42293</v>
      </c>
      <c r="P55" s="5">
        <v>61.827613999999997</v>
      </c>
      <c r="Q55" s="6">
        <v>42293</v>
      </c>
      <c r="R55" s="5">
        <v>36.57</v>
      </c>
      <c r="S55" s="6">
        <v>42293</v>
      </c>
      <c r="T55" s="5">
        <v>81.970000999999996</v>
      </c>
      <c r="U55" s="6">
        <v>42293</v>
      </c>
      <c r="V55" s="5">
        <v>102.403802</v>
      </c>
      <c r="W55" s="10">
        <v>42293</v>
      </c>
      <c r="X55" s="9">
        <v>34.490001999999997</v>
      </c>
      <c r="Y55" s="6">
        <v>42293</v>
      </c>
      <c r="Z55" s="5">
        <v>198.98537200000001</v>
      </c>
      <c r="AA55" s="10">
        <v>42293</v>
      </c>
      <c r="AB55" s="9">
        <v>200.99440000000001</v>
      </c>
      <c r="AC55" s="6">
        <v>42293</v>
      </c>
      <c r="AD55" s="5">
        <v>102.479705</v>
      </c>
      <c r="AE55" s="10">
        <v>42293</v>
      </c>
      <c r="AF55" s="9">
        <v>79.264202999999995</v>
      </c>
      <c r="AG55" s="6">
        <v>42293</v>
      </c>
      <c r="AH55" s="5">
        <v>110.940659</v>
      </c>
      <c r="AI55" s="10">
        <v>42293</v>
      </c>
      <c r="AJ55" s="9">
        <v>80.042955000000006</v>
      </c>
      <c r="AK55" s="6">
        <v>42293</v>
      </c>
      <c r="AL55" s="5">
        <v>67.269965999999997</v>
      </c>
      <c r="AM55" s="10">
        <v>42293</v>
      </c>
      <c r="AN55" s="9">
        <v>86.134444999999999</v>
      </c>
      <c r="AO55" s="6">
        <v>42293</v>
      </c>
      <c r="AP55" s="5">
        <v>65.741831000000005</v>
      </c>
      <c r="AQ55" s="10">
        <v>42293</v>
      </c>
      <c r="AR55" s="5">
        <v>76.808289000000002</v>
      </c>
    </row>
    <row r="56" spans="5:44" x14ac:dyDescent="0.2">
      <c r="E56" s="6">
        <v>42292</v>
      </c>
      <c r="F56" s="5">
        <v>61.589925999999998</v>
      </c>
      <c r="G56" s="6">
        <v>42292</v>
      </c>
      <c r="H56" s="5">
        <v>28.190000999999999</v>
      </c>
      <c r="I56" s="6">
        <v>42292</v>
      </c>
      <c r="J56" s="5">
        <v>72.715939000000006</v>
      </c>
      <c r="K56" s="6">
        <v>42292</v>
      </c>
      <c r="L56" s="5">
        <v>69.339995999999999</v>
      </c>
      <c r="M56" s="6">
        <v>42292</v>
      </c>
      <c r="N56" s="5">
        <v>68.607870000000005</v>
      </c>
      <c r="O56" s="6">
        <v>42292</v>
      </c>
      <c r="P56" s="5">
        <v>61.010553000000002</v>
      </c>
      <c r="Q56" s="6">
        <v>42292</v>
      </c>
      <c r="R56" s="5">
        <v>36.490001999999997</v>
      </c>
      <c r="S56" s="6">
        <v>42292</v>
      </c>
      <c r="T56" s="5">
        <v>80.919998000000007</v>
      </c>
      <c r="U56" s="6">
        <v>42292</v>
      </c>
      <c r="V56" s="5">
        <v>100.845613</v>
      </c>
      <c r="W56" s="10">
        <v>42292</v>
      </c>
      <c r="X56" s="9">
        <v>34.200001</v>
      </c>
      <c r="Y56" s="6">
        <v>42292</v>
      </c>
      <c r="Z56" s="5">
        <v>198.084766</v>
      </c>
      <c r="AA56" s="10">
        <v>42292</v>
      </c>
      <c r="AB56" s="9">
        <v>200.109084</v>
      </c>
      <c r="AC56" s="6">
        <v>42292</v>
      </c>
      <c r="AD56" s="5">
        <v>102.087474</v>
      </c>
      <c r="AE56" s="10">
        <v>42292</v>
      </c>
      <c r="AF56" s="9">
        <v>78.913432999999998</v>
      </c>
      <c r="AG56" s="6">
        <v>42292</v>
      </c>
      <c r="AH56" s="5">
        <v>110.940659</v>
      </c>
      <c r="AI56" s="10">
        <v>42292</v>
      </c>
      <c r="AJ56" s="9">
        <v>80.072213000000005</v>
      </c>
      <c r="AK56" s="6">
        <v>42292</v>
      </c>
      <c r="AL56" s="5">
        <v>67.182509999999994</v>
      </c>
      <c r="AM56" s="10">
        <v>42292</v>
      </c>
      <c r="AN56" s="9">
        <v>85.673044000000004</v>
      </c>
      <c r="AO56" s="6">
        <v>42292</v>
      </c>
      <c r="AP56" s="5">
        <v>66.000613000000001</v>
      </c>
      <c r="AQ56" s="10">
        <v>42292</v>
      </c>
      <c r="AR56" s="5">
        <v>76.232299999999995</v>
      </c>
    </row>
    <row r="57" spans="5:44" x14ac:dyDescent="0.2">
      <c r="E57" s="6">
        <v>42291</v>
      </c>
      <c r="F57" s="5">
        <v>59.719949999999997</v>
      </c>
      <c r="G57" s="6">
        <v>42291</v>
      </c>
      <c r="H57" s="5">
        <v>26.530000999999999</v>
      </c>
      <c r="I57" s="6">
        <v>42291</v>
      </c>
      <c r="J57" s="5">
        <v>70.408602000000002</v>
      </c>
      <c r="K57" s="6">
        <v>42291</v>
      </c>
      <c r="L57" s="5">
        <v>64.930000000000007</v>
      </c>
      <c r="M57" s="6">
        <v>42291</v>
      </c>
      <c r="N57" s="5">
        <v>65.833830000000006</v>
      </c>
      <c r="O57" s="6">
        <v>42291</v>
      </c>
      <c r="P57" s="5">
        <v>58.340158000000002</v>
      </c>
      <c r="Q57" s="6">
        <v>42291</v>
      </c>
      <c r="R57" s="5">
        <v>34.529998999999997</v>
      </c>
      <c r="S57" s="6">
        <v>42291</v>
      </c>
      <c r="T57" s="5">
        <v>77.400002000000001</v>
      </c>
      <c r="U57" s="6">
        <v>42291</v>
      </c>
      <c r="V57" s="5">
        <v>98.483519999999999</v>
      </c>
      <c r="W57" s="10">
        <v>42291</v>
      </c>
      <c r="X57" s="9">
        <v>33.049999</v>
      </c>
      <c r="Y57" s="6">
        <v>42291</v>
      </c>
      <c r="Z57" s="5">
        <v>195.08925400000001</v>
      </c>
      <c r="AA57" s="10">
        <v>42291</v>
      </c>
      <c r="AB57" s="9">
        <v>197.08920800000001</v>
      </c>
      <c r="AC57" s="6">
        <v>42291</v>
      </c>
      <c r="AD57" s="5">
        <v>100.567583</v>
      </c>
      <c r="AE57" s="10">
        <v>42291</v>
      </c>
      <c r="AF57" s="9">
        <v>77.783179000000004</v>
      </c>
      <c r="AG57" s="6">
        <v>42291</v>
      </c>
      <c r="AH57" s="5">
        <v>108.860282</v>
      </c>
      <c r="AI57" s="10">
        <v>42291</v>
      </c>
      <c r="AJ57" s="9">
        <v>80.228264999999993</v>
      </c>
      <c r="AK57" s="6">
        <v>42291</v>
      </c>
      <c r="AL57" s="5">
        <v>65.997049000000004</v>
      </c>
      <c r="AM57" s="10">
        <v>42291</v>
      </c>
      <c r="AN57" s="9">
        <v>83.964887000000004</v>
      </c>
      <c r="AO57" s="6">
        <v>42291</v>
      </c>
      <c r="AP57" s="5">
        <v>61.531564000000003</v>
      </c>
      <c r="AQ57" s="10">
        <v>42291</v>
      </c>
      <c r="AR57" s="5">
        <v>75.205111000000002</v>
      </c>
    </row>
    <row r="58" spans="5:44" x14ac:dyDescent="0.2">
      <c r="E58" s="6">
        <v>42290</v>
      </c>
      <c r="F58" s="5">
        <v>60.356538</v>
      </c>
      <c r="G58" s="6">
        <v>42290</v>
      </c>
      <c r="H58" s="5">
        <v>27.280000999999999</v>
      </c>
      <c r="I58" s="6">
        <v>42290</v>
      </c>
      <c r="J58" s="5">
        <v>70.568421000000001</v>
      </c>
      <c r="K58" s="6">
        <v>42290</v>
      </c>
      <c r="L58" s="5">
        <v>66.75</v>
      </c>
      <c r="M58" s="6">
        <v>42290</v>
      </c>
      <c r="N58" s="5">
        <v>67.171317999999999</v>
      </c>
      <c r="O58" s="6">
        <v>42290</v>
      </c>
      <c r="P58" s="5">
        <v>59.246896</v>
      </c>
      <c r="Q58" s="6">
        <v>42290</v>
      </c>
      <c r="R58" s="5">
        <v>33.720001000000003</v>
      </c>
      <c r="S58" s="6">
        <v>42290</v>
      </c>
      <c r="T58" s="5">
        <v>78.550003000000004</v>
      </c>
      <c r="U58" s="6">
        <v>42290</v>
      </c>
      <c r="V58" s="5">
        <v>99.863061999999999</v>
      </c>
      <c r="W58" s="10">
        <v>42290</v>
      </c>
      <c r="X58" s="9">
        <v>33.18</v>
      </c>
      <c r="Y58" s="6">
        <v>42290</v>
      </c>
      <c r="Z58" s="5">
        <v>196.02902499999999</v>
      </c>
      <c r="AA58" s="10">
        <v>42290</v>
      </c>
      <c r="AB58" s="9">
        <v>198.08271500000001</v>
      </c>
      <c r="AC58" s="6">
        <v>42290</v>
      </c>
      <c r="AD58" s="5">
        <v>101.08728499999999</v>
      </c>
      <c r="AE58" s="10">
        <v>42290</v>
      </c>
      <c r="AF58" s="9">
        <v>78.172923999999995</v>
      </c>
      <c r="AG58" s="6">
        <v>42290</v>
      </c>
      <c r="AH58" s="5">
        <v>110.023713</v>
      </c>
      <c r="AI58" s="10">
        <v>42290</v>
      </c>
      <c r="AJ58" s="9">
        <v>79.935670999999999</v>
      </c>
      <c r="AK58" s="6">
        <v>42290</v>
      </c>
      <c r="AL58" s="5">
        <v>65.433469000000002</v>
      </c>
      <c r="AM58" s="10">
        <v>42290</v>
      </c>
      <c r="AN58" s="9">
        <v>84.799330999999995</v>
      </c>
      <c r="AO58" s="6">
        <v>42290</v>
      </c>
      <c r="AP58" s="5">
        <v>60.874644000000004</v>
      </c>
      <c r="AQ58" s="10">
        <v>42290</v>
      </c>
      <c r="AR58" s="5">
        <v>75.771505000000005</v>
      </c>
    </row>
    <row r="59" spans="5:44" x14ac:dyDescent="0.2">
      <c r="E59" s="6">
        <v>42289</v>
      </c>
      <c r="F59" s="5">
        <v>61.102539999999998</v>
      </c>
      <c r="G59" s="6">
        <v>42289</v>
      </c>
      <c r="H59" s="5">
        <v>27.780000999999999</v>
      </c>
      <c r="I59" s="6">
        <v>42289</v>
      </c>
      <c r="J59" s="5">
        <v>71.557275000000004</v>
      </c>
      <c r="K59" s="6">
        <v>42289</v>
      </c>
      <c r="L59" s="5">
        <v>69.709998999999996</v>
      </c>
      <c r="M59" s="6">
        <v>42289</v>
      </c>
      <c r="N59" s="5">
        <v>68.053065000000004</v>
      </c>
      <c r="O59" s="6">
        <v>42289</v>
      </c>
      <c r="P59" s="5">
        <v>60.452559000000001</v>
      </c>
      <c r="Q59" s="6">
        <v>42289</v>
      </c>
      <c r="R59" s="5">
        <v>34.849997999999999</v>
      </c>
      <c r="S59" s="6">
        <v>42289</v>
      </c>
      <c r="T59" s="5">
        <v>80.180000000000007</v>
      </c>
      <c r="U59" s="6">
        <v>42289</v>
      </c>
      <c r="V59" s="5">
        <v>101.30215099999999</v>
      </c>
      <c r="W59" s="10">
        <v>42289</v>
      </c>
      <c r="X59" s="9">
        <v>33.419998</v>
      </c>
      <c r="Y59" s="6">
        <v>42289</v>
      </c>
      <c r="Z59" s="5">
        <v>197.27225899999999</v>
      </c>
      <c r="AA59" s="10">
        <v>42289</v>
      </c>
      <c r="AB59" s="9">
        <v>199.37132700000001</v>
      </c>
      <c r="AC59" s="6">
        <v>42289</v>
      </c>
      <c r="AD59" s="5">
        <v>101.83252299999999</v>
      </c>
      <c r="AE59" s="10">
        <v>42289</v>
      </c>
      <c r="AF59" s="9">
        <v>78.591899999999995</v>
      </c>
      <c r="AG59" s="6">
        <v>42289</v>
      </c>
      <c r="AH59" s="5">
        <v>111.46322600000001</v>
      </c>
      <c r="AI59" s="10">
        <v>42289</v>
      </c>
      <c r="AJ59" s="9">
        <v>79.886910999999998</v>
      </c>
      <c r="AK59" s="6">
        <v>42289</v>
      </c>
      <c r="AL59" s="5">
        <v>66.123373999999998</v>
      </c>
      <c r="AM59" s="10">
        <v>42289</v>
      </c>
      <c r="AN59" s="9">
        <v>85.368718999999999</v>
      </c>
      <c r="AO59" s="6">
        <v>42289</v>
      </c>
      <c r="AP59" s="5">
        <v>63.681486</v>
      </c>
      <c r="AQ59" s="10">
        <v>42289</v>
      </c>
      <c r="AR59" s="5">
        <v>76.366697000000002</v>
      </c>
    </row>
    <row r="60" spans="5:44" x14ac:dyDescent="0.2">
      <c r="E60" s="6">
        <v>42286</v>
      </c>
      <c r="F60" s="5">
        <v>60.993125999999997</v>
      </c>
      <c r="G60" s="6">
        <v>42286</v>
      </c>
      <c r="H60" s="5">
        <v>27.57</v>
      </c>
      <c r="I60" s="6">
        <v>42286</v>
      </c>
      <c r="J60" s="5">
        <v>71.147752999999994</v>
      </c>
      <c r="K60" s="6">
        <v>42286</v>
      </c>
      <c r="L60" s="5">
        <v>69.860000999999997</v>
      </c>
      <c r="M60" s="6">
        <v>42286</v>
      </c>
      <c r="N60" s="5">
        <v>67.696403000000004</v>
      </c>
      <c r="O60" s="6">
        <v>42286</v>
      </c>
      <c r="P60" s="5">
        <v>60.193491999999999</v>
      </c>
      <c r="Q60" s="6">
        <v>42286</v>
      </c>
      <c r="R60" s="5">
        <v>36.169998</v>
      </c>
      <c r="S60" s="6">
        <v>42286</v>
      </c>
      <c r="T60" s="5">
        <v>79.870002999999997</v>
      </c>
      <c r="U60" s="6">
        <v>42286</v>
      </c>
      <c r="V60" s="5">
        <v>100.260047</v>
      </c>
      <c r="W60" s="10">
        <v>42286</v>
      </c>
      <c r="X60" s="9">
        <v>33.290000999999997</v>
      </c>
      <c r="Y60" s="6">
        <v>42286</v>
      </c>
      <c r="Z60" s="5">
        <v>197.086262</v>
      </c>
      <c r="AA60" s="10">
        <v>42286</v>
      </c>
      <c r="AB60" s="9">
        <v>199.19427300000001</v>
      </c>
      <c r="AC60" s="6">
        <v>42286</v>
      </c>
      <c r="AD60" s="5">
        <v>101.812915</v>
      </c>
      <c r="AE60" s="10">
        <v>42286</v>
      </c>
      <c r="AF60" s="9">
        <v>78.630866999999995</v>
      </c>
      <c r="AG60" s="6">
        <v>42286</v>
      </c>
      <c r="AH60" s="5">
        <v>111.325192</v>
      </c>
      <c r="AI60" s="10">
        <v>42286</v>
      </c>
      <c r="AJ60" s="9">
        <v>79.750361999999996</v>
      </c>
      <c r="AK60" s="6">
        <v>42286</v>
      </c>
      <c r="AL60" s="5">
        <v>66.988174999999998</v>
      </c>
      <c r="AM60" s="10">
        <v>42286</v>
      </c>
      <c r="AN60" s="9">
        <v>85.162563000000006</v>
      </c>
      <c r="AO60" s="6">
        <v>42286</v>
      </c>
      <c r="AP60" s="5">
        <v>64.457848999999996</v>
      </c>
      <c r="AQ60" s="10">
        <v>42286</v>
      </c>
      <c r="AR60" s="5">
        <v>75.829102000000006</v>
      </c>
    </row>
    <row r="61" spans="5:44" x14ac:dyDescent="0.2">
      <c r="E61" s="6">
        <v>42285</v>
      </c>
      <c r="F61" s="5">
        <v>60.933444000000001</v>
      </c>
      <c r="G61" s="6">
        <v>42285</v>
      </c>
      <c r="H61" s="5">
        <v>27.9</v>
      </c>
      <c r="I61" s="6">
        <v>42285</v>
      </c>
      <c r="J61" s="5">
        <v>70.558430000000001</v>
      </c>
      <c r="K61" s="6">
        <v>42285</v>
      </c>
      <c r="L61" s="5">
        <v>69.599997999999999</v>
      </c>
      <c r="M61" s="6">
        <v>42285</v>
      </c>
      <c r="N61" s="5">
        <v>68.350279</v>
      </c>
      <c r="O61" s="6">
        <v>42285</v>
      </c>
      <c r="P61" s="5">
        <v>60.083886</v>
      </c>
      <c r="Q61" s="6">
        <v>42285</v>
      </c>
      <c r="R61" s="5">
        <v>37</v>
      </c>
      <c r="S61" s="6">
        <v>42285</v>
      </c>
      <c r="T61" s="5">
        <v>79.769997000000004</v>
      </c>
      <c r="U61" s="6">
        <v>42285</v>
      </c>
      <c r="V61" s="5">
        <v>100.547867</v>
      </c>
      <c r="W61" s="10">
        <v>42285</v>
      </c>
      <c r="X61" s="9">
        <v>32.939999</v>
      </c>
      <c r="Y61" s="6">
        <v>42285</v>
      </c>
      <c r="Z61" s="5">
        <v>196.968796</v>
      </c>
      <c r="AA61" s="10">
        <v>42285</v>
      </c>
      <c r="AB61" s="9">
        <v>199.046727</v>
      </c>
      <c r="AC61" s="6">
        <v>42285</v>
      </c>
      <c r="AD61" s="5">
        <v>101.675635</v>
      </c>
      <c r="AE61" s="10">
        <v>42285</v>
      </c>
      <c r="AF61" s="9">
        <v>78.738048000000006</v>
      </c>
      <c r="AG61" s="6">
        <v>42285</v>
      </c>
      <c r="AH61" s="5">
        <v>111.177296</v>
      </c>
      <c r="AI61" s="10">
        <v>42285</v>
      </c>
      <c r="AJ61" s="9">
        <v>79.760116999999994</v>
      </c>
      <c r="AK61" s="6">
        <v>42285</v>
      </c>
      <c r="AL61" s="5">
        <v>67.425432000000001</v>
      </c>
      <c r="AM61" s="10">
        <v>42285</v>
      </c>
      <c r="AN61" s="9">
        <v>85.574876000000003</v>
      </c>
      <c r="AO61" s="6">
        <v>42285</v>
      </c>
      <c r="AP61" s="5">
        <v>63.353028000000002</v>
      </c>
      <c r="AQ61" s="10">
        <v>42285</v>
      </c>
      <c r="AR61" s="5">
        <v>75.953903999999994</v>
      </c>
    </row>
    <row r="62" spans="5:44" x14ac:dyDescent="0.2">
      <c r="E62" s="6">
        <v>42284</v>
      </c>
      <c r="F62" s="5">
        <v>59.849254999999999</v>
      </c>
      <c r="G62" s="6">
        <v>42284</v>
      </c>
      <c r="H62" s="5">
        <v>27.43</v>
      </c>
      <c r="I62" s="6">
        <v>42284</v>
      </c>
      <c r="J62" s="5">
        <v>69.999078999999995</v>
      </c>
      <c r="K62" s="6">
        <v>42284</v>
      </c>
      <c r="L62" s="5">
        <v>67.650002000000001</v>
      </c>
      <c r="M62" s="6">
        <v>42284</v>
      </c>
      <c r="N62" s="5">
        <v>67.587422000000004</v>
      </c>
      <c r="O62" s="6">
        <v>42284</v>
      </c>
      <c r="P62" s="5">
        <v>58.569333</v>
      </c>
      <c r="Q62" s="6">
        <v>42284</v>
      </c>
      <c r="R62" s="5">
        <v>34.939999</v>
      </c>
      <c r="S62" s="6">
        <v>42284</v>
      </c>
      <c r="T62" s="5">
        <v>77.650002000000001</v>
      </c>
      <c r="U62" s="6">
        <v>42284</v>
      </c>
      <c r="V62" s="5">
        <v>98.930131000000003</v>
      </c>
      <c r="W62" s="10">
        <v>42284</v>
      </c>
      <c r="X62" s="9">
        <v>32.389999000000003</v>
      </c>
      <c r="Y62" s="6">
        <v>42284</v>
      </c>
      <c r="Z62" s="5">
        <v>195.20673500000001</v>
      </c>
      <c r="AA62" s="10">
        <v>42284</v>
      </c>
      <c r="AB62" s="9">
        <v>197.23675299999999</v>
      </c>
      <c r="AC62" s="6">
        <v>42284</v>
      </c>
      <c r="AD62" s="5">
        <v>100.802926</v>
      </c>
      <c r="AE62" s="10">
        <v>42284</v>
      </c>
      <c r="AF62" s="9">
        <v>77.987793999999994</v>
      </c>
      <c r="AG62" s="6">
        <v>42284</v>
      </c>
      <c r="AH62" s="5">
        <v>109.964557</v>
      </c>
      <c r="AI62" s="10">
        <v>42284</v>
      </c>
      <c r="AJ62" s="9">
        <v>79.886910999999998</v>
      </c>
      <c r="AK62" s="6">
        <v>42284</v>
      </c>
      <c r="AL62" s="5">
        <v>66.162234999999995</v>
      </c>
      <c r="AM62" s="10">
        <v>42284</v>
      </c>
      <c r="AN62" s="9">
        <v>85.074213999999998</v>
      </c>
      <c r="AO62" s="6">
        <v>42284</v>
      </c>
      <c r="AP62" s="5">
        <v>63.999996000000003</v>
      </c>
      <c r="AQ62" s="10">
        <v>42284</v>
      </c>
      <c r="AR62" s="5">
        <v>75.320311000000004</v>
      </c>
    </row>
    <row r="63" spans="5:44" x14ac:dyDescent="0.2">
      <c r="E63" s="6">
        <v>42283</v>
      </c>
      <c r="F63" s="5">
        <v>58.884428</v>
      </c>
      <c r="G63" s="6">
        <v>42283</v>
      </c>
      <c r="H63" s="5">
        <v>26.709999</v>
      </c>
      <c r="I63" s="6">
        <v>42283</v>
      </c>
      <c r="J63" s="5">
        <v>69.219981000000004</v>
      </c>
      <c r="K63" s="6">
        <v>42283</v>
      </c>
      <c r="L63" s="5">
        <v>64.339995999999999</v>
      </c>
      <c r="M63" s="6">
        <v>42283</v>
      </c>
      <c r="N63" s="5">
        <v>66.378732999999997</v>
      </c>
      <c r="O63" s="6">
        <v>42283</v>
      </c>
      <c r="P63" s="5">
        <v>57.094638000000003</v>
      </c>
      <c r="Q63" s="6">
        <v>42283</v>
      </c>
      <c r="R63" s="5">
        <v>33.650002000000001</v>
      </c>
      <c r="S63" s="6">
        <v>42283</v>
      </c>
      <c r="T63" s="5">
        <v>75.769997000000004</v>
      </c>
      <c r="U63" s="6">
        <v>42283</v>
      </c>
      <c r="V63" s="5">
        <v>96.915403999999995</v>
      </c>
      <c r="W63" s="10">
        <v>42283</v>
      </c>
      <c r="X63" s="9">
        <v>31.99</v>
      </c>
      <c r="Y63" s="6">
        <v>42283</v>
      </c>
      <c r="Z63" s="5">
        <v>193.62087199999999</v>
      </c>
      <c r="AA63" s="10">
        <v>42283</v>
      </c>
      <c r="AB63" s="9">
        <v>195.623526</v>
      </c>
      <c r="AC63" s="6">
        <v>42283</v>
      </c>
      <c r="AD63" s="5">
        <v>99.900792999999993</v>
      </c>
      <c r="AE63" s="10">
        <v>42283</v>
      </c>
      <c r="AF63" s="9">
        <v>77.305736999999993</v>
      </c>
      <c r="AG63" s="6">
        <v>42283</v>
      </c>
      <c r="AH63" s="5">
        <v>108.170103</v>
      </c>
      <c r="AI63" s="10">
        <v>42283</v>
      </c>
      <c r="AJ63" s="9">
        <v>79.886910999999998</v>
      </c>
      <c r="AK63" s="6">
        <v>42283</v>
      </c>
      <c r="AL63" s="5">
        <v>65.336301000000006</v>
      </c>
      <c r="AM63" s="10">
        <v>42283</v>
      </c>
      <c r="AN63" s="9">
        <v>84.288849999999996</v>
      </c>
      <c r="AO63" s="6">
        <v>42283</v>
      </c>
      <c r="AP63" s="5">
        <v>62.925033999999997</v>
      </c>
      <c r="AQ63" s="10">
        <v>42283</v>
      </c>
      <c r="AR63" s="5">
        <v>74.465926999999994</v>
      </c>
    </row>
    <row r="64" spans="5:44" x14ac:dyDescent="0.2">
      <c r="E64" s="6">
        <v>42282</v>
      </c>
      <c r="F64" s="5">
        <v>59.292242000000002</v>
      </c>
      <c r="G64" s="6">
        <v>42282</v>
      </c>
      <c r="H64" s="5">
        <v>27.030000999999999</v>
      </c>
      <c r="I64" s="6">
        <v>42282</v>
      </c>
      <c r="J64" s="5">
        <v>69.879215000000002</v>
      </c>
      <c r="K64" s="6">
        <v>42282</v>
      </c>
      <c r="L64" s="5">
        <v>65.599997999999999</v>
      </c>
      <c r="M64" s="6">
        <v>42282</v>
      </c>
      <c r="N64" s="5">
        <v>66.943448000000004</v>
      </c>
      <c r="O64" s="6">
        <v>42282</v>
      </c>
      <c r="P64" s="5">
        <v>57.692489999999999</v>
      </c>
      <c r="Q64" s="6">
        <v>42282</v>
      </c>
      <c r="R64" s="5">
        <v>31.6</v>
      </c>
      <c r="S64" s="6">
        <v>42282</v>
      </c>
      <c r="T64" s="5">
        <v>76.529999000000004</v>
      </c>
      <c r="U64" s="6">
        <v>42282</v>
      </c>
      <c r="V64" s="5">
        <v>97.471188999999995</v>
      </c>
      <c r="W64" s="10">
        <v>42282</v>
      </c>
      <c r="X64" s="9">
        <v>31.799999</v>
      </c>
      <c r="Y64" s="6">
        <v>42282</v>
      </c>
      <c r="Z64" s="5">
        <v>194.28654599999999</v>
      </c>
      <c r="AA64" s="10">
        <v>42282</v>
      </c>
      <c r="AB64" s="9">
        <v>196.36128299999999</v>
      </c>
      <c r="AC64" s="6">
        <v>42282</v>
      </c>
      <c r="AD64" s="5">
        <v>100.224384</v>
      </c>
      <c r="AE64" s="10">
        <v>42282</v>
      </c>
      <c r="AF64" s="9">
        <v>77.432407999999995</v>
      </c>
      <c r="AG64" s="6">
        <v>42282</v>
      </c>
      <c r="AH64" s="5">
        <v>108.68280799999999</v>
      </c>
      <c r="AI64" s="10">
        <v>42282</v>
      </c>
      <c r="AJ64" s="9">
        <v>79.779627000000005</v>
      </c>
      <c r="AK64" s="6">
        <v>42282</v>
      </c>
      <c r="AL64" s="5">
        <v>63.917637999999997</v>
      </c>
      <c r="AM64" s="10">
        <v>42282</v>
      </c>
      <c r="AN64" s="9">
        <v>84.573543999999998</v>
      </c>
      <c r="AO64" s="6">
        <v>42282</v>
      </c>
      <c r="AP64" s="5">
        <v>65.692062000000007</v>
      </c>
      <c r="AQ64" s="10">
        <v>42282</v>
      </c>
      <c r="AR64" s="5">
        <v>74.638723999999996</v>
      </c>
    </row>
    <row r="65" spans="5:44" x14ac:dyDescent="0.2">
      <c r="E65" s="6">
        <v>42279</v>
      </c>
      <c r="F65" s="5">
        <v>57.273065000000003</v>
      </c>
      <c r="G65" s="6">
        <v>42279</v>
      </c>
      <c r="H65" s="5">
        <v>25.5</v>
      </c>
      <c r="I65" s="6">
        <v>42279</v>
      </c>
      <c r="J65" s="5">
        <v>67.871533999999997</v>
      </c>
      <c r="K65" s="6">
        <v>42279</v>
      </c>
      <c r="L65" s="5">
        <v>61.23</v>
      </c>
      <c r="M65" s="6">
        <v>42279</v>
      </c>
      <c r="N65" s="5">
        <v>64.189227000000002</v>
      </c>
      <c r="O65" s="6">
        <v>42279</v>
      </c>
      <c r="P65" s="5">
        <v>54.683312999999998</v>
      </c>
      <c r="Q65" s="6">
        <v>42279</v>
      </c>
      <c r="R65" s="5">
        <v>28.959999</v>
      </c>
      <c r="S65" s="6">
        <v>42279</v>
      </c>
      <c r="T65" s="5">
        <v>72.620002999999997</v>
      </c>
      <c r="U65" s="6">
        <v>42279</v>
      </c>
      <c r="V65" s="5">
        <v>94.027291000000005</v>
      </c>
      <c r="W65" s="10">
        <v>42279</v>
      </c>
      <c r="X65" s="9">
        <v>30.02</v>
      </c>
      <c r="Y65" s="6">
        <v>42279</v>
      </c>
      <c r="Z65" s="5">
        <v>190.88968700000001</v>
      </c>
      <c r="AA65" s="10">
        <v>42279</v>
      </c>
      <c r="AB65" s="9">
        <v>192.869247</v>
      </c>
      <c r="AC65" s="6">
        <v>42279</v>
      </c>
      <c r="AD65" s="5">
        <v>98.410325</v>
      </c>
      <c r="AE65" s="10">
        <v>42279</v>
      </c>
      <c r="AF65" s="9">
        <v>75.844196999999994</v>
      </c>
      <c r="AG65" s="6">
        <v>42279</v>
      </c>
      <c r="AH65" s="5">
        <v>105.853089</v>
      </c>
      <c r="AI65" s="10">
        <v>42279</v>
      </c>
      <c r="AJ65" s="9">
        <v>80.091723000000002</v>
      </c>
      <c r="AK65" s="6">
        <v>42279</v>
      </c>
      <c r="AL65" s="5">
        <v>62.042279000000001</v>
      </c>
      <c r="AM65" s="10">
        <v>42279</v>
      </c>
      <c r="AN65" s="9">
        <v>82.885017000000005</v>
      </c>
      <c r="AO65" s="6">
        <v>42279</v>
      </c>
      <c r="AP65" s="5">
        <v>65.174491000000003</v>
      </c>
      <c r="AQ65" s="10">
        <v>42279</v>
      </c>
      <c r="AR65" s="5">
        <v>73.400344000000004</v>
      </c>
    </row>
    <row r="66" spans="5:44" x14ac:dyDescent="0.2">
      <c r="E66" s="6">
        <v>42278</v>
      </c>
      <c r="F66" s="5">
        <v>55.62191</v>
      </c>
      <c r="G66" s="6">
        <v>42278</v>
      </c>
      <c r="H66" s="5">
        <v>25.34</v>
      </c>
      <c r="I66" s="6">
        <v>42278</v>
      </c>
      <c r="J66" s="5">
        <v>65.574194000000006</v>
      </c>
      <c r="K66" s="6">
        <v>42278</v>
      </c>
      <c r="L66" s="5">
        <v>58.689999</v>
      </c>
      <c r="M66" s="6">
        <v>42278</v>
      </c>
      <c r="N66" s="5">
        <v>64.070336999999995</v>
      </c>
      <c r="O66" s="6">
        <v>42278</v>
      </c>
      <c r="P66" s="5">
        <v>52.491197</v>
      </c>
      <c r="Q66" s="6">
        <v>42278</v>
      </c>
      <c r="R66" s="5">
        <v>25.790001</v>
      </c>
      <c r="S66" s="6">
        <v>42278</v>
      </c>
      <c r="T66" s="5">
        <v>69.629997000000003</v>
      </c>
      <c r="U66" s="6">
        <v>42278</v>
      </c>
      <c r="V66" s="5">
        <v>92.350009999999997</v>
      </c>
      <c r="W66" s="10">
        <v>42278</v>
      </c>
      <c r="X66" s="9">
        <v>28.870000999999998</v>
      </c>
      <c r="Y66" s="6">
        <v>42278</v>
      </c>
      <c r="Z66" s="5">
        <v>188.080187</v>
      </c>
      <c r="AA66" s="10">
        <v>42278</v>
      </c>
      <c r="AB66" s="9">
        <v>190.085444</v>
      </c>
      <c r="AC66" s="6">
        <v>42278</v>
      </c>
      <c r="AD66" s="5">
        <v>96.998296999999994</v>
      </c>
      <c r="AE66" s="10">
        <v>42278</v>
      </c>
      <c r="AF66" s="9">
        <v>74.869836000000006</v>
      </c>
      <c r="AG66" s="6">
        <v>42278</v>
      </c>
      <c r="AH66" s="5">
        <v>104.66993600000001</v>
      </c>
      <c r="AI66" s="10">
        <v>42278</v>
      </c>
      <c r="AJ66" s="9">
        <v>79.789375000000007</v>
      </c>
      <c r="AK66" s="6">
        <v>42278</v>
      </c>
      <c r="AL66" s="5">
        <v>59.583910000000003</v>
      </c>
      <c r="AM66" s="10">
        <v>42278</v>
      </c>
      <c r="AN66" s="9">
        <v>82.777028999999999</v>
      </c>
      <c r="AO66" s="6">
        <v>42278</v>
      </c>
      <c r="AP66" s="5">
        <v>62.138719000000002</v>
      </c>
      <c r="AQ66" s="10">
        <v>42278</v>
      </c>
      <c r="AR66" s="5">
        <v>72.872358000000006</v>
      </c>
    </row>
    <row r="67" spans="5:44" x14ac:dyDescent="0.2">
      <c r="E67" s="6">
        <v>42277</v>
      </c>
      <c r="F67" s="5">
        <v>55.303615999999998</v>
      </c>
      <c r="G67" s="6">
        <v>42277</v>
      </c>
      <c r="H67" s="5">
        <v>25.110001</v>
      </c>
      <c r="I67" s="6">
        <v>42277</v>
      </c>
      <c r="J67" s="5">
        <v>64.974888000000007</v>
      </c>
      <c r="K67" s="6">
        <v>42277</v>
      </c>
      <c r="L67" s="5">
        <v>59</v>
      </c>
      <c r="M67" s="6">
        <v>42277</v>
      </c>
      <c r="N67" s="5">
        <v>63.773122999999998</v>
      </c>
      <c r="O67" s="6">
        <v>42277</v>
      </c>
      <c r="P67" s="5">
        <v>52.072699999999998</v>
      </c>
      <c r="Q67" s="6">
        <v>42277</v>
      </c>
      <c r="R67" s="5">
        <v>25.59</v>
      </c>
      <c r="S67" s="6">
        <v>42277</v>
      </c>
      <c r="T67" s="5">
        <v>69.069999999999993</v>
      </c>
      <c r="U67" s="6">
        <v>42277</v>
      </c>
      <c r="V67" s="5">
        <v>91.565951999999996</v>
      </c>
      <c r="W67" s="10">
        <v>42277</v>
      </c>
      <c r="X67" s="9">
        <v>28.82</v>
      </c>
      <c r="Y67" s="6">
        <v>42277</v>
      </c>
      <c r="Z67" s="5">
        <v>187.59072699999999</v>
      </c>
      <c r="AA67" s="10">
        <v>42277</v>
      </c>
      <c r="AB67" s="9">
        <v>189.573928</v>
      </c>
      <c r="AC67" s="6">
        <v>42277</v>
      </c>
      <c r="AD67" s="5">
        <v>96.802184999999994</v>
      </c>
      <c r="AE67" s="10">
        <v>42277</v>
      </c>
      <c r="AF67" s="9">
        <v>74.782146999999995</v>
      </c>
      <c r="AG67" s="6">
        <v>42277</v>
      </c>
      <c r="AH67" s="5">
        <v>105.07417700000001</v>
      </c>
      <c r="AI67" s="10">
        <v>42277</v>
      </c>
      <c r="AJ67" s="9">
        <v>79.746461999999994</v>
      </c>
      <c r="AK67" s="6">
        <v>42277</v>
      </c>
      <c r="AL67" s="5">
        <v>59.467308000000003</v>
      </c>
      <c r="AM67" s="10">
        <v>42277</v>
      </c>
      <c r="AN67" s="9">
        <v>82.570873000000006</v>
      </c>
      <c r="AO67" s="6">
        <v>42277</v>
      </c>
      <c r="AP67" s="5">
        <v>61.949606000000003</v>
      </c>
      <c r="AQ67" s="10">
        <v>42277</v>
      </c>
      <c r="AR67" s="5">
        <v>72.517161000000002</v>
      </c>
    </row>
    <row r="68" spans="5:44" x14ac:dyDescent="0.2">
      <c r="E68" s="6">
        <v>42276</v>
      </c>
      <c r="F68" s="5">
        <v>53.324226000000003</v>
      </c>
      <c r="G68" s="6">
        <v>42276</v>
      </c>
      <c r="H68" s="5">
        <v>24.219999000000001</v>
      </c>
      <c r="I68" s="6">
        <v>42276</v>
      </c>
      <c r="J68" s="5">
        <v>62.228059999999999</v>
      </c>
      <c r="K68" s="6">
        <v>42276</v>
      </c>
      <c r="L68" s="5">
        <v>56.5</v>
      </c>
      <c r="M68" s="6">
        <v>42276</v>
      </c>
      <c r="N68" s="5">
        <v>62.257308000000002</v>
      </c>
      <c r="O68" s="6">
        <v>42276</v>
      </c>
      <c r="P68" s="5">
        <v>49.272773999999998</v>
      </c>
      <c r="Q68" s="6">
        <v>42276</v>
      </c>
      <c r="R68" s="5">
        <v>23.950001</v>
      </c>
      <c r="S68" s="6">
        <v>42276</v>
      </c>
      <c r="T68" s="5">
        <v>65.379997000000003</v>
      </c>
      <c r="U68" s="6">
        <v>42276</v>
      </c>
      <c r="V68" s="5">
        <v>89.987909000000002</v>
      </c>
      <c r="W68" s="10">
        <v>42276</v>
      </c>
      <c r="X68" s="9">
        <v>27.309999000000001</v>
      </c>
      <c r="Y68" s="6">
        <v>42276</v>
      </c>
      <c r="Z68" s="5">
        <v>184.15470300000001</v>
      </c>
      <c r="AA68" s="10">
        <v>42276</v>
      </c>
      <c r="AB68" s="9">
        <v>185.963841</v>
      </c>
      <c r="AC68" s="6">
        <v>42276</v>
      </c>
      <c r="AD68" s="5">
        <v>95.037150999999994</v>
      </c>
      <c r="AE68" s="10">
        <v>42276</v>
      </c>
      <c r="AF68" s="9">
        <v>73.573943</v>
      </c>
      <c r="AG68" s="6">
        <v>42276</v>
      </c>
      <c r="AH68" s="5">
        <v>103.782566</v>
      </c>
      <c r="AI68" s="10">
        <v>42276</v>
      </c>
      <c r="AJ68" s="9">
        <v>79.590722999999997</v>
      </c>
      <c r="AK68" s="6">
        <v>42276</v>
      </c>
      <c r="AL68" s="5">
        <v>58.097228000000001</v>
      </c>
      <c r="AM68" s="10">
        <v>42276</v>
      </c>
      <c r="AN68" s="9">
        <v>81.598990999999998</v>
      </c>
      <c r="AO68" s="6">
        <v>42276</v>
      </c>
      <c r="AP68" s="5">
        <v>59.739963000000003</v>
      </c>
      <c r="AQ68" s="10">
        <v>42276</v>
      </c>
      <c r="AR68" s="5">
        <v>71.912374</v>
      </c>
    </row>
    <row r="69" spans="5:44" x14ac:dyDescent="0.2">
      <c r="E69" s="6">
        <v>42275</v>
      </c>
      <c r="F69" s="5">
        <v>53.254598999999999</v>
      </c>
      <c r="G69" s="6">
        <v>42275</v>
      </c>
      <c r="H69" s="5">
        <v>24.059999000000001</v>
      </c>
      <c r="I69" s="6">
        <v>42275</v>
      </c>
      <c r="J69" s="5">
        <v>62.847343000000002</v>
      </c>
      <c r="K69" s="6">
        <v>42275</v>
      </c>
      <c r="L69" s="5">
        <v>57.669998</v>
      </c>
      <c r="M69" s="6">
        <v>42275</v>
      </c>
      <c r="N69" s="5">
        <v>61.801574000000002</v>
      </c>
      <c r="O69" s="6">
        <v>42275</v>
      </c>
      <c r="P69" s="5">
        <v>49.163167000000001</v>
      </c>
      <c r="Q69" s="6">
        <v>42275</v>
      </c>
      <c r="R69" s="5">
        <v>24.09</v>
      </c>
      <c r="S69" s="6">
        <v>42275</v>
      </c>
      <c r="T69" s="5">
        <v>65.199996999999996</v>
      </c>
      <c r="U69" s="6">
        <v>42275</v>
      </c>
      <c r="V69" s="5">
        <v>88.46942</v>
      </c>
      <c r="W69" s="10">
        <v>42275</v>
      </c>
      <c r="X69" s="9">
        <v>27.610001</v>
      </c>
      <c r="Y69" s="6">
        <v>42275</v>
      </c>
      <c r="Z69" s="5">
        <v>184.047021</v>
      </c>
      <c r="AA69" s="10">
        <v>42275</v>
      </c>
      <c r="AB69" s="9">
        <v>185.924486</v>
      </c>
      <c r="AC69" s="6">
        <v>42275</v>
      </c>
      <c r="AD69" s="5">
        <v>95.056765999999996</v>
      </c>
      <c r="AE69" s="10">
        <v>42275</v>
      </c>
      <c r="AF69" s="9">
        <v>73.310861000000003</v>
      </c>
      <c r="AG69" s="6">
        <v>42275</v>
      </c>
      <c r="AH69" s="5">
        <v>104.245971</v>
      </c>
      <c r="AI69" s="10">
        <v>42275</v>
      </c>
      <c r="AJ69" s="9">
        <v>79.532324000000003</v>
      </c>
      <c r="AK69" s="6">
        <v>42275</v>
      </c>
      <c r="AL69" s="5">
        <v>58.18468</v>
      </c>
      <c r="AM69" s="10">
        <v>42275</v>
      </c>
      <c r="AN69" s="9">
        <v>81.294658999999996</v>
      </c>
      <c r="AO69" s="6">
        <v>42275</v>
      </c>
      <c r="AP69" s="5">
        <v>62.357692999999998</v>
      </c>
      <c r="AQ69" s="10">
        <v>42275</v>
      </c>
      <c r="AR69" s="5">
        <v>71.153986000000003</v>
      </c>
    </row>
    <row r="70" spans="5:44" x14ac:dyDescent="0.2">
      <c r="E70" s="6">
        <v>42272</v>
      </c>
      <c r="F70" s="5">
        <v>56.089405999999997</v>
      </c>
      <c r="G70" s="6">
        <v>42272</v>
      </c>
      <c r="H70" s="5">
        <v>25.950001</v>
      </c>
      <c r="I70" s="6">
        <v>42272</v>
      </c>
      <c r="J70" s="5">
        <v>66.642957999999993</v>
      </c>
      <c r="K70" s="6">
        <v>42272</v>
      </c>
      <c r="L70" s="5">
        <v>62.919998</v>
      </c>
      <c r="M70" s="6">
        <v>42272</v>
      </c>
      <c r="N70" s="5">
        <v>64.843102999999999</v>
      </c>
      <c r="O70" s="6">
        <v>42272</v>
      </c>
      <c r="P70" s="5">
        <v>53.188688999999997</v>
      </c>
      <c r="Q70" s="6">
        <v>42272</v>
      </c>
      <c r="R70" s="5">
        <v>27.309999000000001</v>
      </c>
      <c r="S70" s="6">
        <v>42272</v>
      </c>
      <c r="T70" s="5">
        <v>70.559997999999993</v>
      </c>
      <c r="U70" s="6">
        <v>42272</v>
      </c>
      <c r="V70" s="5">
        <v>91.873617999999993</v>
      </c>
      <c r="W70" s="10">
        <v>42272</v>
      </c>
      <c r="X70" s="9">
        <v>29.67</v>
      </c>
      <c r="Y70" s="6">
        <v>42272</v>
      </c>
      <c r="Z70" s="5">
        <v>188.78501199999999</v>
      </c>
      <c r="AA70" s="10">
        <v>42272</v>
      </c>
      <c r="AB70" s="9">
        <v>190.685486</v>
      </c>
      <c r="AC70" s="6">
        <v>42272</v>
      </c>
      <c r="AD70" s="5">
        <v>97.674895000000006</v>
      </c>
      <c r="AE70" s="10">
        <v>42272</v>
      </c>
      <c r="AF70" s="9">
        <v>75.006253999999998</v>
      </c>
      <c r="AG70" s="6">
        <v>42272</v>
      </c>
      <c r="AH70" s="5">
        <v>107.124984</v>
      </c>
      <c r="AI70" s="10">
        <v>42272</v>
      </c>
      <c r="AJ70" s="9">
        <v>79.327922000000001</v>
      </c>
      <c r="AK70" s="6">
        <v>42272</v>
      </c>
      <c r="AL70" s="5">
        <v>60.604182000000002</v>
      </c>
      <c r="AM70" s="10">
        <v>42272</v>
      </c>
      <c r="AN70" s="9">
        <v>83.267880000000005</v>
      </c>
      <c r="AO70" s="6">
        <v>42272</v>
      </c>
      <c r="AP70" s="5">
        <v>67.185063</v>
      </c>
      <c r="AQ70" s="10">
        <v>42272</v>
      </c>
      <c r="AR70" s="5">
        <v>72.277164999999997</v>
      </c>
    </row>
    <row r="71" spans="5:44" x14ac:dyDescent="0.2">
      <c r="E71" s="6">
        <v>42271</v>
      </c>
      <c r="F71" s="5">
        <v>56.168981000000002</v>
      </c>
      <c r="G71" s="6">
        <v>42271</v>
      </c>
      <c r="H71" s="5">
        <v>25.1</v>
      </c>
      <c r="I71" s="6">
        <v>42271</v>
      </c>
      <c r="J71" s="5">
        <v>67.841570000000004</v>
      </c>
      <c r="K71" s="6">
        <v>42271</v>
      </c>
      <c r="L71" s="5">
        <v>65.559997999999993</v>
      </c>
      <c r="M71" s="6">
        <v>42271</v>
      </c>
      <c r="N71" s="5">
        <v>63.436272000000002</v>
      </c>
      <c r="O71" s="6">
        <v>42271</v>
      </c>
      <c r="P71" s="5">
        <v>53.328187</v>
      </c>
      <c r="Q71" s="6">
        <v>42271</v>
      </c>
      <c r="R71" s="5">
        <v>27.120000999999998</v>
      </c>
      <c r="S71" s="6">
        <v>42271</v>
      </c>
      <c r="T71" s="5">
        <v>70.800003000000004</v>
      </c>
      <c r="U71" s="6">
        <v>42271</v>
      </c>
      <c r="V71" s="5">
        <v>91.069712999999993</v>
      </c>
      <c r="W71" s="10">
        <v>42271</v>
      </c>
      <c r="X71" s="9">
        <v>29.809999000000001</v>
      </c>
      <c r="Y71" s="6">
        <v>42271</v>
      </c>
      <c r="Z71" s="5">
        <v>188.833946</v>
      </c>
      <c r="AA71" s="10">
        <v>42271</v>
      </c>
      <c r="AB71" s="9">
        <v>190.81137899999999</v>
      </c>
      <c r="AC71" s="6">
        <v>42271</v>
      </c>
      <c r="AD71" s="5">
        <v>97.872968999999998</v>
      </c>
      <c r="AE71" s="10">
        <v>42271</v>
      </c>
      <c r="AF71" s="9">
        <v>74.830867999999995</v>
      </c>
      <c r="AG71" s="6">
        <v>42271</v>
      </c>
      <c r="AH71" s="5">
        <v>107.23541299999999</v>
      </c>
      <c r="AI71" s="10">
        <v>42271</v>
      </c>
      <c r="AJ71" s="9">
        <v>79.473926000000006</v>
      </c>
      <c r="AK71" s="6">
        <v>42271</v>
      </c>
      <c r="AL71" s="5">
        <v>60.487580000000001</v>
      </c>
      <c r="AM71" s="10">
        <v>42271</v>
      </c>
      <c r="AN71" s="9">
        <v>82.337226000000001</v>
      </c>
      <c r="AO71" s="6">
        <v>42271</v>
      </c>
      <c r="AP71" s="5">
        <v>72.121920000000003</v>
      </c>
      <c r="AQ71" s="10">
        <v>42271</v>
      </c>
      <c r="AR71" s="5">
        <v>71.989166999999995</v>
      </c>
    </row>
    <row r="72" spans="5:44" x14ac:dyDescent="0.2">
      <c r="E72" s="6">
        <v>42270</v>
      </c>
      <c r="F72" s="5">
        <v>56.487274999999997</v>
      </c>
      <c r="G72" s="6">
        <v>42270</v>
      </c>
      <c r="H72" s="5">
        <v>25.620000999999998</v>
      </c>
      <c r="I72" s="6">
        <v>42270</v>
      </c>
      <c r="J72" s="5">
        <v>68.261082999999999</v>
      </c>
      <c r="K72" s="6">
        <v>42270</v>
      </c>
      <c r="L72" s="5">
        <v>65.870002999999997</v>
      </c>
      <c r="M72" s="6">
        <v>42270</v>
      </c>
      <c r="N72" s="5">
        <v>64.278389000000004</v>
      </c>
      <c r="O72" s="6">
        <v>42270</v>
      </c>
      <c r="P72" s="5">
        <v>53.796503000000001</v>
      </c>
      <c r="Q72" s="6">
        <v>42270</v>
      </c>
      <c r="R72" s="5">
        <v>26.809999000000001</v>
      </c>
      <c r="S72" s="6">
        <v>42270</v>
      </c>
      <c r="T72" s="5">
        <v>71.470000999999996</v>
      </c>
      <c r="U72" s="6">
        <v>42270</v>
      </c>
      <c r="V72" s="5">
        <v>92.776775999999998</v>
      </c>
      <c r="W72" s="10">
        <v>42270</v>
      </c>
      <c r="X72" s="9">
        <v>29.76</v>
      </c>
      <c r="Y72" s="6">
        <v>42270</v>
      </c>
      <c r="Z72" s="5">
        <v>189.519203</v>
      </c>
      <c r="AA72" s="10">
        <v>42270</v>
      </c>
      <c r="AB72" s="9">
        <v>191.496129</v>
      </c>
      <c r="AC72" s="6">
        <v>42270</v>
      </c>
      <c r="AD72" s="5">
        <v>98.224188999999996</v>
      </c>
      <c r="AE72" s="10">
        <v>42270</v>
      </c>
      <c r="AF72" s="9">
        <v>75.025738000000004</v>
      </c>
      <c r="AG72" s="6">
        <v>42270</v>
      </c>
      <c r="AH72" s="5">
        <v>107.353335</v>
      </c>
      <c r="AI72" s="10">
        <v>42270</v>
      </c>
      <c r="AJ72" s="9">
        <v>79.444727</v>
      </c>
      <c r="AK72" s="6">
        <v>42270</v>
      </c>
      <c r="AL72" s="5">
        <v>60.225223999999997</v>
      </c>
      <c r="AM72" s="10">
        <v>42270</v>
      </c>
      <c r="AN72" s="9">
        <v>82.914033000000003</v>
      </c>
      <c r="AO72" s="6">
        <v>42270</v>
      </c>
      <c r="AP72" s="5">
        <v>73.017722000000006</v>
      </c>
      <c r="AQ72" s="10">
        <v>42270</v>
      </c>
      <c r="AR72" s="5">
        <v>72.661159999999995</v>
      </c>
    </row>
    <row r="73" spans="5:44" x14ac:dyDescent="0.2">
      <c r="E73" s="6">
        <v>42269</v>
      </c>
      <c r="F73" s="5">
        <v>56.735942000000001</v>
      </c>
      <c r="G73" s="6">
        <v>42269</v>
      </c>
      <c r="H73" s="5">
        <v>25.469999000000001</v>
      </c>
      <c r="I73" s="6">
        <v>42269</v>
      </c>
      <c r="J73" s="5">
        <v>68.221136000000001</v>
      </c>
      <c r="K73" s="6">
        <v>42269</v>
      </c>
      <c r="L73" s="5">
        <v>66.529999000000004</v>
      </c>
      <c r="M73" s="6">
        <v>42269</v>
      </c>
      <c r="N73" s="5">
        <v>64.107983000000004</v>
      </c>
      <c r="O73" s="6">
        <v>42269</v>
      </c>
      <c r="P73" s="5">
        <v>54.145246999999998</v>
      </c>
      <c r="Q73" s="6">
        <v>42269</v>
      </c>
      <c r="R73" s="5">
        <v>27.83</v>
      </c>
      <c r="S73" s="6">
        <v>42269</v>
      </c>
      <c r="T73" s="5">
        <v>71.860000999999997</v>
      </c>
      <c r="U73" s="6">
        <v>42269</v>
      </c>
      <c r="V73" s="5">
        <v>91.825975999999997</v>
      </c>
      <c r="W73" s="10">
        <v>42269</v>
      </c>
      <c r="X73" s="9">
        <v>29.65</v>
      </c>
      <c r="Y73" s="6">
        <v>42269</v>
      </c>
      <c r="Z73" s="5">
        <v>189.822666</v>
      </c>
      <c r="AA73" s="10">
        <v>42269</v>
      </c>
      <c r="AB73" s="9">
        <v>191.81894299999999</v>
      </c>
      <c r="AC73" s="6">
        <v>42269</v>
      </c>
      <c r="AD73" s="5">
        <v>98.419307000000003</v>
      </c>
      <c r="AE73" s="10">
        <v>42269</v>
      </c>
      <c r="AF73" s="9">
        <v>75.210868000000005</v>
      </c>
      <c r="AG73" s="6">
        <v>42269</v>
      </c>
      <c r="AH73" s="5">
        <v>107.46143600000001</v>
      </c>
      <c r="AI73" s="10">
        <v>42269</v>
      </c>
      <c r="AJ73" s="9">
        <v>79.444727</v>
      </c>
      <c r="AK73" s="6">
        <v>42269</v>
      </c>
      <c r="AL73" s="5">
        <v>61.012292000000002</v>
      </c>
      <c r="AM73" s="10">
        <v>42269</v>
      </c>
      <c r="AN73" s="9">
        <v>82.659851000000003</v>
      </c>
      <c r="AO73" s="6">
        <v>42269</v>
      </c>
      <c r="AP73" s="5">
        <v>73.097351000000003</v>
      </c>
      <c r="AQ73" s="10">
        <v>42269</v>
      </c>
      <c r="AR73" s="5">
        <v>72.227243999999999</v>
      </c>
    </row>
    <row r="74" spans="5:44" x14ac:dyDescent="0.2">
      <c r="E74" s="6">
        <v>42268</v>
      </c>
      <c r="F74" s="5">
        <v>58.198104000000001</v>
      </c>
      <c r="G74" s="6">
        <v>42268</v>
      </c>
      <c r="H74" s="5">
        <v>26.43</v>
      </c>
      <c r="I74" s="6">
        <v>42268</v>
      </c>
      <c r="J74" s="5">
        <v>70.308718999999996</v>
      </c>
      <c r="K74" s="6">
        <v>42268</v>
      </c>
      <c r="L74" s="5">
        <v>69.680000000000007</v>
      </c>
      <c r="M74" s="6">
        <v>42268</v>
      </c>
      <c r="N74" s="5">
        <v>65.710437999999996</v>
      </c>
      <c r="O74" s="6">
        <v>42268</v>
      </c>
      <c r="P74" s="5">
        <v>56.307468</v>
      </c>
      <c r="Q74" s="6">
        <v>42268</v>
      </c>
      <c r="R74" s="5">
        <v>28.85</v>
      </c>
      <c r="S74" s="6">
        <v>42268</v>
      </c>
      <c r="T74" s="5">
        <v>74.699996999999996</v>
      </c>
      <c r="U74" s="6">
        <v>42268</v>
      </c>
      <c r="V74" s="5">
        <v>94.345834999999994</v>
      </c>
      <c r="W74" s="10">
        <v>42268</v>
      </c>
      <c r="X74" s="9">
        <v>31.120000999999998</v>
      </c>
      <c r="Y74" s="6">
        <v>42268</v>
      </c>
      <c r="Z74" s="5">
        <v>192.31891899999999</v>
      </c>
      <c r="AA74" s="10">
        <v>42268</v>
      </c>
      <c r="AB74" s="9">
        <v>194.26449</v>
      </c>
      <c r="AC74" s="6">
        <v>42268</v>
      </c>
      <c r="AD74" s="5">
        <v>99.755893</v>
      </c>
      <c r="AE74" s="10">
        <v>42268</v>
      </c>
      <c r="AF74" s="9">
        <v>76.117024000000001</v>
      </c>
      <c r="AG74" s="6">
        <v>42268</v>
      </c>
      <c r="AH74" s="5">
        <v>108.955189</v>
      </c>
      <c r="AI74" s="10">
        <v>42268</v>
      </c>
      <c r="AJ74" s="9">
        <v>79.298722999999995</v>
      </c>
      <c r="AK74" s="6">
        <v>42268</v>
      </c>
      <c r="AL74" s="5">
        <v>61.663322000000001</v>
      </c>
      <c r="AM74" s="10">
        <v>42268</v>
      </c>
      <c r="AN74" s="9">
        <v>83.764585999999994</v>
      </c>
      <c r="AO74" s="6">
        <v>42268</v>
      </c>
      <c r="AP74" s="5">
        <v>74.809326999999996</v>
      </c>
      <c r="AQ74" s="10">
        <v>42268</v>
      </c>
      <c r="AR74" s="5">
        <v>73.139707000000001</v>
      </c>
    </row>
    <row r="75" spans="5:44" x14ac:dyDescent="0.2">
      <c r="E75" s="6">
        <v>42265</v>
      </c>
      <c r="F75" s="5">
        <v>57.651035999999998</v>
      </c>
      <c r="G75" s="6">
        <v>42265</v>
      </c>
      <c r="H75" s="5">
        <v>25.610001</v>
      </c>
      <c r="I75" s="6">
        <v>42265</v>
      </c>
      <c r="J75" s="5">
        <v>69.899196000000003</v>
      </c>
      <c r="K75" s="6">
        <v>42265</v>
      </c>
      <c r="L75" s="5">
        <v>70</v>
      </c>
      <c r="M75" s="6">
        <v>42265</v>
      </c>
      <c r="N75" s="5">
        <v>64.335494999999995</v>
      </c>
      <c r="O75" s="6">
        <v>42265</v>
      </c>
      <c r="P75" s="5">
        <v>55.450553999999997</v>
      </c>
      <c r="Q75" s="6">
        <v>42265</v>
      </c>
      <c r="R75" s="5">
        <v>28.360001</v>
      </c>
      <c r="S75" s="6">
        <v>42265</v>
      </c>
      <c r="T75" s="5">
        <v>73.550003000000004</v>
      </c>
      <c r="U75" s="6">
        <v>42265</v>
      </c>
      <c r="V75" s="5">
        <v>92.778362999999999</v>
      </c>
      <c r="W75" s="10">
        <v>42265</v>
      </c>
      <c r="X75" s="9">
        <v>30.200001</v>
      </c>
      <c r="Y75" s="6">
        <v>42265</v>
      </c>
      <c r="Z75" s="5">
        <v>191.33019899999999</v>
      </c>
      <c r="AA75" s="10">
        <v>42265</v>
      </c>
      <c r="AB75" s="9">
        <v>193.24714900000001</v>
      </c>
      <c r="AC75" s="6">
        <v>42265</v>
      </c>
      <c r="AD75" s="5">
        <v>99.355890000000002</v>
      </c>
      <c r="AE75" s="10">
        <v>42265</v>
      </c>
      <c r="AF75" s="9">
        <v>75.732146999999998</v>
      </c>
      <c r="AG75" s="6">
        <v>42265</v>
      </c>
      <c r="AH75" s="5">
        <v>108.53261500000001</v>
      </c>
      <c r="AI75" s="10">
        <v>42265</v>
      </c>
      <c r="AJ75" s="9">
        <v>79.590722999999997</v>
      </c>
      <c r="AK75" s="6">
        <v>42265</v>
      </c>
      <c r="AL75" s="5">
        <v>61.313513</v>
      </c>
      <c r="AM75" s="10">
        <v>42265</v>
      </c>
      <c r="AN75" s="9">
        <v>82.826048999999998</v>
      </c>
      <c r="AO75" s="6">
        <v>42265</v>
      </c>
      <c r="AP75" s="5">
        <v>79.069356999999997</v>
      </c>
      <c r="AQ75" s="10">
        <v>42265</v>
      </c>
      <c r="AR75" s="5">
        <v>72.521899000000005</v>
      </c>
    </row>
    <row r="76" spans="5:44" x14ac:dyDescent="0.2">
      <c r="E76" s="6">
        <v>42264</v>
      </c>
      <c r="F76" s="5">
        <v>59.580697000000001</v>
      </c>
      <c r="G76" s="6">
        <v>42264</v>
      </c>
      <c r="H76" s="5">
        <v>26.99</v>
      </c>
      <c r="I76" s="6">
        <v>42264</v>
      </c>
      <c r="J76" s="5">
        <v>71.896887000000007</v>
      </c>
      <c r="K76" s="6">
        <v>42264</v>
      </c>
      <c r="L76" s="5">
        <v>73.069999999999993</v>
      </c>
      <c r="M76" s="6">
        <v>42264</v>
      </c>
      <c r="N76" s="5">
        <v>66.749066999999997</v>
      </c>
      <c r="O76" s="6">
        <v>42264</v>
      </c>
      <c r="P76" s="5">
        <v>58.370052999999999</v>
      </c>
      <c r="Q76" s="6">
        <v>42264</v>
      </c>
      <c r="R76" s="5">
        <v>30.74</v>
      </c>
      <c r="S76" s="6">
        <v>42264</v>
      </c>
      <c r="T76" s="5">
        <v>77.410004000000001</v>
      </c>
      <c r="U76" s="6">
        <v>42264</v>
      </c>
      <c r="V76" s="5">
        <v>93.324004000000002</v>
      </c>
      <c r="W76" s="10">
        <v>42264</v>
      </c>
      <c r="X76" s="9">
        <v>31.42</v>
      </c>
      <c r="Y76" s="6">
        <v>42264</v>
      </c>
      <c r="Z76" s="5">
        <v>194.50876099999999</v>
      </c>
      <c r="AA76" s="10">
        <v>42264</v>
      </c>
      <c r="AB76" s="9">
        <v>196.52417399999999</v>
      </c>
      <c r="AC76" s="6">
        <v>42264</v>
      </c>
      <c r="AD76" s="5">
        <v>100.946135</v>
      </c>
      <c r="AE76" s="10">
        <v>42264</v>
      </c>
      <c r="AF76" s="9">
        <v>77.087101000000004</v>
      </c>
      <c r="AG76" s="6">
        <v>42264</v>
      </c>
      <c r="AH76" s="5">
        <v>110.36049199999999</v>
      </c>
      <c r="AI76" s="10">
        <v>42264</v>
      </c>
      <c r="AJ76" s="9">
        <v>79.366856999999996</v>
      </c>
      <c r="AK76" s="6">
        <v>42264</v>
      </c>
      <c r="AL76" s="5">
        <v>62.967326</v>
      </c>
      <c r="AM76" s="10">
        <v>42264</v>
      </c>
      <c r="AN76" s="9">
        <v>84.331621999999996</v>
      </c>
      <c r="AO76" s="6">
        <v>42264</v>
      </c>
      <c r="AP76" s="5">
        <v>79.338093000000001</v>
      </c>
      <c r="AQ76" s="10">
        <v>42264</v>
      </c>
      <c r="AR76" s="5">
        <v>72.645459000000002</v>
      </c>
    </row>
    <row r="77" spans="5:44" x14ac:dyDescent="0.2">
      <c r="E77" s="6">
        <v>42263</v>
      </c>
      <c r="F77" s="5">
        <v>59.879097000000002</v>
      </c>
      <c r="G77" s="6">
        <v>42263</v>
      </c>
      <c r="H77" s="5">
        <v>27.77</v>
      </c>
      <c r="I77" s="6">
        <v>42263</v>
      </c>
      <c r="J77" s="5">
        <v>71.826967999999994</v>
      </c>
      <c r="K77" s="6">
        <v>42263</v>
      </c>
      <c r="L77" s="5">
        <v>72.180000000000007</v>
      </c>
      <c r="M77" s="6">
        <v>42263</v>
      </c>
      <c r="N77" s="5">
        <v>68.005307000000002</v>
      </c>
      <c r="O77" s="6">
        <v>42263</v>
      </c>
      <c r="P77" s="5">
        <v>58.668976999999998</v>
      </c>
      <c r="Q77" s="6">
        <v>42263</v>
      </c>
      <c r="R77" s="5">
        <v>30.780000999999999</v>
      </c>
      <c r="S77" s="6">
        <v>42263</v>
      </c>
      <c r="T77" s="5">
        <v>77.970000999999996</v>
      </c>
      <c r="U77" s="6">
        <v>42263</v>
      </c>
      <c r="V77" s="5">
        <v>91.508514000000005</v>
      </c>
      <c r="W77" s="10">
        <v>42263</v>
      </c>
      <c r="X77" s="9">
        <v>32.099997999999999</v>
      </c>
      <c r="Y77" s="6">
        <v>42263</v>
      </c>
      <c r="Z77" s="5">
        <v>194.94699399999999</v>
      </c>
      <c r="AA77" s="10">
        <v>42263</v>
      </c>
      <c r="AB77" s="9">
        <v>197.02307500000001</v>
      </c>
      <c r="AC77" s="6">
        <v>42263</v>
      </c>
      <c r="AD77" s="5">
        <v>101.092478</v>
      </c>
      <c r="AE77" s="10">
        <v>42263</v>
      </c>
      <c r="AF77" s="9">
        <v>77.358090000000004</v>
      </c>
      <c r="AG77" s="6">
        <v>42263</v>
      </c>
      <c r="AH77" s="5">
        <v>110.272042</v>
      </c>
      <c r="AI77" s="10">
        <v>42263</v>
      </c>
      <c r="AJ77" s="9">
        <v>78.919117</v>
      </c>
      <c r="AK77" s="6">
        <v>42263</v>
      </c>
      <c r="AL77" s="5">
        <v>63.00591</v>
      </c>
      <c r="AM77" s="10">
        <v>42263</v>
      </c>
      <c r="AN77" s="9">
        <v>85.221275000000006</v>
      </c>
      <c r="AO77" s="6">
        <v>42263</v>
      </c>
      <c r="AP77" s="5">
        <v>76.861259000000004</v>
      </c>
      <c r="AQ77" s="10">
        <v>42263</v>
      </c>
      <c r="AR77" s="5">
        <v>71.828041999999996</v>
      </c>
    </row>
    <row r="78" spans="5:44" x14ac:dyDescent="0.2">
      <c r="E78" s="6">
        <v>42262</v>
      </c>
      <c r="F78" s="5">
        <v>58.824745999999998</v>
      </c>
      <c r="G78" s="6">
        <v>42262</v>
      </c>
      <c r="H78" s="5">
        <v>27.309999000000001</v>
      </c>
      <c r="I78" s="6">
        <v>42262</v>
      </c>
      <c r="J78" s="5">
        <v>70.997923999999998</v>
      </c>
      <c r="K78" s="6">
        <v>42262</v>
      </c>
      <c r="L78" s="5">
        <v>70.440002000000007</v>
      </c>
      <c r="M78" s="6">
        <v>42262</v>
      </c>
      <c r="N78" s="5">
        <v>67.115054999999998</v>
      </c>
      <c r="O78" s="6">
        <v>42262</v>
      </c>
      <c r="P78" s="5">
        <v>57.273992999999997</v>
      </c>
      <c r="Q78" s="6">
        <v>42262</v>
      </c>
      <c r="R78" s="5">
        <v>28.370000999999998</v>
      </c>
      <c r="S78" s="6">
        <v>42262</v>
      </c>
      <c r="T78" s="5">
        <v>76.019997000000004</v>
      </c>
      <c r="U78" s="6">
        <v>42262</v>
      </c>
      <c r="V78" s="5">
        <v>89.345802000000006</v>
      </c>
      <c r="W78" s="10">
        <v>42262</v>
      </c>
      <c r="X78" s="9">
        <v>31.73</v>
      </c>
      <c r="Y78" s="6">
        <v>42262</v>
      </c>
      <c r="Z78" s="5">
        <v>193.27197100000001</v>
      </c>
      <c r="AA78" s="10">
        <v>42262</v>
      </c>
      <c r="AB78" s="9">
        <v>195.27205499999999</v>
      </c>
      <c r="AC78" s="6">
        <v>42262</v>
      </c>
      <c r="AD78" s="5">
        <v>100.243697</v>
      </c>
      <c r="AE78" s="10">
        <v>42262</v>
      </c>
      <c r="AF78" s="9">
        <v>76.680616999999998</v>
      </c>
      <c r="AG78" s="6">
        <v>42262</v>
      </c>
      <c r="AH78" s="5">
        <v>109.13208</v>
      </c>
      <c r="AI78" s="10">
        <v>42262</v>
      </c>
      <c r="AJ78" s="9">
        <v>78.967780000000005</v>
      </c>
      <c r="AK78" s="6">
        <v>42262</v>
      </c>
      <c r="AL78" s="5">
        <v>61.269678999999996</v>
      </c>
      <c r="AM78" s="10">
        <v>42262</v>
      </c>
      <c r="AN78" s="9">
        <v>84.673795999999996</v>
      </c>
      <c r="AO78" s="6">
        <v>42262</v>
      </c>
      <c r="AP78" s="5">
        <v>77.607292000000001</v>
      </c>
      <c r="AQ78" s="10">
        <v>42262</v>
      </c>
      <c r="AR78" s="5">
        <v>71.067653000000007</v>
      </c>
    </row>
    <row r="79" spans="5:44" x14ac:dyDescent="0.2">
      <c r="E79" s="6">
        <v>42261</v>
      </c>
      <c r="F79" s="5">
        <v>57.392423999999998</v>
      </c>
      <c r="G79" s="6">
        <v>42261</v>
      </c>
      <c r="H79" s="5">
        <v>26.18</v>
      </c>
      <c r="I79" s="6">
        <v>42261</v>
      </c>
      <c r="J79" s="5">
        <v>69.389782999999994</v>
      </c>
      <c r="K79" s="6">
        <v>42261</v>
      </c>
      <c r="L79" s="5">
        <v>68.169998000000007</v>
      </c>
      <c r="M79" s="6">
        <v>42261</v>
      </c>
      <c r="N79" s="5">
        <v>65.354337000000001</v>
      </c>
      <c r="O79" s="6">
        <v>42261</v>
      </c>
      <c r="P79" s="5">
        <v>55.101806000000003</v>
      </c>
      <c r="Q79" s="6">
        <v>42261</v>
      </c>
      <c r="R79" s="5">
        <v>27.459999</v>
      </c>
      <c r="S79" s="6">
        <v>42261</v>
      </c>
      <c r="T79" s="5">
        <v>73.160004000000001</v>
      </c>
      <c r="U79" s="6">
        <v>42261</v>
      </c>
      <c r="V79" s="5">
        <v>87.837858999999995</v>
      </c>
      <c r="W79" s="10">
        <v>42261</v>
      </c>
      <c r="X79" s="9">
        <v>30.540001</v>
      </c>
      <c r="Y79" s="6">
        <v>42261</v>
      </c>
      <c r="Z79" s="5">
        <v>190.88600600000001</v>
      </c>
      <c r="AA79" s="10">
        <v>42261</v>
      </c>
      <c r="AB79" s="9">
        <v>192.855853</v>
      </c>
      <c r="AC79" s="6">
        <v>42261</v>
      </c>
      <c r="AD79" s="5">
        <v>98.994919999999993</v>
      </c>
      <c r="AE79" s="10">
        <v>42261</v>
      </c>
      <c r="AF79" s="9">
        <v>75.664400000000001</v>
      </c>
      <c r="AG79" s="6">
        <v>42261</v>
      </c>
      <c r="AH79" s="5">
        <v>107.942971</v>
      </c>
      <c r="AI79" s="10">
        <v>42261</v>
      </c>
      <c r="AJ79" s="9">
        <v>79.298722999999995</v>
      </c>
      <c r="AK79" s="6">
        <v>42261</v>
      </c>
      <c r="AL79" s="5">
        <v>60.594476999999998</v>
      </c>
      <c r="AM79" s="10">
        <v>42261</v>
      </c>
      <c r="AN79" s="9">
        <v>83.432182999999995</v>
      </c>
      <c r="AO79" s="6">
        <v>42261</v>
      </c>
      <c r="AP79" s="5">
        <v>76.841368000000003</v>
      </c>
      <c r="AQ79" s="10">
        <v>42261</v>
      </c>
      <c r="AR79" s="5">
        <v>70.373804000000007</v>
      </c>
    </row>
    <row r="80" spans="5:44" x14ac:dyDescent="0.2">
      <c r="E80" s="6">
        <v>42258</v>
      </c>
      <c r="F80" s="5">
        <v>57.800238</v>
      </c>
      <c r="G80" s="6">
        <v>42258</v>
      </c>
      <c r="H80" s="5">
        <v>26.379999000000002</v>
      </c>
      <c r="I80" s="6">
        <v>42258</v>
      </c>
      <c r="J80" s="5">
        <v>69.819287000000003</v>
      </c>
      <c r="K80" s="6">
        <v>42258</v>
      </c>
      <c r="L80" s="5">
        <v>69.080001999999993</v>
      </c>
      <c r="M80" s="6">
        <v>42258</v>
      </c>
      <c r="N80" s="5">
        <v>65.730217999999994</v>
      </c>
      <c r="O80" s="6">
        <v>42258</v>
      </c>
      <c r="P80" s="5">
        <v>55.789335000000001</v>
      </c>
      <c r="Q80" s="6">
        <v>42258</v>
      </c>
      <c r="R80" s="5">
        <v>28.18</v>
      </c>
      <c r="S80" s="6">
        <v>42258</v>
      </c>
      <c r="T80" s="5">
        <v>74.029999000000004</v>
      </c>
      <c r="U80" s="6">
        <v>42258</v>
      </c>
      <c r="V80" s="5">
        <v>87.927142000000003</v>
      </c>
      <c r="W80" s="10">
        <v>42258</v>
      </c>
      <c r="X80" s="9">
        <v>30.75</v>
      </c>
      <c r="Y80" s="6">
        <v>42258</v>
      </c>
      <c r="Z80" s="5">
        <v>191.596934</v>
      </c>
      <c r="AA80" s="10">
        <v>42258</v>
      </c>
      <c r="AB80" s="9">
        <v>193.60908499999999</v>
      </c>
      <c r="AC80" s="6">
        <v>42258</v>
      </c>
      <c r="AD80" s="5">
        <v>99.375405999999998</v>
      </c>
      <c r="AE80" s="10">
        <v>42258</v>
      </c>
      <c r="AF80" s="9">
        <v>75.945070000000001</v>
      </c>
      <c r="AG80" s="6">
        <v>42258</v>
      </c>
      <c r="AH80" s="5">
        <v>108.355723</v>
      </c>
      <c r="AI80" s="10">
        <v>42258</v>
      </c>
      <c r="AJ80" s="9">
        <v>79.279252</v>
      </c>
      <c r="AK80" s="6">
        <v>42258</v>
      </c>
      <c r="AL80" s="5">
        <v>61.124991999999999</v>
      </c>
      <c r="AM80" s="10">
        <v>42258</v>
      </c>
      <c r="AN80" s="9">
        <v>83.745036999999996</v>
      </c>
      <c r="AO80" s="6">
        <v>42258</v>
      </c>
      <c r="AP80" s="5">
        <v>77.090046000000001</v>
      </c>
      <c r="AQ80" s="10">
        <v>42258</v>
      </c>
      <c r="AR80" s="5">
        <v>70.335783000000006</v>
      </c>
    </row>
    <row r="81" spans="5:44" x14ac:dyDescent="0.2">
      <c r="E81" s="6">
        <v>42257</v>
      </c>
      <c r="F81" s="5">
        <v>57.302903000000001</v>
      </c>
      <c r="G81" s="6">
        <v>42257</v>
      </c>
      <c r="H81" s="5">
        <v>25.93</v>
      </c>
      <c r="I81" s="6">
        <v>42257</v>
      </c>
      <c r="J81" s="5">
        <v>69.040188000000001</v>
      </c>
      <c r="K81" s="6">
        <v>42257</v>
      </c>
      <c r="L81" s="5">
        <v>68.230002999999996</v>
      </c>
      <c r="M81" s="6">
        <v>42257</v>
      </c>
      <c r="N81" s="5">
        <v>65.077370999999999</v>
      </c>
      <c r="O81" s="6">
        <v>42257</v>
      </c>
      <c r="P81" s="5">
        <v>55.012127999999997</v>
      </c>
      <c r="Q81" s="6">
        <v>42257</v>
      </c>
      <c r="R81" s="5">
        <v>28.99</v>
      </c>
      <c r="S81" s="6">
        <v>42257</v>
      </c>
      <c r="T81" s="5">
        <v>73.040001000000004</v>
      </c>
      <c r="U81" s="6">
        <v>42257</v>
      </c>
      <c r="V81" s="5">
        <v>85.149350999999996</v>
      </c>
      <c r="W81" s="10">
        <v>42257</v>
      </c>
      <c r="X81" s="9">
        <v>30.27</v>
      </c>
      <c r="Y81" s="6">
        <v>42257</v>
      </c>
      <c r="Z81" s="5">
        <v>190.7302</v>
      </c>
      <c r="AA81" s="10">
        <v>42257</v>
      </c>
      <c r="AB81" s="9">
        <v>192.67000400000001</v>
      </c>
      <c r="AC81" s="6">
        <v>42257</v>
      </c>
      <c r="AD81" s="5">
        <v>98.936385999999999</v>
      </c>
      <c r="AE81" s="10">
        <v>42257</v>
      </c>
      <c r="AF81" s="9">
        <v>75.722466999999995</v>
      </c>
      <c r="AG81" s="6">
        <v>42257</v>
      </c>
      <c r="AH81" s="5">
        <v>107.96263</v>
      </c>
      <c r="AI81" s="10">
        <v>42257</v>
      </c>
      <c r="AJ81" s="9">
        <v>79.113783999999995</v>
      </c>
      <c r="AK81" s="6">
        <v>42257</v>
      </c>
      <c r="AL81" s="5">
        <v>61.674798000000003</v>
      </c>
      <c r="AM81" s="10">
        <v>42257</v>
      </c>
      <c r="AN81" s="9">
        <v>83.295314000000005</v>
      </c>
      <c r="AO81" s="6">
        <v>42257</v>
      </c>
      <c r="AP81" s="5">
        <v>75.820133999999996</v>
      </c>
      <c r="AQ81" s="10">
        <v>42257</v>
      </c>
      <c r="AR81" s="5">
        <v>69.014612</v>
      </c>
    </row>
    <row r="82" spans="5:44" x14ac:dyDescent="0.2">
      <c r="E82" s="6">
        <v>42256</v>
      </c>
      <c r="F82" s="5">
        <v>56.696154999999997</v>
      </c>
      <c r="G82" s="6">
        <v>42256</v>
      </c>
      <c r="H82" s="5">
        <v>25.75</v>
      </c>
      <c r="I82" s="6">
        <v>42256</v>
      </c>
      <c r="J82" s="5">
        <v>67.631812999999994</v>
      </c>
      <c r="K82" s="6">
        <v>42256</v>
      </c>
      <c r="L82" s="5">
        <v>67.300003000000004</v>
      </c>
      <c r="M82" s="6">
        <v>42256</v>
      </c>
      <c r="N82" s="5">
        <v>64.523438999999996</v>
      </c>
      <c r="O82" s="6">
        <v>42256</v>
      </c>
      <c r="P82" s="5">
        <v>54.135285000000003</v>
      </c>
      <c r="Q82" s="6">
        <v>42256</v>
      </c>
      <c r="R82" s="5">
        <v>28.51</v>
      </c>
      <c r="S82" s="6">
        <v>42256</v>
      </c>
      <c r="T82" s="5">
        <v>71.879997000000003</v>
      </c>
      <c r="U82" s="6">
        <v>42256</v>
      </c>
      <c r="V82" s="5">
        <v>84.881488000000004</v>
      </c>
      <c r="W82" s="10">
        <v>42256</v>
      </c>
      <c r="X82" s="9">
        <v>29.530000999999999</v>
      </c>
      <c r="Y82" s="6">
        <v>42256</v>
      </c>
      <c r="Z82" s="5">
        <v>189.69789800000001</v>
      </c>
      <c r="AA82" s="10">
        <v>42256</v>
      </c>
      <c r="AB82" s="9">
        <v>191.64287100000001</v>
      </c>
      <c r="AC82" s="6">
        <v>42256</v>
      </c>
      <c r="AD82" s="5">
        <v>98.419307000000003</v>
      </c>
      <c r="AE82" s="10">
        <v>42256</v>
      </c>
      <c r="AF82" s="9">
        <v>75.364377000000005</v>
      </c>
      <c r="AG82" s="6">
        <v>42256</v>
      </c>
      <c r="AH82" s="5">
        <v>107.893839</v>
      </c>
      <c r="AI82" s="10">
        <v>42256</v>
      </c>
      <c r="AJ82" s="9">
        <v>79.279252</v>
      </c>
      <c r="AK82" s="6">
        <v>42256</v>
      </c>
      <c r="AL82" s="5">
        <v>61.317906999999998</v>
      </c>
      <c r="AM82" s="10">
        <v>42256</v>
      </c>
      <c r="AN82" s="9">
        <v>82.943360999999996</v>
      </c>
      <c r="AO82" s="6">
        <v>42256</v>
      </c>
      <c r="AP82" s="5">
        <v>73.853921</v>
      </c>
      <c r="AQ82" s="10">
        <v>42256</v>
      </c>
      <c r="AR82" s="5">
        <v>68.862531000000004</v>
      </c>
    </row>
    <row r="83" spans="5:44" x14ac:dyDescent="0.2">
      <c r="E83" s="6">
        <v>42255</v>
      </c>
      <c r="F83" s="5">
        <v>58.317467000000001</v>
      </c>
      <c r="G83" s="6">
        <v>42255</v>
      </c>
      <c r="H83" s="5">
        <v>26.76</v>
      </c>
      <c r="I83" s="6">
        <v>42255</v>
      </c>
      <c r="J83" s="5">
        <v>69.150062000000005</v>
      </c>
      <c r="K83" s="6">
        <v>42255</v>
      </c>
      <c r="L83" s="5">
        <v>69.580001999999993</v>
      </c>
      <c r="M83" s="6">
        <v>42255</v>
      </c>
      <c r="N83" s="5">
        <v>66.224801999999997</v>
      </c>
      <c r="O83" s="6">
        <v>42255</v>
      </c>
      <c r="P83" s="5">
        <v>56.427041000000003</v>
      </c>
      <c r="Q83" s="6">
        <v>42255</v>
      </c>
      <c r="R83" s="5">
        <v>30.16</v>
      </c>
      <c r="S83" s="6">
        <v>42255</v>
      </c>
      <c r="T83" s="5">
        <v>75.010002</v>
      </c>
      <c r="U83" s="6">
        <v>42255</v>
      </c>
      <c r="V83" s="5">
        <v>87.073960999999997</v>
      </c>
      <c r="W83" s="10">
        <v>42255</v>
      </c>
      <c r="X83" s="9">
        <v>30.629999000000002</v>
      </c>
      <c r="Y83" s="6">
        <v>42255</v>
      </c>
      <c r="Z83" s="5">
        <v>192.26888299999999</v>
      </c>
      <c r="AA83" s="10">
        <v>42255</v>
      </c>
      <c r="AB83" s="9">
        <v>194.34275</v>
      </c>
      <c r="AC83" s="6">
        <v>42255</v>
      </c>
      <c r="AD83" s="5">
        <v>99.775402</v>
      </c>
      <c r="AE83" s="10">
        <v>42255</v>
      </c>
      <c r="AF83" s="9">
        <v>76.448334000000003</v>
      </c>
      <c r="AG83" s="6">
        <v>42255</v>
      </c>
      <c r="AH83" s="5">
        <v>108.915879</v>
      </c>
      <c r="AI83" s="10">
        <v>42255</v>
      </c>
      <c r="AJ83" s="9">
        <v>79.298722999999995</v>
      </c>
      <c r="AK83" s="6">
        <v>42255</v>
      </c>
      <c r="AL83" s="5">
        <v>62.494686999999999</v>
      </c>
      <c r="AM83" s="10">
        <v>42255</v>
      </c>
      <c r="AN83" s="9">
        <v>84.067654000000005</v>
      </c>
      <c r="AO83" s="6">
        <v>42255</v>
      </c>
      <c r="AP83" s="5">
        <v>75.863240000000005</v>
      </c>
      <c r="AQ83" s="10">
        <v>42255</v>
      </c>
      <c r="AR83" s="5">
        <v>69.660940999999994</v>
      </c>
    </row>
    <row r="84" spans="5:44" x14ac:dyDescent="0.2">
      <c r="E84" s="6">
        <v>42251</v>
      </c>
      <c r="F84" s="5">
        <v>55.482657000000003</v>
      </c>
      <c r="G84" s="6">
        <v>42251</v>
      </c>
      <c r="H84" s="5">
        <v>25.01</v>
      </c>
      <c r="I84" s="6">
        <v>42251</v>
      </c>
      <c r="J84" s="5">
        <v>65.474311</v>
      </c>
      <c r="K84" s="6">
        <v>42251</v>
      </c>
      <c r="L84" s="5">
        <v>65.220000999999996</v>
      </c>
      <c r="M84" s="6">
        <v>42251</v>
      </c>
      <c r="N84" s="5">
        <v>63.237516999999997</v>
      </c>
      <c r="O84" s="6">
        <v>42251</v>
      </c>
      <c r="P84" s="5">
        <v>52.471268000000002</v>
      </c>
      <c r="Q84" s="6">
        <v>42251</v>
      </c>
      <c r="R84" s="5">
        <v>28.84</v>
      </c>
      <c r="S84" s="6">
        <v>42251</v>
      </c>
      <c r="T84" s="5">
        <v>69.669998000000007</v>
      </c>
      <c r="U84" s="6">
        <v>42251</v>
      </c>
      <c r="V84" s="5">
        <v>84.524342000000004</v>
      </c>
      <c r="W84" s="10">
        <v>42251</v>
      </c>
      <c r="X84" s="9">
        <v>28.360001</v>
      </c>
      <c r="Y84" s="6">
        <v>42251</v>
      </c>
      <c r="Z84" s="5">
        <v>187.55541199999999</v>
      </c>
      <c r="AA84" s="10">
        <v>42251</v>
      </c>
      <c r="AB84" s="9">
        <v>189.441878</v>
      </c>
      <c r="AC84" s="6">
        <v>42251</v>
      </c>
      <c r="AD84" s="5">
        <v>97.326632000000004</v>
      </c>
      <c r="AE84" s="10">
        <v>42251</v>
      </c>
      <c r="AF84" s="9">
        <v>74.590115999999995</v>
      </c>
      <c r="AG84" s="6">
        <v>42251</v>
      </c>
      <c r="AH84" s="5">
        <v>106.694909</v>
      </c>
      <c r="AI84" s="10">
        <v>42251</v>
      </c>
      <c r="AJ84" s="9">
        <v>79.493390000000005</v>
      </c>
      <c r="AK84" s="6">
        <v>42251</v>
      </c>
      <c r="AL84" s="5">
        <v>61.530113999999998</v>
      </c>
      <c r="AM84" s="10">
        <v>42251</v>
      </c>
      <c r="AN84" s="9">
        <v>82.083037000000004</v>
      </c>
      <c r="AO84" s="6">
        <v>42251</v>
      </c>
      <c r="AP84" s="5">
        <v>72.504430999999997</v>
      </c>
      <c r="AQ84" s="10">
        <v>42251</v>
      </c>
      <c r="AR84" s="5">
        <v>68.62491</v>
      </c>
    </row>
    <row r="85" spans="5:44" x14ac:dyDescent="0.2">
      <c r="E85" s="6">
        <v>42250</v>
      </c>
      <c r="F85" s="5">
        <v>57.213383</v>
      </c>
      <c r="G85" s="6">
        <v>42250</v>
      </c>
      <c r="H85" s="5">
        <v>26.43</v>
      </c>
      <c r="I85" s="6">
        <v>42250</v>
      </c>
      <c r="J85" s="5">
        <v>67.042497999999995</v>
      </c>
      <c r="K85" s="6">
        <v>42250</v>
      </c>
      <c r="L85" s="5">
        <v>66.709998999999996</v>
      </c>
      <c r="M85" s="6">
        <v>42250</v>
      </c>
      <c r="N85" s="5">
        <v>65.492818999999997</v>
      </c>
      <c r="O85" s="6">
        <v>42250</v>
      </c>
      <c r="P85" s="5">
        <v>54.912488000000003</v>
      </c>
      <c r="Q85" s="6">
        <v>42250</v>
      </c>
      <c r="R85" s="5">
        <v>30.43</v>
      </c>
      <c r="S85" s="6">
        <v>42250</v>
      </c>
      <c r="T85" s="5">
        <v>72.900002000000001</v>
      </c>
      <c r="U85" s="6">
        <v>42250</v>
      </c>
      <c r="V85" s="5">
        <v>87.867620000000002</v>
      </c>
      <c r="W85" s="10">
        <v>42250</v>
      </c>
      <c r="X85" s="9">
        <v>29.709999</v>
      </c>
      <c r="Y85" s="6">
        <v>42250</v>
      </c>
      <c r="Z85" s="5">
        <v>190.43804</v>
      </c>
      <c r="AA85" s="10">
        <v>42250</v>
      </c>
      <c r="AB85" s="9">
        <v>192.42544899999999</v>
      </c>
      <c r="AC85" s="6">
        <v>42250</v>
      </c>
      <c r="AD85" s="5">
        <v>98.731502000000006</v>
      </c>
      <c r="AE85" s="10">
        <v>42250</v>
      </c>
      <c r="AF85" s="9">
        <v>75.867642000000004</v>
      </c>
      <c r="AG85" s="6">
        <v>42250</v>
      </c>
      <c r="AH85" s="5">
        <v>107.608847</v>
      </c>
      <c r="AI85" s="10">
        <v>42250</v>
      </c>
      <c r="AJ85" s="9">
        <v>79.298722999999995</v>
      </c>
      <c r="AK85" s="6">
        <v>42250</v>
      </c>
      <c r="AL85" s="5">
        <v>62.562207000000001</v>
      </c>
      <c r="AM85" s="10">
        <v>42250</v>
      </c>
      <c r="AN85" s="9">
        <v>83.490847000000002</v>
      </c>
      <c r="AO85" s="6">
        <v>42250</v>
      </c>
      <c r="AP85" s="5">
        <v>72.328699</v>
      </c>
      <c r="AQ85" s="10">
        <v>42250</v>
      </c>
      <c r="AR85" s="5">
        <v>69.927075000000002</v>
      </c>
    </row>
    <row r="86" spans="5:44" x14ac:dyDescent="0.2">
      <c r="E86" s="6">
        <v>42249</v>
      </c>
      <c r="F86" s="5">
        <v>57.123863</v>
      </c>
      <c r="G86" s="6">
        <v>42249</v>
      </c>
      <c r="H86" s="5">
        <v>26.129999000000002</v>
      </c>
      <c r="I86" s="6">
        <v>42249</v>
      </c>
      <c r="J86" s="5">
        <v>67.781640999999993</v>
      </c>
      <c r="K86" s="6">
        <v>42249</v>
      </c>
      <c r="L86" s="5">
        <v>67.069999999999993</v>
      </c>
      <c r="M86" s="6">
        <v>42249</v>
      </c>
      <c r="N86" s="5">
        <v>64.859752999999998</v>
      </c>
      <c r="O86" s="6">
        <v>42249</v>
      </c>
      <c r="P86" s="5">
        <v>54.822811000000002</v>
      </c>
      <c r="Q86" s="6">
        <v>42249</v>
      </c>
      <c r="R86" s="5">
        <v>30.049999</v>
      </c>
      <c r="S86" s="6">
        <v>42249</v>
      </c>
      <c r="T86" s="5">
        <v>72.809997999999993</v>
      </c>
      <c r="U86" s="6">
        <v>42249</v>
      </c>
      <c r="V86" s="5">
        <v>87.460875999999999</v>
      </c>
      <c r="W86" s="10">
        <v>42249</v>
      </c>
      <c r="X86" s="9">
        <v>29.709999</v>
      </c>
      <c r="Y86" s="6">
        <v>42249</v>
      </c>
      <c r="Z86" s="5">
        <v>190.30170000000001</v>
      </c>
      <c r="AA86" s="10">
        <v>42249</v>
      </c>
      <c r="AB86" s="9">
        <v>192.259139</v>
      </c>
      <c r="AC86" s="6">
        <v>42249</v>
      </c>
      <c r="AD86" s="5">
        <v>98.604675</v>
      </c>
      <c r="AE86" s="10">
        <v>42249</v>
      </c>
      <c r="AF86" s="9">
        <v>75.606333000000006</v>
      </c>
      <c r="AG86" s="6">
        <v>42249</v>
      </c>
      <c r="AH86" s="5">
        <v>107.42212600000001</v>
      </c>
      <c r="AI86" s="10">
        <v>42249</v>
      </c>
      <c r="AJ86" s="9">
        <v>79.240324000000001</v>
      </c>
      <c r="AK86" s="6">
        <v>42249</v>
      </c>
      <c r="AL86" s="5">
        <v>62.388584000000002</v>
      </c>
      <c r="AM86" s="10">
        <v>42249</v>
      </c>
      <c r="AN86" s="9">
        <v>83.119337000000002</v>
      </c>
      <c r="AO86" s="6">
        <v>42249</v>
      </c>
      <c r="AP86" s="5">
        <v>74.533641000000003</v>
      </c>
      <c r="AQ86" s="10">
        <v>42249</v>
      </c>
      <c r="AR86" s="5">
        <v>69.736981</v>
      </c>
    </row>
    <row r="87" spans="5:44" x14ac:dyDescent="0.2">
      <c r="E87" s="6">
        <v>42248</v>
      </c>
      <c r="F87" s="5">
        <v>54.995271000000002</v>
      </c>
      <c r="G87" s="6">
        <v>42248</v>
      </c>
      <c r="H87" s="5">
        <v>25.030000999999999</v>
      </c>
      <c r="I87" s="6">
        <v>42248</v>
      </c>
      <c r="J87" s="5">
        <v>64.295672999999994</v>
      </c>
      <c r="K87" s="6">
        <v>42248</v>
      </c>
      <c r="L87" s="5">
        <v>64</v>
      </c>
      <c r="M87" s="6">
        <v>42248</v>
      </c>
      <c r="N87" s="5">
        <v>63.138601999999999</v>
      </c>
      <c r="O87" s="6">
        <v>42248</v>
      </c>
      <c r="P87" s="5">
        <v>51.933202999999999</v>
      </c>
      <c r="Q87" s="6">
        <v>42248</v>
      </c>
      <c r="R87" s="5">
        <v>29.35</v>
      </c>
      <c r="S87" s="6">
        <v>42248</v>
      </c>
      <c r="T87" s="5">
        <v>68.930000000000007</v>
      </c>
      <c r="U87" s="6">
        <v>42248</v>
      </c>
      <c r="V87" s="5">
        <v>85.635463000000001</v>
      </c>
      <c r="W87" s="10">
        <v>42248</v>
      </c>
      <c r="X87" s="9">
        <v>27.73</v>
      </c>
      <c r="Y87" s="6">
        <v>42248</v>
      </c>
      <c r="Z87" s="5">
        <v>186.756855</v>
      </c>
      <c r="AA87" s="10">
        <v>42248</v>
      </c>
      <c r="AB87" s="9">
        <v>188.532127</v>
      </c>
      <c r="AC87" s="6">
        <v>42248</v>
      </c>
      <c r="AD87" s="5">
        <v>96.790043999999995</v>
      </c>
      <c r="AE87" s="10">
        <v>42248</v>
      </c>
      <c r="AF87" s="9">
        <v>74.396553999999995</v>
      </c>
      <c r="AG87" s="6">
        <v>42248</v>
      </c>
      <c r="AH87" s="5">
        <v>105.95786200000001</v>
      </c>
      <c r="AI87" s="10">
        <v>42248</v>
      </c>
      <c r="AJ87" s="9">
        <v>79.298722999999995</v>
      </c>
      <c r="AK87" s="6">
        <v>42248</v>
      </c>
      <c r="AL87" s="5">
        <v>61.819482000000001</v>
      </c>
      <c r="AM87" s="10">
        <v>42248</v>
      </c>
      <c r="AN87" s="9">
        <v>81.799519000000004</v>
      </c>
      <c r="AO87" s="6">
        <v>42248</v>
      </c>
      <c r="AP87" s="5">
        <v>71.456672999999995</v>
      </c>
      <c r="AQ87" s="10">
        <v>42248</v>
      </c>
      <c r="AR87" s="5">
        <v>69.014612</v>
      </c>
    </row>
    <row r="88" spans="5:44" x14ac:dyDescent="0.2">
      <c r="E88" s="6">
        <v>42247</v>
      </c>
      <c r="F88" s="5">
        <v>58.546239999999997</v>
      </c>
      <c r="G88" s="6">
        <v>42247</v>
      </c>
      <c r="H88" s="5">
        <v>27.66</v>
      </c>
      <c r="I88" s="6">
        <v>42247</v>
      </c>
      <c r="J88" s="5">
        <v>68.430892</v>
      </c>
      <c r="K88" s="6">
        <v>42247</v>
      </c>
      <c r="L88" s="5">
        <v>69.589995999999999</v>
      </c>
      <c r="M88" s="6">
        <v>42247</v>
      </c>
      <c r="N88" s="5">
        <v>67.579965000000001</v>
      </c>
      <c r="O88" s="6">
        <v>42247</v>
      </c>
      <c r="P88" s="5">
        <v>56.994998000000002</v>
      </c>
      <c r="Q88" s="6">
        <v>42247</v>
      </c>
      <c r="R88" s="5">
        <v>32.860000999999997</v>
      </c>
      <c r="S88" s="6">
        <v>42247</v>
      </c>
      <c r="T88" s="5">
        <v>75.690002000000007</v>
      </c>
      <c r="U88" s="6">
        <v>42247</v>
      </c>
      <c r="V88" s="5">
        <v>89.107707000000005</v>
      </c>
      <c r="W88" s="10">
        <v>42247</v>
      </c>
      <c r="X88" s="9">
        <v>30.65</v>
      </c>
      <c r="Y88" s="6">
        <v>42247</v>
      </c>
      <c r="Z88" s="5">
        <v>192.50261499999999</v>
      </c>
      <c r="AA88" s="10">
        <v>42247</v>
      </c>
      <c r="AB88" s="9">
        <v>194.421009</v>
      </c>
      <c r="AC88" s="6">
        <v>42247</v>
      </c>
      <c r="AD88" s="5">
        <v>99.716868000000005</v>
      </c>
      <c r="AE88" s="10">
        <v>42247</v>
      </c>
      <c r="AF88" s="9">
        <v>76.729004000000003</v>
      </c>
      <c r="AG88" s="6">
        <v>42247</v>
      </c>
      <c r="AH88" s="5">
        <v>108.915879</v>
      </c>
      <c r="AI88" s="10">
        <v>42247</v>
      </c>
      <c r="AJ88" s="9">
        <v>79.105999999999995</v>
      </c>
      <c r="AK88" s="6">
        <v>42247</v>
      </c>
      <c r="AL88" s="5">
        <v>64.076586000000006</v>
      </c>
      <c r="AM88" s="10">
        <v>42247</v>
      </c>
      <c r="AN88" s="9">
        <v>84.791116000000002</v>
      </c>
      <c r="AO88" s="6">
        <v>42247</v>
      </c>
      <c r="AP88" s="5">
        <v>73.638400000000004</v>
      </c>
      <c r="AQ88" s="10">
        <v>42247</v>
      </c>
      <c r="AR88" s="5">
        <v>70.364296999999993</v>
      </c>
    </row>
    <row r="89" spans="5:44" x14ac:dyDescent="0.2">
      <c r="E89" s="6">
        <v>42244</v>
      </c>
      <c r="F89" s="5">
        <v>59.471283</v>
      </c>
      <c r="G89" s="6">
        <v>42244</v>
      </c>
      <c r="H89" s="5">
        <v>28.43</v>
      </c>
      <c r="I89" s="6">
        <v>42244</v>
      </c>
      <c r="J89" s="5">
        <v>70.238799999999998</v>
      </c>
      <c r="K89" s="6">
        <v>42244</v>
      </c>
      <c r="L89" s="5">
        <v>70.349997999999999</v>
      </c>
      <c r="M89" s="6">
        <v>42244</v>
      </c>
      <c r="N89" s="5">
        <v>68.747183000000007</v>
      </c>
      <c r="O89" s="6">
        <v>42244</v>
      </c>
      <c r="P89" s="5">
        <v>58.479655999999999</v>
      </c>
      <c r="Q89" s="6">
        <v>42244</v>
      </c>
      <c r="R89" s="5">
        <v>31.879999000000002</v>
      </c>
      <c r="S89" s="6">
        <v>42244</v>
      </c>
      <c r="T89" s="5">
        <v>77.660004000000001</v>
      </c>
      <c r="U89" s="6">
        <v>42244</v>
      </c>
      <c r="V89" s="5">
        <v>92.689080000000004</v>
      </c>
      <c r="W89" s="10">
        <v>42244</v>
      </c>
      <c r="X89" s="9">
        <v>31.379999000000002</v>
      </c>
      <c r="Y89" s="6">
        <v>42244</v>
      </c>
      <c r="Z89" s="5">
        <v>194.070528</v>
      </c>
      <c r="AA89" s="10">
        <v>42244</v>
      </c>
      <c r="AB89" s="9">
        <v>196.11332400000001</v>
      </c>
      <c r="AC89" s="6">
        <v>42244</v>
      </c>
      <c r="AD89" s="5">
        <v>100.46809</v>
      </c>
      <c r="AE89" s="10">
        <v>42244</v>
      </c>
      <c r="AF89" s="9">
        <v>77.135487999999995</v>
      </c>
      <c r="AG89" s="6">
        <v>42244</v>
      </c>
      <c r="AH89" s="5">
        <v>108.994499</v>
      </c>
      <c r="AI89" s="10">
        <v>42244</v>
      </c>
      <c r="AJ89" s="9">
        <v>79.212847999999994</v>
      </c>
      <c r="AK89" s="6">
        <v>42244</v>
      </c>
      <c r="AL89" s="5">
        <v>63.420676</v>
      </c>
      <c r="AM89" s="10">
        <v>42244</v>
      </c>
      <c r="AN89" s="9">
        <v>85.504793000000006</v>
      </c>
      <c r="AO89" s="6">
        <v>42244</v>
      </c>
      <c r="AP89" s="5">
        <v>75.942811000000006</v>
      </c>
      <c r="AQ89" s="10">
        <v>42244</v>
      </c>
      <c r="AR89" s="5">
        <v>72.008636999999993</v>
      </c>
    </row>
    <row r="90" spans="5:44" x14ac:dyDescent="0.2">
      <c r="E90" s="6">
        <v>42243</v>
      </c>
      <c r="F90" s="5">
        <v>59.481228000000002</v>
      </c>
      <c r="G90" s="6">
        <v>42243</v>
      </c>
      <c r="H90" s="5">
        <v>28.540001</v>
      </c>
      <c r="I90" s="6">
        <v>42243</v>
      </c>
      <c r="J90" s="5">
        <v>70.15889</v>
      </c>
      <c r="K90" s="6">
        <v>42243</v>
      </c>
      <c r="L90" s="5">
        <v>68.410004000000001</v>
      </c>
      <c r="M90" s="6">
        <v>42243</v>
      </c>
      <c r="N90" s="5">
        <v>68.826318999999998</v>
      </c>
      <c r="O90" s="6">
        <v>42243</v>
      </c>
      <c r="P90" s="5">
        <v>58.479655999999999</v>
      </c>
      <c r="Q90" s="6">
        <v>42243</v>
      </c>
      <c r="R90" s="5">
        <v>29.77</v>
      </c>
      <c r="S90" s="6">
        <v>42243</v>
      </c>
      <c r="T90" s="5">
        <v>77.650002000000001</v>
      </c>
      <c r="U90" s="6">
        <v>42243</v>
      </c>
      <c r="V90" s="5">
        <v>92.947019999999995</v>
      </c>
      <c r="W90" s="10">
        <v>42243</v>
      </c>
      <c r="X90" s="9">
        <v>31.27</v>
      </c>
      <c r="Y90" s="6">
        <v>42243</v>
      </c>
      <c r="Z90" s="5">
        <v>194.06079399999999</v>
      </c>
      <c r="AA90" s="10">
        <v>42243</v>
      </c>
      <c r="AB90" s="9">
        <v>196.12311500000001</v>
      </c>
      <c r="AC90" s="6">
        <v>42243</v>
      </c>
      <c r="AD90" s="5">
        <v>100.390039</v>
      </c>
      <c r="AE90" s="10">
        <v>42243</v>
      </c>
      <c r="AF90" s="9">
        <v>77.096780999999993</v>
      </c>
      <c r="AG90" s="6">
        <v>42243</v>
      </c>
      <c r="AH90" s="5">
        <v>108.188654</v>
      </c>
      <c r="AI90" s="10">
        <v>42243</v>
      </c>
      <c r="AJ90" s="9">
        <v>79.173993999999993</v>
      </c>
      <c r="AK90" s="6">
        <v>42243</v>
      </c>
      <c r="AL90" s="5">
        <v>62.012400999999997</v>
      </c>
      <c r="AM90" s="10">
        <v>42243</v>
      </c>
      <c r="AN90" s="9">
        <v>85.739424999999997</v>
      </c>
      <c r="AO90" s="6">
        <v>42243</v>
      </c>
      <c r="AP90" s="5">
        <v>74.457378000000006</v>
      </c>
      <c r="AQ90" s="10">
        <v>42243</v>
      </c>
      <c r="AR90" s="5">
        <v>72.113190000000003</v>
      </c>
    </row>
    <row r="91" spans="5:44" x14ac:dyDescent="0.2">
      <c r="E91" s="6">
        <v>42242</v>
      </c>
      <c r="F91" s="5">
        <v>56.725993000000003</v>
      </c>
      <c r="G91" s="6">
        <v>42242</v>
      </c>
      <c r="H91" s="5">
        <v>26.540001</v>
      </c>
      <c r="I91" s="6">
        <v>42242</v>
      </c>
      <c r="J91" s="5">
        <v>66.802769999999995</v>
      </c>
      <c r="K91" s="6">
        <v>42242</v>
      </c>
      <c r="L91" s="5">
        <v>64.889999000000003</v>
      </c>
      <c r="M91" s="6">
        <v>42242</v>
      </c>
      <c r="N91" s="5">
        <v>65.660976000000005</v>
      </c>
      <c r="O91" s="6">
        <v>42242</v>
      </c>
      <c r="P91" s="5">
        <v>54.404313999999999</v>
      </c>
      <c r="Q91" s="6">
        <v>42242</v>
      </c>
      <c r="R91" s="5">
        <v>25.889999</v>
      </c>
      <c r="S91" s="6">
        <v>42242</v>
      </c>
      <c r="T91" s="5">
        <v>72.379997000000003</v>
      </c>
      <c r="U91" s="6">
        <v>42242</v>
      </c>
      <c r="V91" s="5">
        <v>89.345802000000006</v>
      </c>
      <c r="W91" s="10">
        <v>42242</v>
      </c>
      <c r="X91" s="9">
        <v>29.219999000000001</v>
      </c>
      <c r="Y91" s="6">
        <v>42242</v>
      </c>
      <c r="Z91" s="5">
        <v>189.37653700000001</v>
      </c>
      <c r="AA91" s="10">
        <v>42242</v>
      </c>
      <c r="AB91" s="9">
        <v>191.41786999999999</v>
      </c>
      <c r="AC91" s="6">
        <v>42242</v>
      </c>
      <c r="AD91" s="5">
        <v>98.019311999999999</v>
      </c>
      <c r="AE91" s="10">
        <v>42242</v>
      </c>
      <c r="AF91" s="9">
        <v>75.267589000000001</v>
      </c>
      <c r="AG91" s="6">
        <v>42242</v>
      </c>
      <c r="AH91" s="5">
        <v>106.468878</v>
      </c>
      <c r="AI91" s="10">
        <v>42242</v>
      </c>
      <c r="AJ91" s="9">
        <v>79.067144999999996</v>
      </c>
      <c r="AK91" s="6">
        <v>42242</v>
      </c>
      <c r="AL91" s="5">
        <v>59.089742000000001</v>
      </c>
      <c r="AM91" s="10">
        <v>42242</v>
      </c>
      <c r="AN91" s="9">
        <v>83.569061000000005</v>
      </c>
      <c r="AO91" s="6">
        <v>42242</v>
      </c>
      <c r="AP91" s="5">
        <v>72.610533000000004</v>
      </c>
      <c r="AQ91" s="10">
        <v>42242</v>
      </c>
      <c r="AR91" s="5">
        <v>70.744491999999994</v>
      </c>
    </row>
    <row r="92" spans="5:44" x14ac:dyDescent="0.2">
      <c r="E92" s="6">
        <v>42241</v>
      </c>
      <c r="F92" s="5">
        <v>52.647849999999998</v>
      </c>
      <c r="G92" s="6">
        <v>42241</v>
      </c>
      <c r="H92" s="5">
        <v>24.08</v>
      </c>
      <c r="I92" s="6">
        <v>42241</v>
      </c>
      <c r="J92" s="5">
        <v>60.719805000000001</v>
      </c>
      <c r="K92" s="6">
        <v>42241</v>
      </c>
      <c r="L92" s="5">
        <v>60.34</v>
      </c>
      <c r="M92" s="6">
        <v>42241</v>
      </c>
      <c r="N92" s="5">
        <v>61.259180999999998</v>
      </c>
      <c r="O92" s="6">
        <v>42241</v>
      </c>
      <c r="P92" s="5">
        <v>48.664959000000003</v>
      </c>
      <c r="Q92" s="6">
        <v>42241</v>
      </c>
      <c r="R92" s="5">
        <v>23.5</v>
      </c>
      <c r="S92" s="6">
        <v>42241</v>
      </c>
      <c r="T92" s="5">
        <v>64.790001000000004</v>
      </c>
      <c r="U92" s="6">
        <v>42241</v>
      </c>
      <c r="V92" s="5">
        <v>84.960854999999995</v>
      </c>
      <c r="W92" s="10">
        <v>42241</v>
      </c>
      <c r="X92" s="9">
        <v>25.469999000000001</v>
      </c>
      <c r="Y92" s="6">
        <v>42241</v>
      </c>
      <c r="Z92" s="5">
        <v>182.374492</v>
      </c>
      <c r="AA92" s="10">
        <v>42241</v>
      </c>
      <c r="AB92" s="9">
        <v>184.179056</v>
      </c>
      <c r="AC92" s="6">
        <v>42241</v>
      </c>
      <c r="AD92" s="5">
        <v>94.585168999999993</v>
      </c>
      <c r="AE92" s="10">
        <v>42241</v>
      </c>
      <c r="AF92" s="9">
        <v>72.567368999999999</v>
      </c>
      <c r="AG92" s="6">
        <v>42241</v>
      </c>
      <c r="AH92" s="5">
        <v>103.87447299999999</v>
      </c>
      <c r="AI92" s="10">
        <v>42241</v>
      </c>
      <c r="AJ92" s="9">
        <v>79.407112999999995</v>
      </c>
      <c r="AK92" s="6">
        <v>42241</v>
      </c>
      <c r="AL92" s="5">
        <v>57.122016000000002</v>
      </c>
      <c r="AM92" s="10">
        <v>42241</v>
      </c>
      <c r="AN92" s="9">
        <v>80.753439</v>
      </c>
      <c r="AO92" s="6">
        <v>42241</v>
      </c>
      <c r="AP92" s="5">
        <v>69.036209999999997</v>
      </c>
      <c r="AQ92" s="10">
        <v>42241</v>
      </c>
      <c r="AR92" s="5">
        <v>68.881545000000003</v>
      </c>
    </row>
    <row r="93" spans="5:44" x14ac:dyDescent="0.2">
      <c r="E93" s="6">
        <v>42240</v>
      </c>
      <c r="F93" s="5">
        <v>53.940919999999998</v>
      </c>
      <c r="G93" s="6">
        <v>42240</v>
      </c>
      <c r="H93" s="5">
        <v>25.719999000000001</v>
      </c>
      <c r="I93" s="6">
        <v>42240</v>
      </c>
      <c r="J93" s="5">
        <v>61.438971000000002</v>
      </c>
      <c r="K93" s="6">
        <v>42240</v>
      </c>
      <c r="L93" s="5">
        <v>61.91</v>
      </c>
      <c r="M93" s="6">
        <v>42240</v>
      </c>
      <c r="N93" s="5">
        <v>63.316653000000002</v>
      </c>
      <c r="O93" s="6">
        <v>42240</v>
      </c>
      <c r="P93" s="5">
        <v>51.056359</v>
      </c>
      <c r="Q93" s="6">
        <v>42240</v>
      </c>
      <c r="R93" s="5">
        <v>24.68</v>
      </c>
      <c r="S93" s="6">
        <v>42240</v>
      </c>
      <c r="T93" s="5">
        <v>67.279999000000004</v>
      </c>
      <c r="U93" s="6">
        <v>42240</v>
      </c>
      <c r="V93" s="5">
        <v>89.534298000000007</v>
      </c>
      <c r="W93" s="10">
        <v>42240</v>
      </c>
      <c r="X93" s="9">
        <v>26.32</v>
      </c>
      <c r="Y93" s="6">
        <v>42240</v>
      </c>
      <c r="Z93" s="5">
        <v>184.54619199999999</v>
      </c>
      <c r="AA93" s="10">
        <v>42240</v>
      </c>
      <c r="AB93" s="9">
        <v>186.370271</v>
      </c>
      <c r="AC93" s="6">
        <v>42240</v>
      </c>
      <c r="AD93" s="5">
        <v>95.726635000000002</v>
      </c>
      <c r="AE93" s="10">
        <v>42240</v>
      </c>
      <c r="AF93" s="9">
        <v>73.806182000000007</v>
      </c>
      <c r="AG93" s="6">
        <v>42240</v>
      </c>
      <c r="AH93" s="5">
        <v>105.053753</v>
      </c>
      <c r="AI93" s="10">
        <v>42240</v>
      </c>
      <c r="AJ93" s="9">
        <v>79.669371999999996</v>
      </c>
      <c r="AK93" s="6">
        <v>42240</v>
      </c>
      <c r="AL93" s="5">
        <v>57.961193000000002</v>
      </c>
      <c r="AM93" s="10">
        <v>42240</v>
      </c>
      <c r="AN93" s="9">
        <v>82.004823000000002</v>
      </c>
      <c r="AO93" s="6">
        <v>42240</v>
      </c>
      <c r="AP93" s="5">
        <v>68.187392000000003</v>
      </c>
      <c r="AQ93" s="10">
        <v>42240</v>
      </c>
      <c r="AR93" s="5">
        <v>70.830032000000003</v>
      </c>
    </row>
    <row r="94" spans="5:44" x14ac:dyDescent="0.2">
      <c r="E94" s="6">
        <v>42237</v>
      </c>
      <c r="F94" s="5">
        <v>58.804853000000001</v>
      </c>
      <c r="G94" s="6">
        <v>42237</v>
      </c>
      <c r="H94" s="5">
        <v>29.290001</v>
      </c>
      <c r="I94" s="6">
        <v>42237</v>
      </c>
      <c r="J94" s="5">
        <v>66.443185</v>
      </c>
      <c r="K94" s="6">
        <v>42237</v>
      </c>
      <c r="L94" s="5">
        <v>69.949996999999996</v>
      </c>
      <c r="M94" s="6">
        <v>42237</v>
      </c>
      <c r="N94" s="5">
        <v>69.775919000000002</v>
      </c>
      <c r="O94" s="6">
        <v>42237</v>
      </c>
      <c r="P94" s="5">
        <v>57.692489999999999</v>
      </c>
      <c r="Q94" s="6">
        <v>42237</v>
      </c>
      <c r="R94" s="5">
        <v>29.42</v>
      </c>
      <c r="S94" s="6">
        <v>42237</v>
      </c>
      <c r="T94" s="5">
        <v>76.529999000000004</v>
      </c>
      <c r="U94" s="6">
        <v>42237</v>
      </c>
      <c r="V94" s="5">
        <v>98.671259000000006</v>
      </c>
      <c r="W94" s="10">
        <v>42237</v>
      </c>
      <c r="X94" s="9">
        <v>29.610001</v>
      </c>
      <c r="Y94" s="6">
        <v>42237</v>
      </c>
      <c r="Z94" s="5">
        <v>192.65843599999999</v>
      </c>
      <c r="AA94" s="10">
        <v>42237</v>
      </c>
      <c r="AB94" s="9">
        <v>194.47970000000001</v>
      </c>
      <c r="AC94" s="6">
        <v>42237</v>
      </c>
      <c r="AD94" s="5">
        <v>99.736384000000001</v>
      </c>
      <c r="AE94" s="10">
        <v>42237</v>
      </c>
      <c r="AF94" s="9">
        <v>76.980639999999994</v>
      </c>
      <c r="AG94" s="6">
        <v>42237</v>
      </c>
      <c r="AH94" s="5">
        <v>109.299142</v>
      </c>
      <c r="AI94" s="10">
        <v>42237</v>
      </c>
      <c r="AJ94" s="9">
        <v>79.688802999999993</v>
      </c>
      <c r="AK94" s="6">
        <v>42237</v>
      </c>
      <c r="AL94" s="5">
        <v>61.250387000000003</v>
      </c>
      <c r="AM94" s="10">
        <v>42237</v>
      </c>
      <c r="AN94" s="9">
        <v>85.934959000000006</v>
      </c>
      <c r="AO94" s="6">
        <v>42237</v>
      </c>
      <c r="AP94" s="5">
        <v>72.026973999999996</v>
      </c>
      <c r="AQ94" s="10">
        <v>42237</v>
      </c>
      <c r="AR94" s="5">
        <v>74.308805000000007</v>
      </c>
    </row>
    <row r="95" spans="5:44" x14ac:dyDescent="0.2">
      <c r="E95" s="6">
        <v>42236</v>
      </c>
      <c r="F95" s="5">
        <v>62.713903999999999</v>
      </c>
      <c r="G95" s="6">
        <v>42236</v>
      </c>
      <c r="H95" s="5">
        <v>32.150002000000001</v>
      </c>
      <c r="I95" s="6">
        <v>42236</v>
      </c>
      <c r="J95" s="5">
        <v>72.675984999999997</v>
      </c>
      <c r="K95" s="6">
        <v>42236</v>
      </c>
      <c r="L95" s="5">
        <v>72.589995999999999</v>
      </c>
      <c r="M95" s="6">
        <v>42236</v>
      </c>
      <c r="N95" s="5">
        <v>74.128259999999997</v>
      </c>
      <c r="O95" s="6">
        <v>42236</v>
      </c>
      <c r="P95" s="5">
        <v>63.670985999999999</v>
      </c>
      <c r="Q95" s="6">
        <v>42236</v>
      </c>
      <c r="R95" s="5">
        <v>32.790000999999997</v>
      </c>
      <c r="S95" s="6">
        <v>42236</v>
      </c>
      <c r="T95" s="5">
        <v>84.510002</v>
      </c>
      <c r="U95" s="6">
        <v>42236</v>
      </c>
      <c r="V95" s="5">
        <v>102.808189</v>
      </c>
      <c r="W95" s="10">
        <v>42236</v>
      </c>
      <c r="X95" s="9">
        <v>33.380001</v>
      </c>
      <c r="Y95" s="6">
        <v>42236</v>
      </c>
      <c r="Z95" s="5">
        <v>198.63792699999999</v>
      </c>
      <c r="AA95" s="10">
        <v>42236</v>
      </c>
      <c r="AB95" s="9">
        <v>200.66204999999999</v>
      </c>
      <c r="AC95" s="6">
        <v>42236</v>
      </c>
      <c r="AD95" s="5">
        <v>102.692474</v>
      </c>
      <c r="AE95" s="10">
        <v>42236</v>
      </c>
      <c r="AF95" s="9">
        <v>79.235669000000001</v>
      </c>
      <c r="AG95" s="6">
        <v>42236</v>
      </c>
      <c r="AH95" s="5">
        <v>110.724097</v>
      </c>
      <c r="AI95" s="10">
        <v>42236</v>
      </c>
      <c r="AJ95" s="9">
        <v>79.562531000000007</v>
      </c>
      <c r="AK95" s="6">
        <v>42236</v>
      </c>
      <c r="AL95" s="5">
        <v>63.468907999999999</v>
      </c>
      <c r="AM95" s="10">
        <v>42236</v>
      </c>
      <c r="AN95" s="9">
        <v>88.555046000000004</v>
      </c>
      <c r="AO95" s="6">
        <v>42236</v>
      </c>
      <c r="AP95" s="5">
        <v>71.864500000000007</v>
      </c>
      <c r="AQ95" s="10">
        <v>42236</v>
      </c>
      <c r="AR95" s="5">
        <v>75.715524000000002</v>
      </c>
    </row>
    <row r="96" spans="5:44" x14ac:dyDescent="0.2">
      <c r="E96" s="6">
        <v>42235</v>
      </c>
      <c r="F96" s="5">
        <v>65.429349999999999</v>
      </c>
      <c r="G96" s="6">
        <v>42235</v>
      </c>
      <c r="H96" s="5">
        <v>34.040000999999997</v>
      </c>
      <c r="I96" s="6">
        <v>42235</v>
      </c>
      <c r="J96" s="5">
        <v>76.891113000000004</v>
      </c>
      <c r="K96" s="6">
        <v>42235</v>
      </c>
      <c r="L96" s="5">
        <v>78.470000999999996</v>
      </c>
      <c r="M96" s="6">
        <v>42235</v>
      </c>
      <c r="N96" s="5">
        <v>77.155112000000003</v>
      </c>
      <c r="O96" s="6">
        <v>42235</v>
      </c>
      <c r="P96" s="5">
        <v>67.965536999999998</v>
      </c>
      <c r="Q96" s="6">
        <v>42235</v>
      </c>
      <c r="R96" s="5">
        <v>35.169998</v>
      </c>
      <c r="S96" s="6">
        <v>42235</v>
      </c>
      <c r="T96" s="5">
        <v>90.199996999999996</v>
      </c>
      <c r="U96" s="6">
        <v>42235</v>
      </c>
      <c r="V96" s="5">
        <v>104.464951</v>
      </c>
      <c r="W96" s="10">
        <v>42235</v>
      </c>
      <c r="X96" s="9">
        <v>35.919998</v>
      </c>
      <c r="Y96" s="6">
        <v>42235</v>
      </c>
      <c r="Z96" s="5">
        <v>202.87421699999999</v>
      </c>
      <c r="AA96" s="10">
        <v>42235</v>
      </c>
      <c r="AB96" s="9">
        <v>205.00534500000001</v>
      </c>
      <c r="AC96" s="6">
        <v>42235</v>
      </c>
      <c r="AD96" s="5">
        <v>104.975393</v>
      </c>
      <c r="AE96" s="10">
        <v>42235</v>
      </c>
      <c r="AF96" s="9">
        <v>80.745470999999995</v>
      </c>
      <c r="AG96" s="6">
        <v>42235</v>
      </c>
      <c r="AH96" s="5">
        <v>113.131788</v>
      </c>
      <c r="AI96" s="10">
        <v>42235</v>
      </c>
      <c r="AJ96" s="9">
        <v>79.494529999999997</v>
      </c>
      <c r="AK96" s="6">
        <v>42235</v>
      </c>
      <c r="AL96" s="5">
        <v>64.935056000000003</v>
      </c>
      <c r="AM96" s="10">
        <v>42235</v>
      </c>
      <c r="AN96" s="9">
        <v>90.314802</v>
      </c>
      <c r="AO96" s="6">
        <v>42235</v>
      </c>
      <c r="AP96" s="5">
        <v>75.972650999999999</v>
      </c>
      <c r="AQ96" s="10">
        <v>42235</v>
      </c>
      <c r="AR96" s="5">
        <v>76.276306000000005</v>
      </c>
    </row>
    <row r="97" spans="5:44" x14ac:dyDescent="0.2">
      <c r="E97" s="6">
        <v>42234</v>
      </c>
      <c r="F97" s="5">
        <v>66.483698000000004</v>
      </c>
      <c r="G97" s="6">
        <v>42234</v>
      </c>
      <c r="H97" s="5">
        <v>34.939999</v>
      </c>
      <c r="I97" s="6">
        <v>42234</v>
      </c>
      <c r="J97" s="5">
        <v>77.939896000000005</v>
      </c>
      <c r="K97" s="6">
        <v>42234</v>
      </c>
      <c r="L97" s="5">
        <v>81.019997000000004</v>
      </c>
      <c r="M97" s="6">
        <v>42234</v>
      </c>
      <c r="N97" s="5">
        <v>78.490487999999999</v>
      </c>
      <c r="O97" s="6">
        <v>42234</v>
      </c>
      <c r="P97" s="5">
        <v>69.579733000000004</v>
      </c>
      <c r="Q97" s="6">
        <v>42234</v>
      </c>
      <c r="R97" s="5">
        <v>38.419998</v>
      </c>
      <c r="S97" s="6">
        <v>42234</v>
      </c>
      <c r="T97" s="5">
        <v>92.389999000000003</v>
      </c>
      <c r="U97" s="6">
        <v>42234</v>
      </c>
      <c r="V97" s="5">
        <v>105.754637</v>
      </c>
      <c r="W97" s="10">
        <v>42234</v>
      </c>
      <c r="X97" s="9">
        <v>36.68</v>
      </c>
      <c r="Y97" s="6">
        <v>42234</v>
      </c>
      <c r="Z97" s="5">
        <v>204.49081100000001</v>
      </c>
      <c r="AA97" s="10">
        <v>42234</v>
      </c>
      <c r="AB97" s="9">
        <v>206.66831400000001</v>
      </c>
      <c r="AC97" s="6">
        <v>42234</v>
      </c>
      <c r="AD97" s="5">
        <v>105.921733</v>
      </c>
      <c r="AE97" s="10">
        <v>42234</v>
      </c>
      <c r="AF97" s="9">
        <v>81.539085</v>
      </c>
      <c r="AG97" s="6">
        <v>42234</v>
      </c>
      <c r="AH97" s="5">
        <v>114.24226899999999</v>
      </c>
      <c r="AI97" s="10">
        <v>42234</v>
      </c>
      <c r="AJ97" s="9">
        <v>79.212847999999994</v>
      </c>
      <c r="AK97" s="6">
        <v>42234</v>
      </c>
      <c r="AL97" s="5">
        <v>66.777394000000001</v>
      </c>
      <c r="AM97" s="10">
        <v>42234</v>
      </c>
      <c r="AN97" s="9">
        <v>91.057813999999993</v>
      </c>
      <c r="AO97" s="6">
        <v>42234</v>
      </c>
      <c r="AP97" s="5">
        <v>77.050256000000005</v>
      </c>
      <c r="AQ97" s="10">
        <v>42234</v>
      </c>
      <c r="AR97" s="5">
        <v>76.732540999999998</v>
      </c>
    </row>
    <row r="98" spans="5:44" x14ac:dyDescent="0.2">
      <c r="E98" s="6">
        <v>42233</v>
      </c>
      <c r="F98" s="5">
        <v>66.891515999999996</v>
      </c>
      <c r="G98" s="6">
        <v>42233</v>
      </c>
      <c r="H98" s="5">
        <v>35.049999</v>
      </c>
      <c r="I98" s="6">
        <v>42233</v>
      </c>
      <c r="J98" s="5">
        <v>78.699020000000004</v>
      </c>
      <c r="K98" s="6">
        <v>42233</v>
      </c>
      <c r="L98" s="5">
        <v>82.809997999999993</v>
      </c>
      <c r="M98" s="6">
        <v>42233</v>
      </c>
      <c r="N98" s="5">
        <v>78.648758000000001</v>
      </c>
      <c r="O98" s="6">
        <v>42233</v>
      </c>
      <c r="P98" s="5">
        <v>70.187548000000007</v>
      </c>
      <c r="Q98" s="6">
        <v>42233</v>
      </c>
      <c r="R98" s="5">
        <v>38.779998999999997</v>
      </c>
      <c r="S98" s="6">
        <v>42233</v>
      </c>
      <c r="T98" s="5">
        <v>93.190002000000007</v>
      </c>
      <c r="U98" s="6">
        <v>42233</v>
      </c>
      <c r="V98" s="5">
        <v>105.53638100000001</v>
      </c>
      <c r="W98" s="10">
        <v>42233</v>
      </c>
      <c r="X98" s="9">
        <v>37.209999000000003</v>
      </c>
      <c r="Y98" s="6">
        <v>42233</v>
      </c>
      <c r="Z98" s="5">
        <v>205.08486500000001</v>
      </c>
      <c r="AA98" s="10">
        <v>42233</v>
      </c>
      <c r="AB98" s="9">
        <v>207.255236</v>
      </c>
      <c r="AC98" s="6">
        <v>42233</v>
      </c>
      <c r="AD98" s="5">
        <v>106.194902</v>
      </c>
      <c r="AE98" s="10">
        <v>42233</v>
      </c>
      <c r="AF98" s="9">
        <v>81.713294000000005</v>
      </c>
      <c r="AG98" s="6">
        <v>42233</v>
      </c>
      <c r="AH98" s="5">
        <v>114.920355</v>
      </c>
      <c r="AI98" s="10">
        <v>42233</v>
      </c>
      <c r="AJ98" s="9">
        <v>79.358542999999997</v>
      </c>
      <c r="AK98" s="6">
        <v>42233</v>
      </c>
      <c r="AL98" s="5">
        <v>67.028176999999999</v>
      </c>
      <c r="AM98" s="10">
        <v>42233</v>
      </c>
      <c r="AN98" s="9">
        <v>91.175134</v>
      </c>
      <c r="AO98" s="6">
        <v>42233</v>
      </c>
      <c r="AP98" s="5">
        <v>78.989946000000003</v>
      </c>
      <c r="AQ98" s="10">
        <v>42233</v>
      </c>
      <c r="AR98" s="5">
        <v>76.523432999999997</v>
      </c>
    </row>
    <row r="99" spans="5:44" x14ac:dyDescent="0.2">
      <c r="E99" s="6">
        <v>42230</v>
      </c>
      <c r="F99" s="5">
        <v>66.125624000000002</v>
      </c>
      <c r="G99" s="6">
        <v>42230</v>
      </c>
      <c r="H99" s="5">
        <v>34.75</v>
      </c>
      <c r="I99" s="6">
        <v>42230</v>
      </c>
      <c r="J99" s="5">
        <v>77.410509000000005</v>
      </c>
      <c r="K99" s="6">
        <v>42230</v>
      </c>
      <c r="L99" s="5">
        <v>80.419998000000007</v>
      </c>
      <c r="M99" s="6">
        <v>42230</v>
      </c>
      <c r="N99" s="5">
        <v>78.292657000000005</v>
      </c>
      <c r="O99" s="6">
        <v>42230</v>
      </c>
      <c r="P99" s="5">
        <v>69.021735000000007</v>
      </c>
      <c r="Q99" s="6">
        <v>42230</v>
      </c>
      <c r="R99" s="5">
        <v>38.560001</v>
      </c>
      <c r="S99" s="6">
        <v>42230</v>
      </c>
      <c r="T99" s="5">
        <v>91.730002999999996</v>
      </c>
      <c r="U99" s="6">
        <v>42230</v>
      </c>
      <c r="V99" s="5">
        <v>103.998677</v>
      </c>
      <c r="W99" s="10">
        <v>42230</v>
      </c>
      <c r="X99" s="9">
        <v>36.57</v>
      </c>
      <c r="Y99" s="6">
        <v>42230</v>
      </c>
      <c r="Z99" s="5">
        <v>203.94545299999999</v>
      </c>
      <c r="AA99" s="10">
        <v>42230</v>
      </c>
      <c r="AB99" s="9">
        <v>206.04225400000001</v>
      </c>
      <c r="AC99" s="6">
        <v>42230</v>
      </c>
      <c r="AD99" s="5">
        <v>105.521738</v>
      </c>
      <c r="AE99" s="10">
        <v>42230</v>
      </c>
      <c r="AF99" s="9">
        <v>81.384230000000002</v>
      </c>
      <c r="AG99" s="6">
        <v>42230</v>
      </c>
      <c r="AH99" s="5">
        <v>114.07520700000001</v>
      </c>
      <c r="AI99" s="10">
        <v>42230</v>
      </c>
      <c r="AJ99" s="9">
        <v>79.212847999999994</v>
      </c>
      <c r="AK99" s="6">
        <v>42230</v>
      </c>
      <c r="AL99" s="5">
        <v>66.883489999999995</v>
      </c>
      <c r="AM99" s="10">
        <v>42230</v>
      </c>
      <c r="AN99" s="9">
        <v>90.911165999999994</v>
      </c>
      <c r="AO99" s="6">
        <v>42230</v>
      </c>
      <c r="AP99" s="5">
        <v>75.856606999999997</v>
      </c>
      <c r="AQ99" s="10">
        <v>42230</v>
      </c>
      <c r="AR99" s="5">
        <v>75.877104000000003</v>
      </c>
    </row>
    <row r="100" spans="5:44" x14ac:dyDescent="0.2">
      <c r="E100" s="6">
        <v>42229</v>
      </c>
      <c r="F100" s="5">
        <v>65.678017999999994</v>
      </c>
      <c r="G100" s="6">
        <v>42229</v>
      </c>
      <c r="H100" s="5">
        <v>34.049999</v>
      </c>
      <c r="I100" s="6">
        <v>42229</v>
      </c>
      <c r="J100" s="5">
        <v>77.160798</v>
      </c>
      <c r="K100" s="6">
        <v>42229</v>
      </c>
      <c r="L100" s="5">
        <v>78.940002000000007</v>
      </c>
      <c r="M100" s="6">
        <v>42229</v>
      </c>
      <c r="N100" s="5">
        <v>77.174892</v>
      </c>
      <c r="O100" s="6">
        <v>42229</v>
      </c>
      <c r="P100" s="5">
        <v>68.314280999999994</v>
      </c>
      <c r="Q100" s="6">
        <v>42229</v>
      </c>
      <c r="R100" s="5">
        <v>38.869999</v>
      </c>
      <c r="S100" s="6">
        <v>42229</v>
      </c>
      <c r="T100" s="5">
        <v>90.720000999999996</v>
      </c>
      <c r="U100" s="6">
        <v>42229</v>
      </c>
      <c r="V100" s="5">
        <v>102.78835100000001</v>
      </c>
      <c r="W100" s="10">
        <v>42229</v>
      </c>
      <c r="X100" s="9">
        <v>36.119999</v>
      </c>
      <c r="Y100" s="6">
        <v>42229</v>
      </c>
      <c r="Z100" s="5">
        <v>203.20532600000001</v>
      </c>
      <c r="AA100" s="10">
        <v>42229</v>
      </c>
      <c r="AB100" s="9">
        <v>205.33793600000001</v>
      </c>
      <c r="AC100" s="6">
        <v>42229</v>
      </c>
      <c r="AD100" s="5">
        <v>105.121735</v>
      </c>
      <c r="AE100" s="10">
        <v>42229</v>
      </c>
      <c r="AF100" s="9">
        <v>81.026139999999998</v>
      </c>
      <c r="AG100" s="6">
        <v>42229</v>
      </c>
      <c r="AH100" s="5">
        <v>113.062997</v>
      </c>
      <c r="AI100" s="10">
        <v>42229</v>
      </c>
      <c r="AJ100" s="9">
        <v>79.241986999999995</v>
      </c>
      <c r="AK100" s="6">
        <v>42229</v>
      </c>
      <c r="AL100" s="5">
        <v>67.028176999999999</v>
      </c>
      <c r="AM100" s="10">
        <v>42229</v>
      </c>
      <c r="AN100" s="9">
        <v>90.324580999999995</v>
      </c>
      <c r="AO100" s="6">
        <v>42229</v>
      </c>
      <c r="AP100" s="5">
        <v>76.993893</v>
      </c>
      <c r="AQ100" s="10">
        <v>42229</v>
      </c>
      <c r="AR100" s="5">
        <v>75.468395999999998</v>
      </c>
    </row>
    <row r="101" spans="5:44" x14ac:dyDescent="0.2">
      <c r="E101" s="6">
        <v>42228</v>
      </c>
      <c r="F101" s="5">
        <v>65.807329999999993</v>
      </c>
      <c r="G101" s="6">
        <v>42228</v>
      </c>
      <c r="H101" s="5">
        <v>33.830002</v>
      </c>
      <c r="I101" s="6">
        <v>42228</v>
      </c>
      <c r="J101" s="5">
        <v>77.440472999999997</v>
      </c>
      <c r="K101" s="6">
        <v>42228</v>
      </c>
      <c r="L101" s="5">
        <v>79.769997000000004</v>
      </c>
      <c r="M101" s="6">
        <v>42228</v>
      </c>
      <c r="N101" s="5">
        <v>76.709990000000005</v>
      </c>
      <c r="O101" s="6">
        <v>42228</v>
      </c>
      <c r="P101" s="5">
        <v>68.503602000000001</v>
      </c>
      <c r="Q101" s="6">
        <v>42228</v>
      </c>
      <c r="R101" s="5">
        <v>40.659999999999997</v>
      </c>
      <c r="S101" s="6">
        <v>42228</v>
      </c>
      <c r="T101" s="5">
        <v>91.120002999999997</v>
      </c>
      <c r="U101" s="6">
        <v>42228</v>
      </c>
      <c r="V101" s="5">
        <v>102.451043</v>
      </c>
      <c r="W101" s="10">
        <v>42228</v>
      </c>
      <c r="X101" s="9">
        <v>36.340000000000003</v>
      </c>
      <c r="Y101" s="6">
        <v>42228</v>
      </c>
      <c r="Z101" s="5">
        <v>203.45852300000001</v>
      </c>
      <c r="AA101" s="10">
        <v>42228</v>
      </c>
      <c r="AB101" s="9">
        <v>205.543353</v>
      </c>
      <c r="AC101" s="6">
        <v>42228</v>
      </c>
      <c r="AD101" s="5">
        <v>105.268078</v>
      </c>
      <c r="AE101" s="10">
        <v>42228</v>
      </c>
      <c r="AF101" s="9">
        <v>81.142274</v>
      </c>
      <c r="AG101" s="6">
        <v>42228</v>
      </c>
      <c r="AH101" s="5">
        <v>113.23988900000001</v>
      </c>
      <c r="AI101" s="10">
        <v>42228</v>
      </c>
      <c r="AJ101" s="9">
        <v>79.407112999999995</v>
      </c>
      <c r="AK101" s="6">
        <v>42228</v>
      </c>
      <c r="AL101" s="5">
        <v>68.060270000000003</v>
      </c>
      <c r="AM101" s="10">
        <v>42228</v>
      </c>
      <c r="AN101" s="9">
        <v>90.070391000000001</v>
      </c>
      <c r="AO101" s="6">
        <v>42228</v>
      </c>
      <c r="AP101" s="5">
        <v>78.293644</v>
      </c>
      <c r="AQ101" s="10">
        <v>42228</v>
      </c>
      <c r="AR101" s="5">
        <v>75.382848999999993</v>
      </c>
    </row>
    <row r="102" spans="5:44" x14ac:dyDescent="0.2">
      <c r="E102" s="6">
        <v>42227</v>
      </c>
      <c r="F102" s="5">
        <v>65.668069000000003</v>
      </c>
      <c r="G102" s="6">
        <v>42227</v>
      </c>
      <c r="H102" s="5">
        <v>34.459999000000003</v>
      </c>
      <c r="I102" s="6">
        <v>42227</v>
      </c>
      <c r="J102" s="5">
        <v>76.981004999999996</v>
      </c>
      <c r="K102" s="6">
        <v>42227</v>
      </c>
      <c r="L102" s="5">
        <v>80.150002000000001</v>
      </c>
      <c r="M102" s="6">
        <v>42227</v>
      </c>
      <c r="N102" s="5">
        <v>77.896987999999993</v>
      </c>
      <c r="O102" s="6">
        <v>42227</v>
      </c>
      <c r="P102" s="5">
        <v>68.314280999999994</v>
      </c>
      <c r="Q102" s="6">
        <v>42227</v>
      </c>
      <c r="R102" s="5">
        <v>38.560001</v>
      </c>
      <c r="S102" s="6">
        <v>42227</v>
      </c>
      <c r="T102" s="5">
        <v>90.790001000000004</v>
      </c>
      <c r="U102" s="6">
        <v>42227</v>
      </c>
      <c r="V102" s="5">
        <v>102.07405900000001</v>
      </c>
      <c r="W102" s="10">
        <v>42227</v>
      </c>
      <c r="X102" s="9">
        <v>35.909999999999997</v>
      </c>
      <c r="Y102" s="6">
        <v>42227</v>
      </c>
      <c r="Z102" s="5">
        <v>203.215059</v>
      </c>
      <c r="AA102" s="10">
        <v>42227</v>
      </c>
      <c r="AB102" s="9">
        <v>205.347712</v>
      </c>
      <c r="AC102" s="6">
        <v>42227</v>
      </c>
      <c r="AD102" s="5">
        <v>105.16076099999999</v>
      </c>
      <c r="AE102" s="10">
        <v>42227</v>
      </c>
      <c r="AF102" s="9">
        <v>81.113241000000002</v>
      </c>
      <c r="AG102" s="6">
        <v>42227</v>
      </c>
      <c r="AH102" s="5">
        <v>113.623152</v>
      </c>
      <c r="AI102" s="10">
        <v>42227</v>
      </c>
      <c r="AJ102" s="9">
        <v>79.436251999999996</v>
      </c>
      <c r="AK102" s="6">
        <v>42227</v>
      </c>
      <c r="AL102" s="5">
        <v>66.844914000000003</v>
      </c>
      <c r="AM102" s="10">
        <v>42227</v>
      </c>
      <c r="AN102" s="9">
        <v>90.705860999999999</v>
      </c>
      <c r="AO102" s="6">
        <v>42227</v>
      </c>
      <c r="AP102" s="5">
        <v>77.720027000000002</v>
      </c>
      <c r="AQ102" s="10">
        <v>42227</v>
      </c>
      <c r="AR102" s="5">
        <v>75.145228000000003</v>
      </c>
    </row>
    <row r="103" spans="5:44" x14ac:dyDescent="0.2">
      <c r="E103" s="6">
        <v>42226</v>
      </c>
      <c r="F103" s="5">
        <v>66.901464000000004</v>
      </c>
      <c r="G103" s="6">
        <v>42226</v>
      </c>
      <c r="H103" s="5">
        <v>35.369999</v>
      </c>
      <c r="I103" s="6">
        <v>42226</v>
      </c>
      <c r="J103" s="5">
        <v>78.958721999999995</v>
      </c>
      <c r="K103" s="6">
        <v>42226</v>
      </c>
      <c r="L103" s="5">
        <v>82.239998</v>
      </c>
      <c r="M103" s="6">
        <v>42226</v>
      </c>
      <c r="N103" s="5">
        <v>79.083986999999993</v>
      </c>
      <c r="O103" s="6">
        <v>42226</v>
      </c>
      <c r="P103" s="5">
        <v>70.197506000000004</v>
      </c>
      <c r="Q103" s="6">
        <v>42226</v>
      </c>
      <c r="R103" s="5">
        <v>38.32</v>
      </c>
      <c r="S103" s="6">
        <v>42226</v>
      </c>
      <c r="T103" s="5">
        <v>93.269997000000004</v>
      </c>
      <c r="U103" s="6">
        <v>42226</v>
      </c>
      <c r="V103" s="5">
        <v>100.655399</v>
      </c>
      <c r="W103" s="10">
        <v>42226</v>
      </c>
      <c r="X103" s="9">
        <v>37.580002</v>
      </c>
      <c r="Y103" s="6">
        <v>42226</v>
      </c>
      <c r="Z103" s="5">
        <v>205.06539900000001</v>
      </c>
      <c r="AA103" s="10">
        <v>42226</v>
      </c>
      <c r="AB103" s="9">
        <v>207.216114</v>
      </c>
      <c r="AC103" s="6">
        <v>42226</v>
      </c>
      <c r="AD103" s="5">
        <v>106.11685199999999</v>
      </c>
      <c r="AE103" s="10">
        <v>42226</v>
      </c>
      <c r="AF103" s="9">
        <v>81.829435000000004</v>
      </c>
      <c r="AG103" s="6">
        <v>42226</v>
      </c>
      <c r="AH103" s="5">
        <v>114.40933099999999</v>
      </c>
      <c r="AI103" s="10">
        <v>42226</v>
      </c>
      <c r="AJ103" s="9">
        <v>79.135138999999995</v>
      </c>
      <c r="AK103" s="6">
        <v>42226</v>
      </c>
      <c r="AL103" s="5">
        <v>66.719514000000004</v>
      </c>
      <c r="AM103" s="10">
        <v>42226</v>
      </c>
      <c r="AN103" s="9">
        <v>91.448873000000006</v>
      </c>
      <c r="AO103" s="6">
        <v>42226</v>
      </c>
      <c r="AP103" s="5">
        <v>79.42098</v>
      </c>
      <c r="AQ103" s="10">
        <v>42226</v>
      </c>
      <c r="AR103" s="5">
        <v>74.641473000000005</v>
      </c>
    </row>
    <row r="104" spans="5:44" x14ac:dyDescent="0.2">
      <c r="E104" s="6">
        <v>42223</v>
      </c>
      <c r="F104" s="5">
        <v>65.290097000000003</v>
      </c>
      <c r="G104" s="6">
        <v>42223</v>
      </c>
      <c r="H104" s="5">
        <v>34.369999</v>
      </c>
      <c r="I104" s="6">
        <v>42223</v>
      </c>
      <c r="J104" s="5">
        <v>77.210742999999994</v>
      </c>
      <c r="K104" s="6">
        <v>42223</v>
      </c>
      <c r="L104" s="5">
        <v>79.629997000000003</v>
      </c>
      <c r="M104" s="6">
        <v>42223</v>
      </c>
      <c r="N104" s="5">
        <v>77.620023000000003</v>
      </c>
      <c r="O104" s="6">
        <v>42223</v>
      </c>
      <c r="P104" s="5">
        <v>67.666616000000005</v>
      </c>
      <c r="Q104" s="6">
        <v>42223</v>
      </c>
      <c r="R104" s="5">
        <v>34.959999000000003</v>
      </c>
      <c r="S104" s="6">
        <v>42223</v>
      </c>
      <c r="T104" s="5">
        <v>89.949996999999996</v>
      </c>
      <c r="U104" s="6">
        <v>42223</v>
      </c>
      <c r="V104" s="5">
        <v>100.79428799999999</v>
      </c>
      <c r="W104" s="10">
        <v>42223</v>
      </c>
      <c r="X104" s="9">
        <v>35.860000999999997</v>
      </c>
      <c r="Y104" s="6">
        <v>42223</v>
      </c>
      <c r="Z104" s="5">
        <v>202.513879</v>
      </c>
      <c r="AA104" s="10">
        <v>42223</v>
      </c>
      <c r="AB104" s="9">
        <v>204.62382500000001</v>
      </c>
      <c r="AC104" s="6">
        <v>42223</v>
      </c>
      <c r="AD104" s="5">
        <v>104.809541</v>
      </c>
      <c r="AE104" s="10">
        <v>42223</v>
      </c>
      <c r="AF104" s="9">
        <v>80.726117000000002</v>
      </c>
      <c r="AG104" s="6">
        <v>42223</v>
      </c>
      <c r="AH104" s="5">
        <v>113.16126800000001</v>
      </c>
      <c r="AI104" s="10">
        <v>42223</v>
      </c>
      <c r="AJ104" s="9">
        <v>79.300264999999996</v>
      </c>
      <c r="AK104" s="6">
        <v>42223</v>
      </c>
      <c r="AL104" s="5">
        <v>64.655328999999995</v>
      </c>
      <c r="AM104" s="10">
        <v>42223</v>
      </c>
      <c r="AN104" s="9">
        <v>90.578770000000006</v>
      </c>
      <c r="AO104" s="6">
        <v>42223</v>
      </c>
      <c r="AP104" s="5">
        <v>78.645107999999993</v>
      </c>
      <c r="AQ104" s="10">
        <v>42223</v>
      </c>
      <c r="AR104" s="5">
        <v>74.888600999999994</v>
      </c>
    </row>
    <row r="105" spans="5:44" x14ac:dyDescent="0.2">
      <c r="E105" s="6">
        <v>42222</v>
      </c>
      <c r="F105" s="5">
        <v>65.618340000000003</v>
      </c>
      <c r="G105" s="6">
        <v>42222</v>
      </c>
      <c r="H105" s="5">
        <v>34.229999999999997</v>
      </c>
      <c r="I105" s="6">
        <v>42222</v>
      </c>
      <c r="J105" s="5">
        <v>77.470437000000004</v>
      </c>
      <c r="K105" s="6">
        <v>42222</v>
      </c>
      <c r="L105" s="5">
        <v>81.209998999999996</v>
      </c>
      <c r="M105" s="6">
        <v>42222</v>
      </c>
      <c r="N105" s="5">
        <v>77.511213999999995</v>
      </c>
      <c r="O105" s="6">
        <v>42222</v>
      </c>
      <c r="P105" s="5">
        <v>68.254497999999998</v>
      </c>
      <c r="Q105" s="6">
        <v>42222</v>
      </c>
      <c r="R105" s="5">
        <v>37.020000000000003</v>
      </c>
      <c r="S105" s="6">
        <v>42222</v>
      </c>
      <c r="T105" s="5">
        <v>90.580001999999993</v>
      </c>
      <c r="U105" s="6">
        <v>42222</v>
      </c>
      <c r="V105" s="5">
        <v>100.07999700000001</v>
      </c>
      <c r="W105" s="10">
        <v>42222</v>
      </c>
      <c r="X105" s="9">
        <v>35.860000999999997</v>
      </c>
      <c r="Y105" s="6">
        <v>42222</v>
      </c>
      <c r="Z105" s="5">
        <v>202.90343200000001</v>
      </c>
      <c r="AA105" s="10">
        <v>42222</v>
      </c>
      <c r="AB105" s="9">
        <v>205.122726</v>
      </c>
      <c r="AC105" s="6">
        <v>42222</v>
      </c>
      <c r="AD105" s="5">
        <v>105.111977</v>
      </c>
      <c r="AE105" s="10">
        <v>42222</v>
      </c>
      <c r="AF105" s="9">
        <v>81.045492999999993</v>
      </c>
      <c r="AG105" s="6">
        <v>42222</v>
      </c>
      <c r="AH105" s="5">
        <v>113.741075</v>
      </c>
      <c r="AI105" s="10">
        <v>42222</v>
      </c>
      <c r="AJ105" s="9">
        <v>79.135138999999995</v>
      </c>
      <c r="AK105" s="6">
        <v>42222</v>
      </c>
      <c r="AL105" s="5">
        <v>65.832109000000003</v>
      </c>
      <c r="AM105" s="10">
        <v>42222</v>
      </c>
      <c r="AN105" s="9">
        <v>90.549441999999999</v>
      </c>
      <c r="AO105" s="6">
        <v>42222</v>
      </c>
      <c r="AP105" s="5">
        <v>80.664367999999996</v>
      </c>
      <c r="AQ105" s="10">
        <v>42222</v>
      </c>
      <c r="AR105" s="5">
        <v>74.612960000000001</v>
      </c>
    </row>
    <row r="106" spans="5:44" x14ac:dyDescent="0.2">
      <c r="E106" s="6">
        <v>42221</v>
      </c>
      <c r="F106" s="5">
        <v>66.642848000000001</v>
      </c>
      <c r="G106" s="6">
        <v>42221</v>
      </c>
      <c r="H106" s="5">
        <v>34.75</v>
      </c>
      <c r="I106" s="6">
        <v>42221</v>
      </c>
      <c r="J106" s="5">
        <v>79.967551</v>
      </c>
      <c r="K106" s="6">
        <v>42221</v>
      </c>
      <c r="L106" s="5">
        <v>84.519997000000004</v>
      </c>
      <c r="M106" s="6">
        <v>42221</v>
      </c>
      <c r="N106" s="5">
        <v>78.134387000000004</v>
      </c>
      <c r="O106" s="6">
        <v>42221</v>
      </c>
      <c r="P106" s="5">
        <v>69.779014000000004</v>
      </c>
      <c r="Q106" s="6">
        <v>42221</v>
      </c>
      <c r="R106" s="5">
        <v>35.25</v>
      </c>
      <c r="S106" s="6">
        <v>42221</v>
      </c>
      <c r="T106" s="5">
        <v>92.730002999999996</v>
      </c>
      <c r="U106" s="6">
        <v>42221</v>
      </c>
      <c r="V106" s="5">
        <v>100.020475</v>
      </c>
      <c r="W106" s="10">
        <v>42221</v>
      </c>
      <c r="X106" s="9">
        <v>36.830002</v>
      </c>
      <c r="Y106" s="6">
        <v>42221</v>
      </c>
      <c r="Z106" s="5">
        <v>204.57847000000001</v>
      </c>
      <c r="AA106" s="10">
        <v>42221</v>
      </c>
      <c r="AB106" s="9">
        <v>206.79547199999999</v>
      </c>
      <c r="AC106" s="6">
        <v>42221</v>
      </c>
      <c r="AD106" s="5">
        <v>105.990026</v>
      </c>
      <c r="AE106" s="10">
        <v>42221</v>
      </c>
      <c r="AF106" s="9">
        <v>81.384230000000002</v>
      </c>
      <c r="AG106" s="6">
        <v>42221</v>
      </c>
      <c r="AH106" s="5">
        <v>114.713982</v>
      </c>
      <c r="AI106" s="10">
        <v>42221</v>
      </c>
      <c r="AJ106" s="9">
        <v>79.086568999999997</v>
      </c>
      <c r="AK106" s="6">
        <v>42221</v>
      </c>
      <c r="AL106" s="5">
        <v>64.800015999999999</v>
      </c>
      <c r="AM106" s="10">
        <v>42221</v>
      </c>
      <c r="AN106" s="9">
        <v>90.911165999999994</v>
      </c>
      <c r="AO106" s="6">
        <v>42221</v>
      </c>
      <c r="AP106" s="5">
        <v>84.974782000000005</v>
      </c>
      <c r="AQ106" s="10">
        <v>42221</v>
      </c>
      <c r="AR106" s="5">
        <v>74.508405999999994</v>
      </c>
    </row>
    <row r="107" spans="5:44" x14ac:dyDescent="0.2">
      <c r="E107" s="6">
        <v>42220</v>
      </c>
      <c r="F107" s="5">
        <v>66.135565</v>
      </c>
      <c r="G107" s="6">
        <v>42220</v>
      </c>
      <c r="H107" s="5">
        <v>34.450001</v>
      </c>
      <c r="I107" s="6">
        <v>42220</v>
      </c>
      <c r="J107" s="5">
        <v>78.768939000000003</v>
      </c>
      <c r="K107" s="6">
        <v>42220</v>
      </c>
      <c r="L107" s="5">
        <v>84.010002</v>
      </c>
      <c r="M107" s="6">
        <v>42220</v>
      </c>
      <c r="N107" s="5">
        <v>77.877207999999996</v>
      </c>
      <c r="O107" s="6">
        <v>42220</v>
      </c>
      <c r="P107" s="5">
        <v>69.10145</v>
      </c>
      <c r="Q107" s="6">
        <v>42220</v>
      </c>
      <c r="R107" s="5">
        <v>36.139999000000003</v>
      </c>
      <c r="S107" s="6">
        <v>42220</v>
      </c>
      <c r="T107" s="5">
        <v>91.779999000000004</v>
      </c>
      <c r="U107" s="6">
        <v>42220</v>
      </c>
      <c r="V107" s="5">
        <v>100.933177</v>
      </c>
      <c r="W107" s="10">
        <v>42220</v>
      </c>
      <c r="X107" s="9">
        <v>35.889999000000003</v>
      </c>
      <c r="Y107" s="6">
        <v>42220</v>
      </c>
      <c r="Z107" s="5">
        <v>203.90650500000001</v>
      </c>
      <c r="AA107" s="10">
        <v>42220</v>
      </c>
      <c r="AB107" s="9">
        <v>206.01290900000001</v>
      </c>
      <c r="AC107" s="6">
        <v>42220</v>
      </c>
      <c r="AD107" s="5">
        <v>105.629048</v>
      </c>
      <c r="AE107" s="10">
        <v>42220</v>
      </c>
      <c r="AF107" s="9">
        <v>81.064853999999997</v>
      </c>
      <c r="AG107" s="6">
        <v>42220</v>
      </c>
      <c r="AH107" s="5">
        <v>114.252098</v>
      </c>
      <c r="AI107" s="10">
        <v>42220</v>
      </c>
      <c r="AJ107" s="9">
        <v>79.212847999999994</v>
      </c>
      <c r="AK107" s="6">
        <v>42220</v>
      </c>
      <c r="AL107" s="5">
        <v>65.29195</v>
      </c>
      <c r="AM107" s="10">
        <v>42220</v>
      </c>
      <c r="AN107" s="9">
        <v>90.715639999999993</v>
      </c>
      <c r="AO107" s="6">
        <v>42220</v>
      </c>
      <c r="AP107" s="5">
        <v>84.580213000000001</v>
      </c>
      <c r="AQ107" s="10">
        <v>42220</v>
      </c>
      <c r="AR107" s="5">
        <v>75.002661000000003</v>
      </c>
    </row>
    <row r="108" spans="5:44" x14ac:dyDescent="0.2">
      <c r="E108" s="6">
        <v>42219</v>
      </c>
      <c r="F108" s="5">
        <v>66.414071000000007</v>
      </c>
      <c r="G108" s="6">
        <v>42219</v>
      </c>
      <c r="H108" s="5">
        <v>34.590000000000003</v>
      </c>
      <c r="I108" s="6">
        <v>42219</v>
      </c>
      <c r="J108" s="5">
        <v>79.138514999999998</v>
      </c>
      <c r="K108" s="6">
        <v>42219</v>
      </c>
      <c r="L108" s="5">
        <v>84.610000999999997</v>
      </c>
      <c r="M108" s="6">
        <v>42219</v>
      </c>
      <c r="N108" s="5">
        <v>78.065145000000001</v>
      </c>
      <c r="O108" s="6">
        <v>42219</v>
      </c>
      <c r="P108" s="5">
        <v>69.480092999999997</v>
      </c>
      <c r="Q108" s="6">
        <v>42219</v>
      </c>
      <c r="R108" s="5">
        <v>36.529998999999997</v>
      </c>
      <c r="S108" s="6">
        <v>42219</v>
      </c>
      <c r="T108" s="5">
        <v>92.379997000000003</v>
      </c>
      <c r="U108" s="6">
        <v>42219</v>
      </c>
      <c r="V108" s="5">
        <v>101.826042</v>
      </c>
      <c r="W108" s="10">
        <v>42219</v>
      </c>
      <c r="X108" s="9">
        <v>36.57</v>
      </c>
      <c r="Y108" s="6">
        <v>42219</v>
      </c>
      <c r="Z108" s="5">
        <v>204.30577600000001</v>
      </c>
      <c r="AA108" s="10">
        <v>42219</v>
      </c>
      <c r="AB108" s="9">
        <v>206.44331299999999</v>
      </c>
      <c r="AC108" s="6">
        <v>42219</v>
      </c>
      <c r="AD108" s="5">
        <v>105.804658</v>
      </c>
      <c r="AE108" s="10">
        <v>42219</v>
      </c>
      <c r="AF108" s="9">
        <v>81.229382000000001</v>
      </c>
      <c r="AG108" s="6">
        <v>42219</v>
      </c>
      <c r="AH108" s="5">
        <v>114.26192</v>
      </c>
      <c r="AI108" s="10">
        <v>42219</v>
      </c>
      <c r="AJ108" s="9">
        <v>79.484821999999994</v>
      </c>
      <c r="AK108" s="6">
        <v>42219</v>
      </c>
      <c r="AL108" s="5">
        <v>65.513797999999994</v>
      </c>
      <c r="AM108" s="10">
        <v>42219</v>
      </c>
      <c r="AN108" s="9">
        <v>90.803623999999999</v>
      </c>
      <c r="AO108" s="6">
        <v>42219</v>
      </c>
      <c r="AP108" s="5">
        <v>84.470793999999998</v>
      </c>
      <c r="AQ108" s="10">
        <v>42219</v>
      </c>
      <c r="AR108" s="5">
        <v>75.553935999999993</v>
      </c>
    </row>
    <row r="109" spans="5:44" x14ac:dyDescent="0.2">
      <c r="E109" s="6">
        <v>42216</v>
      </c>
      <c r="F109" s="5">
        <v>66.891515999999996</v>
      </c>
      <c r="G109" s="6">
        <v>42216</v>
      </c>
      <c r="H109" s="5">
        <v>34.529998999999997</v>
      </c>
      <c r="I109" s="6">
        <v>42216</v>
      </c>
      <c r="J109" s="5">
        <v>79.578001999999998</v>
      </c>
      <c r="K109" s="6">
        <v>42216</v>
      </c>
      <c r="L109" s="5">
        <v>85.82</v>
      </c>
      <c r="M109" s="6">
        <v>42216</v>
      </c>
      <c r="N109" s="5">
        <v>77.926661999999993</v>
      </c>
      <c r="O109" s="6">
        <v>42216</v>
      </c>
      <c r="P109" s="5">
        <v>70.247330000000005</v>
      </c>
      <c r="Q109" s="6">
        <v>42216</v>
      </c>
      <c r="R109" s="5">
        <v>39</v>
      </c>
      <c r="S109" s="6">
        <v>42216</v>
      </c>
      <c r="T109" s="5">
        <v>93.330001999999993</v>
      </c>
      <c r="U109" s="6">
        <v>42216</v>
      </c>
      <c r="V109" s="5">
        <v>100.873656</v>
      </c>
      <c r="W109" s="10">
        <v>42216</v>
      </c>
      <c r="X109" s="9">
        <v>37.150002000000001</v>
      </c>
      <c r="Y109" s="6">
        <v>42216</v>
      </c>
      <c r="Z109" s="5">
        <v>204.99722199999999</v>
      </c>
      <c r="AA109" s="10">
        <v>42216</v>
      </c>
      <c r="AB109" s="9">
        <v>207.14763199999999</v>
      </c>
      <c r="AC109" s="6">
        <v>42216</v>
      </c>
      <c r="AD109" s="5">
        <v>106.18514399999999</v>
      </c>
      <c r="AE109" s="10">
        <v>42216</v>
      </c>
      <c r="AF109" s="9">
        <v>81.490690999999998</v>
      </c>
      <c r="AG109" s="6">
        <v>42216</v>
      </c>
      <c r="AH109" s="5">
        <v>114.881045</v>
      </c>
      <c r="AI109" s="10">
        <v>42216</v>
      </c>
      <c r="AJ109" s="9">
        <v>79.301237</v>
      </c>
      <c r="AK109" s="6">
        <v>42216</v>
      </c>
      <c r="AL109" s="5">
        <v>66.922073999999995</v>
      </c>
      <c r="AM109" s="10">
        <v>42216</v>
      </c>
      <c r="AN109" s="9">
        <v>90.784075000000001</v>
      </c>
      <c r="AO109" s="6">
        <v>42216</v>
      </c>
      <c r="AP109" s="5">
        <v>84.696263999999999</v>
      </c>
      <c r="AQ109" s="10">
        <v>42216</v>
      </c>
      <c r="AR109" s="5">
        <v>75.088200999999998</v>
      </c>
    </row>
    <row r="110" spans="5:44" x14ac:dyDescent="0.2">
      <c r="E110" s="6">
        <v>42215</v>
      </c>
      <c r="F110" s="5">
        <v>67.090446</v>
      </c>
      <c r="G110" s="6">
        <v>42215</v>
      </c>
      <c r="H110" s="5">
        <v>34.889999000000003</v>
      </c>
      <c r="I110" s="6">
        <v>42215</v>
      </c>
      <c r="J110" s="5">
        <v>79.767785000000003</v>
      </c>
      <c r="K110" s="6">
        <v>42215</v>
      </c>
      <c r="L110" s="5">
        <v>84.580001999999993</v>
      </c>
      <c r="M110" s="6">
        <v>42215</v>
      </c>
      <c r="N110" s="5">
        <v>78.599297000000007</v>
      </c>
      <c r="O110" s="6">
        <v>42215</v>
      </c>
      <c r="P110" s="5">
        <v>70.536292000000003</v>
      </c>
      <c r="Q110" s="6">
        <v>42215</v>
      </c>
      <c r="R110" s="5">
        <v>41.720001000000003</v>
      </c>
      <c r="S110" s="6">
        <v>42215</v>
      </c>
      <c r="T110" s="5">
        <v>93.779999000000004</v>
      </c>
      <c r="U110" s="6">
        <v>42215</v>
      </c>
      <c r="V110" s="5">
        <v>99.673252000000005</v>
      </c>
      <c r="W110" s="10">
        <v>42215</v>
      </c>
      <c r="X110" s="9">
        <v>37.470001000000003</v>
      </c>
      <c r="Y110" s="6">
        <v>42215</v>
      </c>
      <c r="Z110" s="5">
        <v>205.308864</v>
      </c>
      <c r="AA110" s="10">
        <v>42215</v>
      </c>
      <c r="AB110" s="9">
        <v>207.44110000000001</v>
      </c>
      <c r="AC110" s="6">
        <v>42215</v>
      </c>
      <c r="AD110" s="5">
        <v>106.292462</v>
      </c>
      <c r="AE110" s="10">
        <v>42215</v>
      </c>
      <c r="AF110" s="9">
        <v>81.761688000000007</v>
      </c>
      <c r="AG110" s="6">
        <v>42215</v>
      </c>
      <c r="AH110" s="5">
        <v>114.31106</v>
      </c>
      <c r="AI110" s="10">
        <v>42215</v>
      </c>
      <c r="AJ110" s="9">
        <v>79.029825000000002</v>
      </c>
      <c r="AK110" s="6">
        <v>42215</v>
      </c>
      <c r="AL110" s="5">
        <v>68.417164999999997</v>
      </c>
      <c r="AM110" s="10">
        <v>42215</v>
      </c>
      <c r="AN110" s="9">
        <v>91.087142</v>
      </c>
      <c r="AO110" s="6">
        <v>42215</v>
      </c>
      <c r="AP110" s="5">
        <v>83.708186999999995</v>
      </c>
      <c r="AQ110" s="10">
        <v>42215</v>
      </c>
      <c r="AR110" s="5">
        <v>74.498898999999994</v>
      </c>
    </row>
    <row r="111" spans="5:44" x14ac:dyDescent="0.2">
      <c r="E111" s="6">
        <v>42214</v>
      </c>
      <c r="F111" s="5">
        <v>67.050666000000007</v>
      </c>
      <c r="G111" s="6">
        <v>42214</v>
      </c>
      <c r="H111" s="5">
        <v>34.700001</v>
      </c>
      <c r="I111" s="6">
        <v>42214</v>
      </c>
      <c r="J111" s="5">
        <v>79.058605</v>
      </c>
      <c r="K111" s="6">
        <v>42214</v>
      </c>
      <c r="L111" s="5">
        <v>83.889999000000003</v>
      </c>
      <c r="M111" s="6">
        <v>42214</v>
      </c>
      <c r="N111" s="5">
        <v>78.371791999999999</v>
      </c>
      <c r="O111" s="6">
        <v>42214</v>
      </c>
      <c r="P111" s="5">
        <v>70.526325999999997</v>
      </c>
      <c r="Q111" s="6">
        <v>42214</v>
      </c>
      <c r="R111" s="5">
        <v>42.580002</v>
      </c>
      <c r="S111" s="6">
        <v>42214</v>
      </c>
      <c r="T111" s="5">
        <v>93.720000999999996</v>
      </c>
      <c r="U111" s="6">
        <v>42214</v>
      </c>
      <c r="V111" s="5">
        <v>100.456988</v>
      </c>
      <c r="W111" s="10">
        <v>42214</v>
      </c>
      <c r="X111" s="9">
        <v>37.330002</v>
      </c>
      <c r="Y111" s="6">
        <v>42214</v>
      </c>
      <c r="Z111" s="5">
        <v>205.26016799999999</v>
      </c>
      <c r="AA111" s="10">
        <v>42214</v>
      </c>
      <c r="AB111" s="9">
        <v>207.37263300000001</v>
      </c>
      <c r="AC111" s="6">
        <v>42214</v>
      </c>
      <c r="AD111" s="5">
        <v>106.204661</v>
      </c>
      <c r="AE111" s="10">
        <v>42214</v>
      </c>
      <c r="AF111" s="9">
        <v>81.722973999999994</v>
      </c>
      <c r="AG111" s="6">
        <v>42214</v>
      </c>
      <c r="AH111" s="5">
        <v>113.839347</v>
      </c>
      <c r="AI111" s="10">
        <v>42214</v>
      </c>
      <c r="AJ111" s="9">
        <v>79.000746000000007</v>
      </c>
      <c r="AK111" s="6">
        <v>42214</v>
      </c>
      <c r="AL111" s="5">
        <v>68.899451999999997</v>
      </c>
      <c r="AM111" s="10">
        <v>42214</v>
      </c>
      <c r="AN111" s="9">
        <v>90.940494000000001</v>
      </c>
      <c r="AO111" s="6">
        <v>42214</v>
      </c>
      <c r="AP111" s="5">
        <v>83.966806000000005</v>
      </c>
      <c r="AQ111" s="10">
        <v>42214</v>
      </c>
      <c r="AR111" s="5">
        <v>74.869586999999996</v>
      </c>
    </row>
    <row r="112" spans="5:44" x14ac:dyDescent="0.2">
      <c r="E112" s="6">
        <v>42213</v>
      </c>
      <c r="F112" s="5">
        <v>66.125624000000002</v>
      </c>
      <c r="G112" s="6">
        <v>42213</v>
      </c>
      <c r="H112" s="5">
        <v>33.759998000000003</v>
      </c>
      <c r="I112" s="6">
        <v>42213</v>
      </c>
      <c r="J112" s="5">
        <v>78.409353999999993</v>
      </c>
      <c r="K112" s="6">
        <v>42213</v>
      </c>
      <c r="L112" s="5">
        <v>83.110000999999997</v>
      </c>
      <c r="M112" s="6">
        <v>42213</v>
      </c>
      <c r="N112" s="5">
        <v>77.046302999999995</v>
      </c>
      <c r="O112" s="6">
        <v>42213</v>
      </c>
      <c r="P112" s="5">
        <v>69.10145</v>
      </c>
      <c r="Q112" s="6">
        <v>42213</v>
      </c>
      <c r="R112" s="5">
        <v>40.939999</v>
      </c>
      <c r="S112" s="6">
        <v>42213</v>
      </c>
      <c r="T112" s="5">
        <v>91.790001000000004</v>
      </c>
      <c r="U112" s="6">
        <v>42213</v>
      </c>
      <c r="V112" s="5">
        <v>99.435157000000004</v>
      </c>
      <c r="W112" s="10">
        <v>42213</v>
      </c>
      <c r="X112" s="9">
        <v>36.57</v>
      </c>
      <c r="Y112" s="6">
        <v>42213</v>
      </c>
      <c r="Z112" s="5">
        <v>203.857809</v>
      </c>
      <c r="AA112" s="10">
        <v>42213</v>
      </c>
      <c r="AB112" s="9">
        <v>205.99334099999999</v>
      </c>
      <c r="AC112" s="6">
        <v>42213</v>
      </c>
      <c r="AD112" s="5">
        <v>105.482713</v>
      </c>
      <c r="AE112" s="10">
        <v>42213</v>
      </c>
      <c r="AF112" s="9">
        <v>81.045492999999993</v>
      </c>
      <c r="AG112" s="6">
        <v>42213</v>
      </c>
      <c r="AH112" s="5">
        <v>113.230059</v>
      </c>
      <c r="AI112" s="10">
        <v>42213</v>
      </c>
      <c r="AJ112" s="9">
        <v>79.068599000000006</v>
      </c>
      <c r="AK112" s="6">
        <v>42213</v>
      </c>
      <c r="AL112" s="5">
        <v>67.973461999999998</v>
      </c>
      <c r="AM112" s="10">
        <v>42213</v>
      </c>
      <c r="AN112" s="9">
        <v>90.246367000000006</v>
      </c>
      <c r="AO112" s="6">
        <v>42213</v>
      </c>
      <c r="AP112" s="5">
        <v>85.856757000000002</v>
      </c>
      <c r="AQ112" s="10">
        <v>42213</v>
      </c>
      <c r="AR112" s="5">
        <v>74.384844999999999</v>
      </c>
    </row>
    <row r="113" spans="5:44" x14ac:dyDescent="0.2">
      <c r="E113" s="6">
        <v>42212</v>
      </c>
      <c r="F113" s="5">
        <v>64.563992999999996</v>
      </c>
      <c r="G113" s="6">
        <v>42212</v>
      </c>
      <c r="H113" s="5">
        <v>33.240001999999997</v>
      </c>
      <c r="I113" s="6">
        <v>42212</v>
      </c>
      <c r="J113" s="5">
        <v>77.080888000000002</v>
      </c>
      <c r="K113" s="6">
        <v>42212</v>
      </c>
      <c r="L113" s="5">
        <v>81.180000000000007</v>
      </c>
      <c r="M113" s="6">
        <v>42212</v>
      </c>
      <c r="N113" s="5">
        <v>76.314321000000007</v>
      </c>
      <c r="O113" s="6">
        <v>42212</v>
      </c>
      <c r="P113" s="5">
        <v>66.670199999999994</v>
      </c>
      <c r="Q113" s="6">
        <v>42212</v>
      </c>
      <c r="R113" s="5">
        <v>37.759998000000003</v>
      </c>
      <c r="S113" s="6">
        <v>42212</v>
      </c>
      <c r="T113" s="5">
        <v>88.610000999999997</v>
      </c>
      <c r="U113" s="6">
        <v>42212</v>
      </c>
      <c r="V113" s="5">
        <v>99.117694999999998</v>
      </c>
      <c r="W113" s="10">
        <v>42212</v>
      </c>
      <c r="X113" s="9">
        <v>35.650002000000001</v>
      </c>
      <c r="Y113" s="6">
        <v>42212</v>
      </c>
      <c r="Z113" s="5">
        <v>201.38419999999999</v>
      </c>
      <c r="AA113" s="10">
        <v>42212</v>
      </c>
      <c r="AB113" s="9">
        <v>203.459757</v>
      </c>
      <c r="AC113" s="6">
        <v>42212</v>
      </c>
      <c r="AD113" s="5">
        <v>104.24368699999999</v>
      </c>
      <c r="AE113" s="10">
        <v>42212</v>
      </c>
      <c r="AF113" s="9">
        <v>80.106703999999993</v>
      </c>
      <c r="AG113" s="6">
        <v>42212</v>
      </c>
      <c r="AH113" s="5">
        <v>112.37508200000001</v>
      </c>
      <c r="AI113" s="10">
        <v>42212</v>
      </c>
      <c r="AJ113" s="9">
        <v>79.204305000000005</v>
      </c>
      <c r="AK113" s="6">
        <v>42212</v>
      </c>
      <c r="AL113" s="5">
        <v>66.082899999999995</v>
      </c>
      <c r="AM113" s="10">
        <v>42212</v>
      </c>
      <c r="AN113" s="9">
        <v>89.786873</v>
      </c>
      <c r="AO113" s="6">
        <v>42212</v>
      </c>
      <c r="AP113" s="5">
        <v>83.482716999999994</v>
      </c>
      <c r="AQ113" s="10">
        <v>42212</v>
      </c>
      <c r="AR113" s="5">
        <v>74.337317999999996</v>
      </c>
    </row>
    <row r="114" spans="5:44" x14ac:dyDescent="0.2">
      <c r="E114" s="6">
        <v>42209</v>
      </c>
      <c r="F114" s="5">
        <v>65.329885000000004</v>
      </c>
      <c r="G114" s="6">
        <v>42209</v>
      </c>
      <c r="H114" s="5">
        <v>34.049999</v>
      </c>
      <c r="I114" s="6">
        <v>42209</v>
      </c>
      <c r="J114" s="5">
        <v>78.429327999999998</v>
      </c>
      <c r="K114" s="6">
        <v>42209</v>
      </c>
      <c r="L114" s="5">
        <v>83.290001000000004</v>
      </c>
      <c r="M114" s="6">
        <v>42209</v>
      </c>
      <c r="N114" s="5">
        <v>77.570560999999998</v>
      </c>
      <c r="O114" s="6">
        <v>42209</v>
      </c>
      <c r="P114" s="5">
        <v>67.885822000000005</v>
      </c>
      <c r="Q114" s="6">
        <v>42209</v>
      </c>
      <c r="R114" s="5">
        <v>39.43</v>
      </c>
      <c r="S114" s="6">
        <v>42209</v>
      </c>
      <c r="T114" s="5">
        <v>90.190002000000007</v>
      </c>
      <c r="U114" s="6">
        <v>42209</v>
      </c>
      <c r="V114" s="5">
        <v>98.681182000000007</v>
      </c>
      <c r="W114" s="10">
        <v>42209</v>
      </c>
      <c r="X114" s="9">
        <v>36.610000999999997</v>
      </c>
      <c r="Y114" s="6">
        <v>42209</v>
      </c>
      <c r="Z114" s="5">
        <v>202.56257500000001</v>
      </c>
      <c r="AA114" s="10">
        <v>42209</v>
      </c>
      <c r="AB114" s="9">
        <v>204.692308</v>
      </c>
      <c r="AC114" s="6">
        <v>42209</v>
      </c>
      <c r="AD114" s="5">
        <v>104.936368</v>
      </c>
      <c r="AE114" s="10">
        <v>42209</v>
      </c>
      <c r="AF114" s="9">
        <v>80.561582000000001</v>
      </c>
      <c r="AG114" s="6">
        <v>42209</v>
      </c>
      <c r="AH114" s="5">
        <v>113.092478</v>
      </c>
      <c r="AI114" s="10">
        <v>42209</v>
      </c>
      <c r="AJ114" s="9">
        <v>79.049215000000004</v>
      </c>
      <c r="AK114" s="6">
        <v>42209</v>
      </c>
      <c r="AL114" s="5">
        <v>67.047472999999997</v>
      </c>
      <c r="AM114" s="10">
        <v>42209</v>
      </c>
      <c r="AN114" s="9">
        <v>90.490778000000006</v>
      </c>
      <c r="AO114" s="6">
        <v>42209</v>
      </c>
      <c r="AP114" s="5">
        <v>84.676366000000002</v>
      </c>
      <c r="AQ114" s="10">
        <v>42209</v>
      </c>
      <c r="AR114" s="5">
        <v>74.204250999999999</v>
      </c>
    </row>
    <row r="115" spans="5:44" x14ac:dyDescent="0.2">
      <c r="E115" s="6">
        <v>42208</v>
      </c>
      <c r="F115" s="5">
        <v>66.752262999999999</v>
      </c>
      <c r="G115" s="6">
        <v>42208</v>
      </c>
      <c r="H115" s="5">
        <v>34.650002000000001</v>
      </c>
      <c r="I115" s="6">
        <v>42208</v>
      </c>
      <c r="J115" s="5">
        <v>79.947576999999995</v>
      </c>
      <c r="K115" s="6">
        <v>42208</v>
      </c>
      <c r="L115" s="5">
        <v>87.43</v>
      </c>
      <c r="M115" s="6">
        <v>42208</v>
      </c>
      <c r="N115" s="5">
        <v>78.500382000000002</v>
      </c>
      <c r="O115" s="6">
        <v>42208</v>
      </c>
      <c r="P115" s="5">
        <v>70.008193000000006</v>
      </c>
      <c r="Q115" s="6">
        <v>42208</v>
      </c>
      <c r="R115" s="5">
        <v>41.84</v>
      </c>
      <c r="S115" s="6">
        <v>42208</v>
      </c>
      <c r="T115" s="5">
        <v>93.099997999999999</v>
      </c>
      <c r="U115" s="6">
        <v>42208</v>
      </c>
      <c r="V115" s="5">
        <v>98.581976999999995</v>
      </c>
      <c r="W115" s="10">
        <v>42208</v>
      </c>
      <c r="X115" s="9">
        <v>37.189999</v>
      </c>
      <c r="Y115" s="6">
        <v>42208</v>
      </c>
      <c r="Z115" s="5">
        <v>204.68557999999999</v>
      </c>
      <c r="AA115" s="10">
        <v>42208</v>
      </c>
      <c r="AB115" s="9">
        <v>206.863955</v>
      </c>
      <c r="AC115" s="6">
        <v>42208</v>
      </c>
      <c r="AD115" s="5">
        <v>106.04855999999999</v>
      </c>
      <c r="AE115" s="10">
        <v>42208</v>
      </c>
      <c r="AF115" s="9">
        <v>81.461658</v>
      </c>
      <c r="AG115" s="6">
        <v>42208</v>
      </c>
      <c r="AH115" s="5">
        <v>114.586223</v>
      </c>
      <c r="AI115" s="10">
        <v>42208</v>
      </c>
      <c r="AJ115" s="9">
        <v>79.000746000000007</v>
      </c>
      <c r="AK115" s="6">
        <v>42208</v>
      </c>
      <c r="AL115" s="5">
        <v>68.359292999999994</v>
      </c>
      <c r="AM115" s="10">
        <v>42208</v>
      </c>
      <c r="AN115" s="9">
        <v>91.038263999999998</v>
      </c>
      <c r="AO115" s="6">
        <v>42208</v>
      </c>
      <c r="AP115" s="5">
        <v>87.872701000000006</v>
      </c>
      <c r="AQ115" s="10">
        <v>42208</v>
      </c>
      <c r="AR115" s="5">
        <v>73.890590000000003</v>
      </c>
    </row>
    <row r="116" spans="5:44" x14ac:dyDescent="0.2">
      <c r="E116" s="6">
        <v>42207</v>
      </c>
      <c r="F116" s="5">
        <v>67.438586999999998</v>
      </c>
      <c r="G116" s="6">
        <v>42207</v>
      </c>
      <c r="H116" s="5">
        <v>35.540000999999997</v>
      </c>
      <c r="I116" s="6">
        <v>42207</v>
      </c>
      <c r="J116" s="5">
        <v>80.626791999999995</v>
      </c>
      <c r="K116" s="6">
        <v>42207</v>
      </c>
      <c r="L116" s="5">
        <v>90.330001999999993</v>
      </c>
      <c r="M116" s="6">
        <v>42207</v>
      </c>
      <c r="N116" s="5">
        <v>79.726947999999993</v>
      </c>
      <c r="O116" s="6">
        <v>42207</v>
      </c>
      <c r="P116" s="5">
        <v>71.183964000000003</v>
      </c>
      <c r="Q116" s="6">
        <v>42207</v>
      </c>
      <c r="R116" s="5">
        <v>41.939999</v>
      </c>
      <c r="S116" s="6">
        <v>42207</v>
      </c>
      <c r="T116" s="5">
        <v>94.650002000000001</v>
      </c>
      <c r="U116" s="6">
        <v>42207</v>
      </c>
      <c r="V116" s="5">
        <v>100.149441</v>
      </c>
      <c r="W116" s="10">
        <v>42207</v>
      </c>
      <c r="X116" s="9">
        <v>37.5</v>
      </c>
      <c r="Y116" s="6">
        <v>42207</v>
      </c>
      <c r="Z116" s="5">
        <v>205.84447399999999</v>
      </c>
      <c r="AA116" s="10">
        <v>42207</v>
      </c>
      <c r="AB116" s="9">
        <v>207.988901</v>
      </c>
      <c r="AC116" s="6">
        <v>42207</v>
      </c>
      <c r="AD116" s="5">
        <v>106.663197</v>
      </c>
      <c r="AE116" s="10">
        <v>42207</v>
      </c>
      <c r="AF116" s="9">
        <v>81.897182000000001</v>
      </c>
      <c r="AG116" s="6">
        <v>42207</v>
      </c>
      <c r="AH116" s="5">
        <v>116.011185</v>
      </c>
      <c r="AI116" s="10">
        <v>42207</v>
      </c>
      <c r="AJ116" s="9">
        <v>78.816569999999999</v>
      </c>
      <c r="AK116" s="6">
        <v>42207</v>
      </c>
      <c r="AL116" s="5">
        <v>68.417164999999997</v>
      </c>
      <c r="AM116" s="10">
        <v>42207</v>
      </c>
      <c r="AN116" s="9">
        <v>91.800826000000001</v>
      </c>
      <c r="AO116" s="6">
        <v>42207</v>
      </c>
      <c r="AP116" s="5">
        <v>88.708262000000005</v>
      </c>
      <c r="AQ116" s="10">
        <v>42207</v>
      </c>
      <c r="AR116" s="5">
        <v>74.822067000000004</v>
      </c>
    </row>
    <row r="117" spans="5:44" x14ac:dyDescent="0.2">
      <c r="E117" s="6">
        <v>42206</v>
      </c>
      <c r="F117" s="5">
        <v>67.727034000000003</v>
      </c>
      <c r="G117" s="6">
        <v>42206</v>
      </c>
      <c r="H117" s="5">
        <v>34.939999</v>
      </c>
      <c r="I117" s="6">
        <v>42206</v>
      </c>
      <c r="J117" s="5">
        <v>82.414726000000002</v>
      </c>
      <c r="K117" s="6">
        <v>42206</v>
      </c>
      <c r="L117" s="5">
        <v>89.309997999999993</v>
      </c>
      <c r="M117" s="6">
        <v>42206</v>
      </c>
      <c r="N117" s="5">
        <v>78.747674000000004</v>
      </c>
      <c r="O117" s="6">
        <v>42206</v>
      </c>
      <c r="P117" s="5">
        <v>71.612423000000007</v>
      </c>
      <c r="Q117" s="6">
        <v>42206</v>
      </c>
      <c r="R117" s="5">
        <v>43.029998999999997</v>
      </c>
      <c r="S117" s="6">
        <v>42206</v>
      </c>
      <c r="T117" s="5">
        <v>95.230002999999996</v>
      </c>
      <c r="U117" s="6">
        <v>42206</v>
      </c>
      <c r="V117" s="5">
        <v>99.514516999999998</v>
      </c>
      <c r="W117" s="10">
        <v>42206</v>
      </c>
      <c r="X117" s="9">
        <v>39.409999999999997</v>
      </c>
      <c r="Y117" s="6">
        <v>42206</v>
      </c>
      <c r="Z117" s="5">
        <v>206.21454499999999</v>
      </c>
      <c r="AA117" s="10">
        <v>42206</v>
      </c>
      <c r="AB117" s="9">
        <v>208.389974</v>
      </c>
      <c r="AC117" s="6">
        <v>42206</v>
      </c>
      <c r="AD117" s="5">
        <v>106.81929100000001</v>
      </c>
      <c r="AE117" s="10">
        <v>42206</v>
      </c>
      <c r="AF117" s="9">
        <v>81.945569000000006</v>
      </c>
      <c r="AG117" s="6">
        <v>42206</v>
      </c>
      <c r="AH117" s="5">
        <v>115.726192</v>
      </c>
      <c r="AI117" s="10">
        <v>42206</v>
      </c>
      <c r="AJ117" s="9">
        <v>78.787491000000003</v>
      </c>
      <c r="AK117" s="6">
        <v>42206</v>
      </c>
      <c r="AL117" s="5">
        <v>68.976618999999999</v>
      </c>
      <c r="AM117" s="10">
        <v>42206</v>
      </c>
      <c r="AN117" s="9">
        <v>91.233789999999999</v>
      </c>
      <c r="AO117" s="6">
        <v>42206</v>
      </c>
      <c r="AP117" s="5">
        <v>88.313693000000001</v>
      </c>
      <c r="AQ117" s="10">
        <v>42206</v>
      </c>
      <c r="AR117" s="5">
        <v>74.498898999999994</v>
      </c>
    </row>
    <row r="118" spans="5:44" x14ac:dyDescent="0.2">
      <c r="E118" s="6">
        <v>42205</v>
      </c>
      <c r="F118" s="5">
        <v>68.294003000000004</v>
      </c>
      <c r="G118" s="6">
        <v>42205</v>
      </c>
      <c r="H118" s="5">
        <v>35.18</v>
      </c>
      <c r="I118" s="6">
        <v>42205</v>
      </c>
      <c r="J118" s="5">
        <v>82.574537000000007</v>
      </c>
      <c r="K118" s="6">
        <v>42205</v>
      </c>
      <c r="L118" s="5">
        <v>90.589995999999999</v>
      </c>
      <c r="M118" s="6">
        <v>42205</v>
      </c>
      <c r="N118" s="5">
        <v>79.054312999999993</v>
      </c>
      <c r="O118" s="6">
        <v>42205</v>
      </c>
      <c r="P118" s="5">
        <v>72.529123999999996</v>
      </c>
      <c r="Q118" s="6">
        <v>42205</v>
      </c>
      <c r="R118" s="5">
        <v>42.919998</v>
      </c>
      <c r="S118" s="6">
        <v>42205</v>
      </c>
      <c r="T118" s="5">
        <v>96.410004000000001</v>
      </c>
      <c r="U118" s="6">
        <v>42205</v>
      </c>
      <c r="V118" s="5">
        <v>100.278415</v>
      </c>
      <c r="W118" s="10">
        <v>42205</v>
      </c>
      <c r="X118" s="9">
        <v>40.060001</v>
      </c>
      <c r="Y118" s="6">
        <v>42205</v>
      </c>
      <c r="Z118" s="5">
        <v>207.03258199999999</v>
      </c>
      <c r="AA118" s="10">
        <v>42205</v>
      </c>
      <c r="AB118" s="9">
        <v>209.201897</v>
      </c>
      <c r="AC118" s="6">
        <v>42205</v>
      </c>
      <c r="AD118" s="5">
        <v>107.287586</v>
      </c>
      <c r="AE118" s="10">
        <v>42205</v>
      </c>
      <c r="AF118" s="9">
        <v>82.439160999999999</v>
      </c>
      <c r="AG118" s="6">
        <v>42205</v>
      </c>
      <c r="AH118" s="5">
        <v>116.040665</v>
      </c>
      <c r="AI118" s="10">
        <v>42205</v>
      </c>
      <c r="AJ118" s="9">
        <v>78.642088999999999</v>
      </c>
      <c r="AK118" s="6">
        <v>42205</v>
      </c>
      <c r="AL118" s="5">
        <v>68.947682999999998</v>
      </c>
      <c r="AM118" s="10">
        <v>42205</v>
      </c>
      <c r="AN118" s="9">
        <v>91.370660000000001</v>
      </c>
      <c r="AO118" s="6">
        <v>42205</v>
      </c>
      <c r="AP118" s="5">
        <v>89.832282000000006</v>
      </c>
      <c r="AQ118" s="10">
        <v>42205</v>
      </c>
      <c r="AR118" s="5">
        <v>74.708005999999997</v>
      </c>
    </row>
    <row r="119" spans="5:44" x14ac:dyDescent="0.2">
      <c r="E119" s="6">
        <v>42202</v>
      </c>
      <c r="F119" s="5">
        <v>68.214427999999998</v>
      </c>
      <c r="G119" s="6">
        <v>42202</v>
      </c>
      <c r="H119" s="5">
        <v>34.889999000000003</v>
      </c>
      <c r="I119" s="6">
        <v>42202</v>
      </c>
      <c r="J119" s="5">
        <v>81.945267999999999</v>
      </c>
      <c r="K119" s="6">
        <v>42202</v>
      </c>
      <c r="L119" s="5">
        <v>92</v>
      </c>
      <c r="M119" s="6">
        <v>42202</v>
      </c>
      <c r="N119" s="5">
        <v>78.668537999999998</v>
      </c>
      <c r="O119" s="6">
        <v>42202</v>
      </c>
      <c r="P119" s="5">
        <v>72.379660000000001</v>
      </c>
      <c r="Q119" s="6">
        <v>42202</v>
      </c>
      <c r="R119" s="5">
        <v>44.830002</v>
      </c>
      <c r="S119" s="6">
        <v>42202</v>
      </c>
      <c r="T119" s="5">
        <v>96.230002999999996</v>
      </c>
      <c r="U119" s="6">
        <v>42202</v>
      </c>
      <c r="V119" s="5">
        <v>99.891508999999999</v>
      </c>
      <c r="W119" s="10">
        <v>42202</v>
      </c>
      <c r="X119" s="9">
        <v>39.490001999999997</v>
      </c>
      <c r="Y119" s="6">
        <v>42202</v>
      </c>
      <c r="Z119" s="5">
        <v>206.92545699999999</v>
      </c>
      <c r="AA119" s="10">
        <v>42202</v>
      </c>
      <c r="AB119" s="9">
        <v>209.123638</v>
      </c>
      <c r="AC119" s="6">
        <v>42202</v>
      </c>
      <c r="AD119" s="5">
        <v>107.277828</v>
      </c>
      <c r="AE119" s="10">
        <v>42202</v>
      </c>
      <c r="AF119" s="9">
        <v>82.526261000000005</v>
      </c>
      <c r="AG119" s="6">
        <v>42202</v>
      </c>
      <c r="AH119" s="5">
        <v>116.62047200000001</v>
      </c>
      <c r="AI119" s="10">
        <v>42202</v>
      </c>
      <c r="AJ119" s="9">
        <v>78.748716999999999</v>
      </c>
      <c r="AK119" s="6">
        <v>42202</v>
      </c>
      <c r="AL119" s="5">
        <v>69.873671999999999</v>
      </c>
      <c r="AM119" s="10">
        <v>42202</v>
      </c>
      <c r="AN119" s="9">
        <v>91.184905000000001</v>
      </c>
      <c r="AO119" s="6">
        <v>42202</v>
      </c>
      <c r="AP119" s="5">
        <v>89.878703999999999</v>
      </c>
      <c r="AQ119" s="10">
        <v>42202</v>
      </c>
      <c r="AR119" s="5">
        <v>74.622466000000003</v>
      </c>
    </row>
    <row r="120" spans="5:44" x14ac:dyDescent="0.2">
      <c r="E120" s="6">
        <v>42201</v>
      </c>
      <c r="F120" s="5">
        <v>68.075175000000002</v>
      </c>
      <c r="G120" s="6">
        <v>42201</v>
      </c>
      <c r="H120" s="5">
        <v>35.099997999999999</v>
      </c>
      <c r="I120" s="6">
        <v>42201</v>
      </c>
      <c r="J120" s="5">
        <v>79.627947000000006</v>
      </c>
      <c r="K120" s="6">
        <v>42201</v>
      </c>
      <c r="L120" s="5">
        <v>93.440002000000007</v>
      </c>
      <c r="M120" s="6">
        <v>42201</v>
      </c>
      <c r="N120" s="5">
        <v>79.054312999999993</v>
      </c>
      <c r="O120" s="6">
        <v>42201</v>
      </c>
      <c r="P120" s="5">
        <v>72.150488999999993</v>
      </c>
      <c r="Q120" s="6">
        <v>42201</v>
      </c>
      <c r="R120" s="5">
        <v>46.439999</v>
      </c>
      <c r="S120" s="6">
        <v>42201</v>
      </c>
      <c r="T120" s="5">
        <v>95.790001000000004</v>
      </c>
      <c r="U120" s="6">
        <v>42201</v>
      </c>
      <c r="V120" s="5">
        <v>100.73476599999999</v>
      </c>
      <c r="W120" s="10">
        <v>42201</v>
      </c>
      <c r="X120" s="9">
        <v>37.810001</v>
      </c>
      <c r="Y120" s="6">
        <v>42201</v>
      </c>
      <c r="Z120" s="5">
        <v>206.75017</v>
      </c>
      <c r="AA120" s="10">
        <v>42201</v>
      </c>
      <c r="AB120" s="9">
        <v>208.898652</v>
      </c>
      <c r="AC120" s="6">
        <v>42201</v>
      </c>
      <c r="AD120" s="5">
        <v>107.248561</v>
      </c>
      <c r="AE120" s="10">
        <v>42201</v>
      </c>
      <c r="AF120" s="9">
        <v>82.777896999999996</v>
      </c>
      <c r="AG120" s="6">
        <v>42201</v>
      </c>
      <c r="AH120" s="5">
        <v>117.318209</v>
      </c>
      <c r="AI120" s="10">
        <v>42201</v>
      </c>
      <c r="AJ120" s="9">
        <v>78.739029000000002</v>
      </c>
      <c r="AK120" s="6">
        <v>42201</v>
      </c>
      <c r="AL120" s="5">
        <v>70.732141999999996</v>
      </c>
      <c r="AM120" s="10">
        <v>42201</v>
      </c>
      <c r="AN120" s="9">
        <v>91.399987999999993</v>
      </c>
      <c r="AO120" s="6">
        <v>42201</v>
      </c>
      <c r="AP120" s="5">
        <v>89.285195999999999</v>
      </c>
      <c r="AQ120" s="10">
        <v>42201</v>
      </c>
      <c r="AR120" s="5">
        <v>74.888600999999994</v>
      </c>
    </row>
    <row r="121" spans="5:44" x14ac:dyDescent="0.2">
      <c r="E121" s="6">
        <v>42200</v>
      </c>
      <c r="F121" s="5">
        <v>67.060608000000002</v>
      </c>
      <c r="G121" s="6">
        <v>42200</v>
      </c>
      <c r="H121" s="5">
        <v>34.240001999999997</v>
      </c>
      <c r="I121" s="6">
        <v>42200</v>
      </c>
      <c r="J121" s="5">
        <v>77.470437000000004</v>
      </c>
      <c r="K121" s="6">
        <v>42200</v>
      </c>
      <c r="L121" s="5">
        <v>91.800003000000004</v>
      </c>
      <c r="M121" s="6">
        <v>42200</v>
      </c>
      <c r="N121" s="5">
        <v>77.689263999999994</v>
      </c>
      <c r="O121" s="6">
        <v>42200</v>
      </c>
      <c r="P121" s="5">
        <v>70.546257999999995</v>
      </c>
      <c r="Q121" s="6">
        <v>42200</v>
      </c>
      <c r="R121" s="5">
        <v>46.310001</v>
      </c>
      <c r="S121" s="6">
        <v>42200</v>
      </c>
      <c r="T121" s="5">
        <v>93.769997000000004</v>
      </c>
      <c r="U121" s="6">
        <v>42200</v>
      </c>
      <c r="V121" s="5">
        <v>99.296261000000001</v>
      </c>
      <c r="W121" s="10">
        <v>42200</v>
      </c>
      <c r="X121" s="9">
        <v>36.43</v>
      </c>
      <c r="Y121" s="6">
        <v>42200</v>
      </c>
      <c r="Z121" s="5">
        <v>205.10434699999999</v>
      </c>
      <c r="AA121" s="10">
        <v>42200</v>
      </c>
      <c r="AB121" s="9">
        <v>207.27480499999999</v>
      </c>
      <c r="AC121" s="6">
        <v>42200</v>
      </c>
      <c r="AD121" s="5">
        <v>106.507097</v>
      </c>
      <c r="AE121" s="10">
        <v>42200</v>
      </c>
      <c r="AF121" s="9">
        <v>82.255272000000005</v>
      </c>
      <c r="AG121" s="6">
        <v>42200</v>
      </c>
      <c r="AH121" s="5">
        <v>116.54185200000001</v>
      </c>
      <c r="AI121" s="10">
        <v>42200</v>
      </c>
      <c r="AJ121" s="9">
        <v>78.739029000000002</v>
      </c>
      <c r="AK121" s="6">
        <v>42200</v>
      </c>
      <c r="AL121" s="5">
        <v>70.635686000000007</v>
      </c>
      <c r="AM121" s="10">
        <v>42200</v>
      </c>
      <c r="AN121" s="9">
        <v>90.578770000000006</v>
      </c>
      <c r="AO121" s="6">
        <v>42200</v>
      </c>
      <c r="AP121" s="5">
        <v>87.836236</v>
      </c>
      <c r="AQ121" s="10">
        <v>42200</v>
      </c>
      <c r="AR121" s="5">
        <v>74.280292000000003</v>
      </c>
    </row>
    <row r="122" spans="5:44" x14ac:dyDescent="0.2">
      <c r="E122" s="6">
        <v>42199</v>
      </c>
      <c r="F122" s="5">
        <v>67.120293000000004</v>
      </c>
      <c r="G122" s="6">
        <v>42199</v>
      </c>
      <c r="H122" s="5">
        <v>33.659999999999997</v>
      </c>
      <c r="I122" s="6">
        <v>42199</v>
      </c>
      <c r="J122" s="5">
        <v>77.290644999999998</v>
      </c>
      <c r="K122" s="6">
        <v>42199</v>
      </c>
      <c r="L122" s="5">
        <v>93.150002000000001</v>
      </c>
      <c r="M122" s="6">
        <v>42199</v>
      </c>
      <c r="N122" s="5">
        <v>76.858358999999993</v>
      </c>
      <c r="O122" s="6">
        <v>42199</v>
      </c>
      <c r="P122" s="5">
        <v>70.675788999999995</v>
      </c>
      <c r="Q122" s="6">
        <v>42199</v>
      </c>
      <c r="R122" s="5">
        <v>48.799999</v>
      </c>
      <c r="S122" s="6">
        <v>42199</v>
      </c>
      <c r="T122" s="5">
        <v>93.849997999999999</v>
      </c>
      <c r="U122" s="6">
        <v>42199</v>
      </c>
      <c r="V122" s="5">
        <v>99.028405000000006</v>
      </c>
      <c r="W122" s="10">
        <v>42199</v>
      </c>
      <c r="X122" s="9">
        <v>36.409999999999997</v>
      </c>
      <c r="Y122" s="6">
        <v>42199</v>
      </c>
      <c r="Z122" s="5">
        <v>205.17250899999999</v>
      </c>
      <c r="AA122" s="10">
        <v>42199</v>
      </c>
      <c r="AB122" s="9">
        <v>207.35306399999999</v>
      </c>
      <c r="AC122" s="6">
        <v>42199</v>
      </c>
      <c r="AD122" s="5">
        <v>106.65343900000001</v>
      </c>
      <c r="AE122" s="10">
        <v>42199</v>
      </c>
      <c r="AF122" s="9">
        <v>82.313345999999996</v>
      </c>
      <c r="AG122" s="6">
        <v>42199</v>
      </c>
      <c r="AH122" s="5">
        <v>117.357519</v>
      </c>
      <c r="AI122" s="10">
        <v>42199</v>
      </c>
      <c r="AJ122" s="9">
        <v>78.516079000000005</v>
      </c>
      <c r="AK122" s="6">
        <v>42199</v>
      </c>
      <c r="AL122" s="5">
        <v>71.899274000000005</v>
      </c>
      <c r="AM122" s="10">
        <v>42199</v>
      </c>
      <c r="AN122" s="9">
        <v>90.050841000000005</v>
      </c>
      <c r="AO122" s="6">
        <v>42199</v>
      </c>
      <c r="AP122" s="5">
        <v>87.763289999999998</v>
      </c>
      <c r="AQ122" s="10">
        <v>42199</v>
      </c>
      <c r="AR122" s="5">
        <v>74.166230999999996</v>
      </c>
    </row>
    <row r="123" spans="5:44" x14ac:dyDescent="0.2">
      <c r="E123" s="6">
        <v>42198</v>
      </c>
      <c r="F123" s="5">
        <v>66.513543999999996</v>
      </c>
      <c r="G123" s="6">
        <v>42198</v>
      </c>
      <c r="H123" s="5">
        <v>33.330002</v>
      </c>
      <c r="I123" s="6">
        <v>42198</v>
      </c>
      <c r="J123" s="5">
        <v>76.271826000000004</v>
      </c>
      <c r="K123" s="6">
        <v>42198</v>
      </c>
      <c r="L123" s="5">
        <v>91.660004000000001</v>
      </c>
      <c r="M123" s="6">
        <v>42198</v>
      </c>
      <c r="N123" s="5">
        <v>76.304427000000004</v>
      </c>
      <c r="O123" s="6">
        <v>42198</v>
      </c>
      <c r="P123" s="5">
        <v>69.699297999999999</v>
      </c>
      <c r="Q123" s="6">
        <v>42198</v>
      </c>
      <c r="R123" s="5">
        <v>47.669998</v>
      </c>
      <c r="S123" s="6">
        <v>42198</v>
      </c>
      <c r="T123" s="5">
        <v>92.629997000000003</v>
      </c>
      <c r="U123" s="6">
        <v>42198</v>
      </c>
      <c r="V123" s="5">
        <v>98.651420999999999</v>
      </c>
      <c r="W123" s="10">
        <v>42198</v>
      </c>
      <c r="X123" s="9">
        <v>36</v>
      </c>
      <c r="Y123" s="6">
        <v>42198</v>
      </c>
      <c r="Z123" s="5">
        <v>204.28630899999999</v>
      </c>
      <c r="AA123" s="10">
        <v>42198</v>
      </c>
      <c r="AB123" s="9">
        <v>206.49222700000001</v>
      </c>
      <c r="AC123" s="6">
        <v>42198</v>
      </c>
      <c r="AD123" s="5">
        <v>106.16563499999999</v>
      </c>
      <c r="AE123" s="10">
        <v>42198</v>
      </c>
      <c r="AF123" s="9">
        <v>81.974603000000002</v>
      </c>
      <c r="AG123" s="6">
        <v>42198</v>
      </c>
      <c r="AH123" s="5">
        <v>116.836674</v>
      </c>
      <c r="AI123" s="10">
        <v>42198</v>
      </c>
      <c r="AJ123" s="9">
        <v>78.370677000000001</v>
      </c>
      <c r="AK123" s="6">
        <v>42198</v>
      </c>
      <c r="AL123" s="5">
        <v>71.388052000000002</v>
      </c>
      <c r="AM123" s="10">
        <v>42198</v>
      </c>
      <c r="AN123" s="9">
        <v>89.747774000000007</v>
      </c>
      <c r="AO123" s="6">
        <v>42198</v>
      </c>
      <c r="AP123" s="5">
        <v>85.933019000000002</v>
      </c>
      <c r="AQ123" s="10">
        <v>42198</v>
      </c>
      <c r="AR123" s="5">
        <v>74.014156999999997</v>
      </c>
    </row>
    <row r="124" spans="5:44" x14ac:dyDescent="0.2">
      <c r="E124" s="6">
        <v>42195</v>
      </c>
      <c r="F124" s="5">
        <v>65.081218000000007</v>
      </c>
      <c r="G124" s="6">
        <v>42195</v>
      </c>
      <c r="H124" s="5">
        <v>32.400002000000001</v>
      </c>
      <c r="I124" s="6">
        <v>42195</v>
      </c>
      <c r="J124" s="5">
        <v>73.764722000000006</v>
      </c>
      <c r="K124" s="6">
        <v>42195</v>
      </c>
      <c r="L124" s="5">
        <v>88.75</v>
      </c>
      <c r="M124" s="6">
        <v>42195</v>
      </c>
      <c r="N124" s="5">
        <v>74.781107000000006</v>
      </c>
      <c r="O124" s="6">
        <v>42195</v>
      </c>
      <c r="P124" s="5">
        <v>67.497219999999999</v>
      </c>
      <c r="Q124" s="6">
        <v>42195</v>
      </c>
      <c r="R124" s="5">
        <v>46.709999000000003</v>
      </c>
      <c r="S124" s="6">
        <v>42195</v>
      </c>
      <c r="T124" s="5">
        <v>89.669998000000007</v>
      </c>
      <c r="U124" s="6">
        <v>42195</v>
      </c>
      <c r="V124" s="5">
        <v>98.393480999999994</v>
      </c>
      <c r="W124" s="10">
        <v>42195</v>
      </c>
      <c r="X124" s="9">
        <v>34.43</v>
      </c>
      <c r="Y124" s="6">
        <v>42195</v>
      </c>
      <c r="Z124" s="5">
        <v>202.05616499999999</v>
      </c>
      <c r="AA124" s="10">
        <v>42195</v>
      </c>
      <c r="AB124" s="9">
        <v>204.24232000000001</v>
      </c>
      <c r="AC124" s="6">
        <v>42195</v>
      </c>
      <c r="AD124" s="5">
        <v>104.975393</v>
      </c>
      <c r="AE124" s="10">
        <v>42195</v>
      </c>
      <c r="AF124" s="9">
        <v>81.200349000000003</v>
      </c>
      <c r="AG124" s="6">
        <v>42195</v>
      </c>
      <c r="AH124" s="5">
        <v>115.91290600000001</v>
      </c>
      <c r="AI124" s="10">
        <v>42195</v>
      </c>
      <c r="AJ124" s="9">
        <v>78.554852999999994</v>
      </c>
      <c r="AK124" s="6">
        <v>42195</v>
      </c>
      <c r="AL124" s="5">
        <v>70.886470000000003</v>
      </c>
      <c r="AM124" s="10">
        <v>42195</v>
      </c>
      <c r="AN124" s="9">
        <v>88.819006999999999</v>
      </c>
      <c r="AO124" s="6">
        <v>42195</v>
      </c>
      <c r="AP124" s="5">
        <v>83.744659999999996</v>
      </c>
      <c r="AQ124" s="10">
        <v>42195</v>
      </c>
      <c r="AR124" s="5">
        <v>73.909604000000002</v>
      </c>
    </row>
    <row r="125" spans="5:44" x14ac:dyDescent="0.2">
      <c r="E125" s="6">
        <v>42194</v>
      </c>
      <c r="F125" s="5">
        <v>63.459905999999997</v>
      </c>
      <c r="G125" s="6">
        <v>42194</v>
      </c>
      <c r="H125" s="5">
        <v>31.209999</v>
      </c>
      <c r="I125" s="6">
        <v>42194</v>
      </c>
      <c r="J125" s="5">
        <v>71.527310999999997</v>
      </c>
      <c r="K125" s="6">
        <v>42194</v>
      </c>
      <c r="L125" s="5">
        <v>85.169998000000007</v>
      </c>
      <c r="M125" s="6">
        <v>42194</v>
      </c>
      <c r="N125" s="5">
        <v>73.010496000000003</v>
      </c>
      <c r="O125" s="6">
        <v>42194</v>
      </c>
      <c r="P125" s="5">
        <v>65.026111999999998</v>
      </c>
      <c r="Q125" s="6">
        <v>42194</v>
      </c>
      <c r="R125" s="5">
        <v>46.099997999999999</v>
      </c>
      <c r="S125" s="6">
        <v>42194</v>
      </c>
      <c r="T125" s="5">
        <v>86.43</v>
      </c>
      <c r="U125" s="6">
        <v>42194</v>
      </c>
      <c r="V125" s="5">
        <v>96.875615999999994</v>
      </c>
      <c r="W125" s="10">
        <v>42194</v>
      </c>
      <c r="X125" s="9">
        <v>32.880001</v>
      </c>
      <c r="Y125" s="6">
        <v>42194</v>
      </c>
      <c r="Z125" s="5">
        <v>199.54360800000001</v>
      </c>
      <c r="AA125" s="10">
        <v>42194</v>
      </c>
      <c r="AB125" s="9">
        <v>201.66961499999999</v>
      </c>
      <c r="AC125" s="6">
        <v>42194</v>
      </c>
      <c r="AD125" s="5">
        <v>103.716858</v>
      </c>
      <c r="AE125" s="10">
        <v>42194</v>
      </c>
      <c r="AF125" s="9">
        <v>80.300273000000004</v>
      </c>
      <c r="AG125" s="6">
        <v>42194</v>
      </c>
      <c r="AH125" s="5">
        <v>114.36019899999999</v>
      </c>
      <c r="AI125" s="10">
        <v>42194</v>
      </c>
      <c r="AJ125" s="9">
        <v>78.923197000000002</v>
      </c>
      <c r="AK125" s="6">
        <v>42194</v>
      </c>
      <c r="AL125" s="5">
        <v>70.500639000000007</v>
      </c>
      <c r="AM125" s="10">
        <v>42194</v>
      </c>
      <c r="AN125" s="9">
        <v>87.792484999999999</v>
      </c>
      <c r="AO125" s="6">
        <v>42194</v>
      </c>
      <c r="AP125" s="5">
        <v>81.881231999999997</v>
      </c>
      <c r="AQ125" s="10">
        <v>42194</v>
      </c>
      <c r="AR125" s="5">
        <v>73.301294999999996</v>
      </c>
    </row>
    <row r="126" spans="5:44" x14ac:dyDescent="0.2">
      <c r="E126" s="6">
        <v>42193</v>
      </c>
      <c r="F126" s="5">
        <v>63.270919999999997</v>
      </c>
      <c r="G126" s="6">
        <v>42193</v>
      </c>
      <c r="H126" s="5">
        <v>30.6</v>
      </c>
      <c r="I126" s="6">
        <v>42193</v>
      </c>
      <c r="J126" s="5">
        <v>71.627194000000003</v>
      </c>
      <c r="K126" s="6">
        <v>42193</v>
      </c>
      <c r="L126" s="5">
        <v>84.440002000000007</v>
      </c>
      <c r="M126" s="6">
        <v>42193</v>
      </c>
      <c r="N126" s="5">
        <v>72.169703999999996</v>
      </c>
      <c r="O126" s="6">
        <v>42193</v>
      </c>
      <c r="P126" s="5">
        <v>64.707260000000005</v>
      </c>
      <c r="Q126" s="6">
        <v>42193</v>
      </c>
      <c r="R126" s="5">
        <v>45.43</v>
      </c>
      <c r="S126" s="6">
        <v>42193</v>
      </c>
      <c r="T126" s="5">
        <v>86.010002</v>
      </c>
      <c r="U126" s="6">
        <v>42193</v>
      </c>
      <c r="V126" s="5">
        <v>97.748633999999996</v>
      </c>
      <c r="W126" s="10">
        <v>42193</v>
      </c>
      <c r="X126" s="9">
        <v>33.270000000000003</v>
      </c>
      <c r="Y126" s="6">
        <v>42193</v>
      </c>
      <c r="Z126" s="5">
        <v>199.18328500000001</v>
      </c>
      <c r="AA126" s="10">
        <v>42193</v>
      </c>
      <c r="AB126" s="9">
        <v>201.30766399999999</v>
      </c>
      <c r="AC126" s="6">
        <v>42193</v>
      </c>
      <c r="AD126" s="5">
        <v>103.502223</v>
      </c>
      <c r="AE126" s="10">
        <v>42193</v>
      </c>
      <c r="AF126" s="9">
        <v>80.116383999999996</v>
      </c>
      <c r="AG126" s="6">
        <v>42193</v>
      </c>
      <c r="AH126" s="5">
        <v>114.104688</v>
      </c>
      <c r="AI126" s="10">
        <v>42193</v>
      </c>
      <c r="AJ126" s="9">
        <v>79.184922</v>
      </c>
      <c r="AK126" s="6">
        <v>42193</v>
      </c>
      <c r="AL126" s="5">
        <v>70.143752000000006</v>
      </c>
      <c r="AM126" s="10">
        <v>42193</v>
      </c>
      <c r="AN126" s="9">
        <v>87.244999000000007</v>
      </c>
      <c r="AO126" s="6">
        <v>42193</v>
      </c>
      <c r="AP126" s="5">
        <v>80.203485999999998</v>
      </c>
      <c r="AQ126" s="10">
        <v>42193</v>
      </c>
      <c r="AR126" s="5">
        <v>73.652968999999999</v>
      </c>
    </row>
    <row r="127" spans="5:44" x14ac:dyDescent="0.2">
      <c r="E127" s="6">
        <v>42192</v>
      </c>
      <c r="F127" s="5">
        <v>65.389562999999995</v>
      </c>
      <c r="G127" s="6">
        <v>42192</v>
      </c>
      <c r="H127" s="5">
        <v>32.25</v>
      </c>
      <c r="I127" s="6">
        <v>42192</v>
      </c>
      <c r="J127" s="5">
        <v>74.174252999999993</v>
      </c>
      <c r="K127" s="6">
        <v>42192</v>
      </c>
      <c r="L127" s="5">
        <v>88.309997999999993</v>
      </c>
      <c r="M127" s="6">
        <v>42192</v>
      </c>
      <c r="N127" s="5">
        <v>74.504142000000002</v>
      </c>
      <c r="O127" s="6">
        <v>42192</v>
      </c>
      <c r="P127" s="5">
        <v>68.075142999999997</v>
      </c>
      <c r="Q127" s="6">
        <v>42192</v>
      </c>
      <c r="R127" s="5">
        <v>48.32</v>
      </c>
      <c r="S127" s="6">
        <v>42192</v>
      </c>
      <c r="T127" s="5">
        <v>90.5</v>
      </c>
      <c r="U127" s="6">
        <v>42192</v>
      </c>
      <c r="V127" s="5">
        <v>98.829993999999999</v>
      </c>
      <c r="W127" s="10">
        <v>42192</v>
      </c>
      <c r="X127" s="9">
        <v>34.970001000000003</v>
      </c>
      <c r="Y127" s="6">
        <v>42192</v>
      </c>
      <c r="Z127" s="5">
        <v>202.58205699999999</v>
      </c>
      <c r="AA127" s="10">
        <v>42192</v>
      </c>
      <c r="AB127" s="9">
        <v>204.76078999999999</v>
      </c>
      <c r="AC127" s="6">
        <v>42192</v>
      </c>
      <c r="AD127" s="5">
        <v>105.268078</v>
      </c>
      <c r="AE127" s="10">
        <v>42192</v>
      </c>
      <c r="AF127" s="9">
        <v>81.422944000000001</v>
      </c>
      <c r="AG127" s="6">
        <v>42192</v>
      </c>
      <c r="AH127" s="5">
        <v>115.627921</v>
      </c>
      <c r="AI127" s="10">
        <v>42192</v>
      </c>
      <c r="AJ127" s="9">
        <v>78.961972000000003</v>
      </c>
      <c r="AK127" s="6">
        <v>42192</v>
      </c>
      <c r="AL127" s="5">
        <v>71.590610999999996</v>
      </c>
      <c r="AM127" s="10">
        <v>42192</v>
      </c>
      <c r="AN127" s="9">
        <v>88.662588</v>
      </c>
      <c r="AO127" s="6">
        <v>42192</v>
      </c>
      <c r="AP127" s="5">
        <v>83.273827999999995</v>
      </c>
      <c r="AQ127" s="10">
        <v>42192</v>
      </c>
      <c r="AR127" s="5">
        <v>73.938117000000005</v>
      </c>
    </row>
    <row r="128" spans="5:44" x14ac:dyDescent="0.2">
      <c r="E128" s="6">
        <v>42191</v>
      </c>
      <c r="F128" s="5">
        <v>64.653509999999997</v>
      </c>
      <c r="G128" s="6">
        <v>42191</v>
      </c>
      <c r="H128" s="5">
        <v>32.009998000000003</v>
      </c>
      <c r="I128" s="6">
        <v>42191</v>
      </c>
      <c r="J128" s="5">
        <v>73.884586999999996</v>
      </c>
      <c r="K128" s="6">
        <v>42191</v>
      </c>
      <c r="L128" s="5">
        <v>88.040001000000004</v>
      </c>
      <c r="M128" s="6">
        <v>42191</v>
      </c>
      <c r="N128" s="5">
        <v>74.25685</v>
      </c>
      <c r="O128" s="6">
        <v>42191</v>
      </c>
      <c r="P128" s="5">
        <v>66.879446999999999</v>
      </c>
      <c r="Q128" s="6">
        <v>42191</v>
      </c>
      <c r="R128" s="5">
        <v>47.02</v>
      </c>
      <c r="S128" s="6">
        <v>42191</v>
      </c>
      <c r="T128" s="5">
        <v>88.910004000000001</v>
      </c>
      <c r="U128" s="6">
        <v>42191</v>
      </c>
      <c r="V128" s="5">
        <v>95.943067999999997</v>
      </c>
      <c r="W128" s="10">
        <v>42191</v>
      </c>
      <c r="X128" s="9">
        <v>34.840000000000003</v>
      </c>
      <c r="Y128" s="6">
        <v>42191</v>
      </c>
      <c r="Z128" s="5">
        <v>201.31603799999999</v>
      </c>
      <c r="AA128" s="10">
        <v>42191</v>
      </c>
      <c r="AB128" s="9">
        <v>203.508656</v>
      </c>
      <c r="AC128" s="6">
        <v>42191</v>
      </c>
      <c r="AD128" s="5">
        <v>104.682715</v>
      </c>
      <c r="AE128" s="10">
        <v>42191</v>
      </c>
      <c r="AF128" s="9">
        <v>80.832571000000002</v>
      </c>
      <c r="AG128" s="6">
        <v>42191</v>
      </c>
      <c r="AH128" s="5">
        <v>115.46085100000001</v>
      </c>
      <c r="AI128" s="10">
        <v>42191</v>
      </c>
      <c r="AJ128" s="9">
        <v>78.884422999999998</v>
      </c>
      <c r="AK128" s="6">
        <v>42191</v>
      </c>
      <c r="AL128" s="5">
        <v>70.944349000000003</v>
      </c>
      <c r="AM128" s="10">
        <v>42191</v>
      </c>
      <c r="AN128" s="9">
        <v>88.506161000000006</v>
      </c>
      <c r="AO128" s="6">
        <v>42191</v>
      </c>
      <c r="AP128" s="5">
        <v>82.998626999999999</v>
      </c>
      <c r="AQ128" s="10">
        <v>42191</v>
      </c>
      <c r="AR128" s="5">
        <v>72.788032999999999</v>
      </c>
    </row>
    <row r="129" spans="5:44" x14ac:dyDescent="0.2">
      <c r="E129" s="6">
        <v>42187</v>
      </c>
      <c r="F129" s="5">
        <v>65.041430000000005</v>
      </c>
      <c r="G129" s="6">
        <v>42187</v>
      </c>
      <c r="H129" s="5">
        <v>32.220001000000003</v>
      </c>
      <c r="I129" s="6">
        <v>42187</v>
      </c>
      <c r="J129" s="5">
        <v>74.234181000000007</v>
      </c>
      <c r="K129" s="6">
        <v>42187</v>
      </c>
      <c r="L129" s="5">
        <v>88.139999000000003</v>
      </c>
      <c r="M129" s="6">
        <v>42187</v>
      </c>
      <c r="N129" s="5">
        <v>74.543709000000007</v>
      </c>
      <c r="O129" s="6">
        <v>42187</v>
      </c>
      <c r="P129" s="5">
        <v>67.427470999999997</v>
      </c>
      <c r="Q129" s="6">
        <v>42187</v>
      </c>
      <c r="R129" s="5">
        <v>48.900002000000001</v>
      </c>
      <c r="S129" s="6">
        <v>42187</v>
      </c>
      <c r="T129" s="5">
        <v>89.639999000000003</v>
      </c>
      <c r="U129" s="6">
        <v>42187</v>
      </c>
      <c r="V129" s="5">
        <v>95.159332000000006</v>
      </c>
      <c r="W129" s="10">
        <v>42187</v>
      </c>
      <c r="X129" s="9">
        <v>35.200001</v>
      </c>
      <c r="Y129" s="6">
        <v>42187</v>
      </c>
      <c r="Z129" s="5">
        <v>201.89061100000001</v>
      </c>
      <c r="AA129" s="10">
        <v>42187</v>
      </c>
      <c r="AB129" s="9">
        <v>204.04667900000001</v>
      </c>
      <c r="AC129" s="6">
        <v>42187</v>
      </c>
      <c r="AD129" s="5">
        <v>104.955884</v>
      </c>
      <c r="AE129" s="10">
        <v>42187</v>
      </c>
      <c r="AF129" s="9">
        <v>81.200349000000003</v>
      </c>
      <c r="AG129" s="6">
        <v>42187</v>
      </c>
      <c r="AH129" s="5">
        <v>115.647572</v>
      </c>
      <c r="AI129" s="10">
        <v>42187</v>
      </c>
      <c r="AJ129" s="9">
        <v>78.613011</v>
      </c>
      <c r="AK129" s="6">
        <v>42187</v>
      </c>
      <c r="AL129" s="5">
        <v>71.889626000000007</v>
      </c>
      <c r="AM129" s="10">
        <v>42187</v>
      </c>
      <c r="AN129" s="9">
        <v>88.691916000000006</v>
      </c>
      <c r="AO129" s="6">
        <v>42187</v>
      </c>
      <c r="AP129" s="5">
        <v>81.877915999999999</v>
      </c>
      <c r="AQ129" s="10">
        <v>42187</v>
      </c>
      <c r="AR129" s="5">
        <v>72.341303999999994</v>
      </c>
    </row>
    <row r="130" spans="5:44" x14ac:dyDescent="0.2">
      <c r="E130" s="6">
        <v>42186</v>
      </c>
      <c r="F130" s="5">
        <v>65.140895</v>
      </c>
      <c r="G130" s="6">
        <v>42186</v>
      </c>
      <c r="H130" s="5">
        <v>32.599997999999999</v>
      </c>
      <c r="I130" s="6">
        <v>42186</v>
      </c>
      <c r="J130" s="5">
        <v>74.174252999999993</v>
      </c>
      <c r="K130" s="6">
        <v>42186</v>
      </c>
      <c r="L130" s="5">
        <v>90.190002000000007</v>
      </c>
      <c r="M130" s="6">
        <v>42186</v>
      </c>
      <c r="N130" s="5">
        <v>74.929484000000002</v>
      </c>
      <c r="O130" s="6">
        <v>42186</v>
      </c>
      <c r="P130" s="5">
        <v>67.636718000000002</v>
      </c>
      <c r="Q130" s="6">
        <v>42186</v>
      </c>
      <c r="R130" s="5">
        <v>48.349997999999999</v>
      </c>
      <c r="S130" s="6">
        <v>42186</v>
      </c>
      <c r="T130" s="5">
        <v>89.860000999999997</v>
      </c>
      <c r="U130" s="6">
        <v>42186</v>
      </c>
      <c r="V130" s="5">
        <v>94.633536000000007</v>
      </c>
      <c r="W130" s="10">
        <v>42186</v>
      </c>
      <c r="X130" s="9">
        <v>35.169998</v>
      </c>
      <c r="Y130" s="6">
        <v>42186</v>
      </c>
      <c r="Z130" s="5">
        <v>202.07564600000001</v>
      </c>
      <c r="AA130" s="10">
        <v>42186</v>
      </c>
      <c r="AB130" s="9">
        <v>204.291234</v>
      </c>
      <c r="AC130" s="6">
        <v>42186</v>
      </c>
      <c r="AD130" s="5">
        <v>105.092468</v>
      </c>
      <c r="AE130" s="10">
        <v>42186</v>
      </c>
      <c r="AF130" s="9">
        <v>81.306809999999999</v>
      </c>
      <c r="AG130" s="6">
        <v>42186</v>
      </c>
      <c r="AH130" s="5">
        <v>116.40427</v>
      </c>
      <c r="AI130" s="10">
        <v>42186</v>
      </c>
      <c r="AJ130" s="9">
        <v>78.419146999999995</v>
      </c>
      <c r="AK130" s="6">
        <v>42186</v>
      </c>
      <c r="AL130" s="5">
        <v>71.571315999999996</v>
      </c>
      <c r="AM130" s="10">
        <v>42186</v>
      </c>
      <c r="AN130" s="9">
        <v>88.975434000000007</v>
      </c>
      <c r="AO130" s="6">
        <v>42186</v>
      </c>
      <c r="AP130" s="5">
        <v>82.633898000000002</v>
      </c>
      <c r="AQ130" s="10">
        <v>42186</v>
      </c>
      <c r="AR130" s="5">
        <v>72.160709999999995</v>
      </c>
    </row>
    <row r="131" spans="5:44" x14ac:dyDescent="0.2">
      <c r="E131" s="6">
        <v>42185</v>
      </c>
      <c r="F131" s="5">
        <v>64.186014</v>
      </c>
      <c r="G131" s="6">
        <v>42185</v>
      </c>
      <c r="H131" s="5">
        <v>31.299999</v>
      </c>
      <c r="I131" s="6">
        <v>42185</v>
      </c>
      <c r="J131" s="5">
        <v>73.065534</v>
      </c>
      <c r="K131" s="6">
        <v>42185</v>
      </c>
      <c r="L131" s="5">
        <v>89.389999000000003</v>
      </c>
      <c r="M131" s="6">
        <v>42185</v>
      </c>
      <c r="N131" s="5">
        <v>73.059956999999997</v>
      </c>
      <c r="O131" s="6">
        <v>42185</v>
      </c>
      <c r="P131" s="5">
        <v>66.162025999999997</v>
      </c>
      <c r="Q131" s="6">
        <v>42185</v>
      </c>
      <c r="R131" s="5">
        <v>50.150002000000001</v>
      </c>
      <c r="S131" s="6">
        <v>42185</v>
      </c>
      <c r="T131" s="5">
        <v>87.970000999999996</v>
      </c>
      <c r="U131" s="6">
        <v>42185</v>
      </c>
      <c r="V131" s="5">
        <v>91.954949999999997</v>
      </c>
      <c r="W131" s="10">
        <v>42185</v>
      </c>
      <c r="X131" s="9">
        <v>34.470001000000003</v>
      </c>
      <c r="Y131" s="6">
        <v>42185</v>
      </c>
      <c r="Z131" s="5">
        <v>200.468785</v>
      </c>
      <c r="AA131" s="10">
        <v>42185</v>
      </c>
      <c r="AB131" s="9">
        <v>202.706524</v>
      </c>
      <c r="AC131" s="6">
        <v>42185</v>
      </c>
      <c r="AD131" s="5">
        <v>104.409538</v>
      </c>
      <c r="AE131" s="10">
        <v>42185</v>
      </c>
      <c r="AF131" s="9">
        <v>80.668042999999997</v>
      </c>
      <c r="AG131" s="6">
        <v>42185</v>
      </c>
      <c r="AH131" s="5">
        <v>115.844115</v>
      </c>
      <c r="AI131" s="10">
        <v>42185</v>
      </c>
      <c r="AJ131" s="9">
        <v>78.610104000000007</v>
      </c>
      <c r="AK131" s="6">
        <v>42185</v>
      </c>
      <c r="AL131" s="5">
        <v>72.497311999999994</v>
      </c>
      <c r="AM131" s="10">
        <v>42185</v>
      </c>
      <c r="AN131" s="9">
        <v>87.733821000000006</v>
      </c>
      <c r="AO131" s="6">
        <v>42185</v>
      </c>
      <c r="AP131" s="5">
        <v>83.635240999999994</v>
      </c>
      <c r="AQ131" s="10">
        <v>42185</v>
      </c>
      <c r="AR131" s="5">
        <v>70.991619</v>
      </c>
    </row>
    <row r="132" spans="5:44" x14ac:dyDescent="0.2">
      <c r="E132" s="6">
        <v>42184</v>
      </c>
      <c r="F132" s="5">
        <v>63.957244000000003</v>
      </c>
      <c r="G132" s="6">
        <v>42184</v>
      </c>
      <c r="H132" s="5">
        <v>30.969999000000001</v>
      </c>
      <c r="I132" s="6">
        <v>42184</v>
      </c>
      <c r="J132" s="5">
        <v>72.576102000000006</v>
      </c>
      <c r="K132" s="6">
        <v>42184</v>
      </c>
      <c r="L132" s="5">
        <v>88.190002000000007</v>
      </c>
      <c r="M132" s="6">
        <v>42184</v>
      </c>
      <c r="N132" s="5">
        <v>72.446669999999997</v>
      </c>
      <c r="O132" s="6">
        <v>42184</v>
      </c>
      <c r="P132" s="5">
        <v>65.703676000000002</v>
      </c>
      <c r="Q132" s="6">
        <v>42184</v>
      </c>
      <c r="R132" s="5">
        <v>49.240001999999997</v>
      </c>
      <c r="S132" s="6">
        <v>42184</v>
      </c>
      <c r="T132" s="5">
        <v>87.32</v>
      </c>
      <c r="U132" s="6">
        <v>42184</v>
      </c>
      <c r="V132" s="5">
        <v>91.875583000000006</v>
      </c>
      <c r="W132" s="10">
        <v>42184</v>
      </c>
      <c r="X132" s="9">
        <v>34.369999</v>
      </c>
      <c r="Y132" s="6">
        <v>42184</v>
      </c>
      <c r="Z132" s="5">
        <v>200.05001899999999</v>
      </c>
      <c r="AA132" s="10">
        <v>42184</v>
      </c>
      <c r="AB132" s="9">
        <v>202.227192</v>
      </c>
      <c r="AC132" s="6">
        <v>42184</v>
      </c>
      <c r="AD132" s="5">
        <v>104.12661900000001</v>
      </c>
      <c r="AE132" s="10">
        <v>42184</v>
      </c>
      <c r="AF132" s="9">
        <v>80.600296</v>
      </c>
      <c r="AG132" s="6">
        <v>42184</v>
      </c>
      <c r="AH132" s="5">
        <v>115.657402</v>
      </c>
      <c r="AI132" s="10">
        <v>42184</v>
      </c>
      <c r="AJ132" s="9">
        <v>78.687488999999999</v>
      </c>
      <c r="AK132" s="6">
        <v>42184</v>
      </c>
      <c r="AL132" s="5">
        <v>71.995729999999995</v>
      </c>
      <c r="AM132" s="10">
        <v>42184</v>
      </c>
      <c r="AN132" s="9">
        <v>87.313434000000001</v>
      </c>
      <c r="AO132" s="6">
        <v>42184</v>
      </c>
      <c r="AP132" s="5">
        <v>80.117282000000003</v>
      </c>
      <c r="AQ132" s="10">
        <v>42184</v>
      </c>
      <c r="AR132" s="5">
        <v>71.020133000000001</v>
      </c>
    </row>
    <row r="133" spans="5:44" x14ac:dyDescent="0.2">
      <c r="E133" s="6">
        <v>42181</v>
      </c>
      <c r="F133" s="5">
        <v>66.672686999999996</v>
      </c>
      <c r="G133" s="6">
        <v>42181</v>
      </c>
      <c r="H133" s="5">
        <v>33.290000999999997</v>
      </c>
      <c r="I133" s="6">
        <v>42181</v>
      </c>
      <c r="J133" s="5">
        <v>76.141979000000006</v>
      </c>
      <c r="K133" s="6">
        <v>42181</v>
      </c>
      <c r="L133" s="5">
        <v>95.419998000000007</v>
      </c>
      <c r="M133" s="6">
        <v>42181</v>
      </c>
      <c r="N133" s="5">
        <v>76.076922999999994</v>
      </c>
      <c r="O133" s="6">
        <v>42181</v>
      </c>
      <c r="P133" s="5">
        <v>70.077940999999996</v>
      </c>
      <c r="Q133" s="6">
        <v>42181</v>
      </c>
      <c r="R133" s="5">
        <v>52.09</v>
      </c>
      <c r="S133" s="6">
        <v>42181</v>
      </c>
      <c r="T133" s="5">
        <v>93.18</v>
      </c>
      <c r="U133" s="6">
        <v>42181</v>
      </c>
      <c r="V133" s="5">
        <v>94.931160000000006</v>
      </c>
      <c r="W133" s="10">
        <v>42181</v>
      </c>
      <c r="X133" s="9">
        <v>36.729999999999997</v>
      </c>
      <c r="Y133" s="6">
        <v>42181</v>
      </c>
      <c r="Z133" s="5">
        <v>204.335005</v>
      </c>
      <c r="AA133" s="10">
        <v>42181</v>
      </c>
      <c r="AB133" s="9">
        <v>206.57048599999999</v>
      </c>
      <c r="AC133" s="6">
        <v>42181</v>
      </c>
      <c r="AD133" s="5">
        <v>106.35100300000001</v>
      </c>
      <c r="AE133" s="10">
        <v>42181</v>
      </c>
      <c r="AF133" s="9">
        <v>82.235918999999996</v>
      </c>
      <c r="AG133" s="6">
        <v>42181</v>
      </c>
      <c r="AH133" s="5">
        <v>118.389388</v>
      </c>
      <c r="AI133" s="10">
        <v>42181</v>
      </c>
      <c r="AJ133" s="9">
        <v>78.290863000000002</v>
      </c>
      <c r="AK133" s="6">
        <v>42181</v>
      </c>
      <c r="AL133" s="5">
        <v>73.384718000000007</v>
      </c>
      <c r="AM133" s="10">
        <v>42181</v>
      </c>
      <c r="AN133" s="9">
        <v>89.532691</v>
      </c>
      <c r="AO133" s="6">
        <v>42181</v>
      </c>
      <c r="AP133" s="5">
        <v>82.885891999999998</v>
      </c>
      <c r="AQ133" s="10">
        <v>42181</v>
      </c>
      <c r="AR133" s="5">
        <v>72.141704000000004</v>
      </c>
    </row>
    <row r="134" spans="5:44" x14ac:dyDescent="0.2">
      <c r="E134" s="6">
        <v>42180</v>
      </c>
      <c r="F134" s="5">
        <v>66.662738000000004</v>
      </c>
      <c r="G134" s="6">
        <v>42180</v>
      </c>
      <c r="H134" s="5">
        <v>32.900002000000001</v>
      </c>
      <c r="I134" s="6">
        <v>42180</v>
      </c>
      <c r="J134" s="5">
        <v>77.080888000000002</v>
      </c>
      <c r="K134" s="6">
        <v>42180</v>
      </c>
      <c r="L134" s="5">
        <v>96.099997999999999</v>
      </c>
      <c r="M134" s="6">
        <v>42180</v>
      </c>
      <c r="N134" s="5">
        <v>75.572445000000002</v>
      </c>
      <c r="O134" s="6">
        <v>42180</v>
      </c>
      <c r="P134" s="5">
        <v>70.067975000000004</v>
      </c>
      <c r="Q134" s="6">
        <v>42180</v>
      </c>
      <c r="R134" s="5">
        <v>51.779998999999997</v>
      </c>
      <c r="S134" s="6">
        <v>42180</v>
      </c>
      <c r="T134" s="5">
        <v>93.220000999999996</v>
      </c>
      <c r="U134" s="6">
        <v>42180</v>
      </c>
      <c r="V134" s="5">
        <v>94.038295000000005</v>
      </c>
      <c r="W134" s="10">
        <v>42180</v>
      </c>
      <c r="X134" s="9">
        <v>37.659999999999997</v>
      </c>
      <c r="Y134" s="6">
        <v>42180</v>
      </c>
      <c r="Z134" s="5">
        <v>204.373953</v>
      </c>
      <c r="AA134" s="10">
        <v>42180</v>
      </c>
      <c r="AB134" s="9">
        <v>206.51179500000001</v>
      </c>
      <c r="AC134" s="6">
        <v>42180</v>
      </c>
      <c r="AD134" s="5">
        <v>106.411495</v>
      </c>
      <c r="AE134" s="10">
        <v>42180</v>
      </c>
      <c r="AF134" s="9">
        <v>82.168171999999998</v>
      </c>
      <c r="AG134" s="6">
        <v>42180</v>
      </c>
      <c r="AH134" s="5">
        <v>118.56627899999999</v>
      </c>
      <c r="AI134" s="10">
        <v>42180</v>
      </c>
      <c r="AJ134" s="9">
        <v>78.435973000000004</v>
      </c>
      <c r="AK134" s="6">
        <v>42180</v>
      </c>
      <c r="AL134" s="5">
        <v>73.143574000000001</v>
      </c>
      <c r="AM134" s="10">
        <v>42180</v>
      </c>
      <c r="AN134" s="9">
        <v>89.151409999999998</v>
      </c>
      <c r="AO134" s="6">
        <v>42180</v>
      </c>
      <c r="AP134" s="5">
        <v>83.419719999999998</v>
      </c>
      <c r="AQ134" s="10">
        <v>42180</v>
      </c>
      <c r="AR134" s="5">
        <v>71.626543999999996</v>
      </c>
    </row>
    <row r="135" spans="5:44" x14ac:dyDescent="0.2">
      <c r="E135" s="6">
        <v>42179</v>
      </c>
      <c r="F135" s="5">
        <v>67.090446</v>
      </c>
      <c r="G135" s="6">
        <v>42179</v>
      </c>
      <c r="H135" s="5">
        <v>33.580002</v>
      </c>
      <c r="I135" s="6">
        <v>42179</v>
      </c>
      <c r="J135" s="5">
        <v>77.450463999999997</v>
      </c>
      <c r="K135" s="6">
        <v>42179</v>
      </c>
      <c r="L135" s="5">
        <v>96.269997000000004</v>
      </c>
      <c r="M135" s="6">
        <v>42179</v>
      </c>
      <c r="N135" s="5">
        <v>76.571506999999997</v>
      </c>
      <c r="O135" s="6">
        <v>42179</v>
      </c>
      <c r="P135" s="5">
        <v>70.765462999999997</v>
      </c>
      <c r="Q135" s="6">
        <v>42179</v>
      </c>
      <c r="R135" s="5">
        <v>53.290000999999997</v>
      </c>
      <c r="S135" s="6">
        <v>42179</v>
      </c>
      <c r="T135" s="5">
        <v>94.110000999999997</v>
      </c>
      <c r="U135" s="6">
        <v>42179</v>
      </c>
      <c r="V135" s="5">
        <v>95.744657000000004</v>
      </c>
      <c r="W135" s="10">
        <v>42179</v>
      </c>
      <c r="X135" s="9">
        <v>37.919998</v>
      </c>
      <c r="Y135" s="6">
        <v>42179</v>
      </c>
      <c r="Z135" s="5">
        <v>204.99722199999999</v>
      </c>
      <c r="AA135" s="10">
        <v>42179</v>
      </c>
      <c r="AB135" s="9">
        <v>207.16720000000001</v>
      </c>
      <c r="AC135" s="6">
        <v>42179</v>
      </c>
      <c r="AD135" s="5">
        <v>106.741781</v>
      </c>
      <c r="AE135" s="10">
        <v>42179</v>
      </c>
      <c r="AF135" s="9">
        <v>82.439160999999999</v>
      </c>
      <c r="AG135" s="6">
        <v>42179</v>
      </c>
      <c r="AH135" s="5">
        <v>118.723512</v>
      </c>
      <c r="AI135" s="10">
        <v>42179</v>
      </c>
      <c r="AJ135" s="9">
        <v>78.542387000000005</v>
      </c>
      <c r="AK135" s="6">
        <v>42179</v>
      </c>
      <c r="AL135" s="5">
        <v>73.895939999999996</v>
      </c>
      <c r="AM135" s="10">
        <v>42179</v>
      </c>
      <c r="AN135" s="9">
        <v>89.786873</v>
      </c>
      <c r="AO135" s="6">
        <v>42179</v>
      </c>
      <c r="AP135" s="5">
        <v>84.129279999999994</v>
      </c>
      <c r="AQ135" s="10">
        <v>42179</v>
      </c>
      <c r="AR135" s="5">
        <v>72.360498000000007</v>
      </c>
    </row>
    <row r="136" spans="5:44" x14ac:dyDescent="0.2">
      <c r="E136" s="6">
        <v>42178</v>
      </c>
      <c r="F136" s="5">
        <v>68.077157</v>
      </c>
      <c r="G136" s="6">
        <v>42178</v>
      </c>
      <c r="H136" s="5">
        <v>34.470001000000003</v>
      </c>
      <c r="I136" s="6">
        <v>42178</v>
      </c>
      <c r="J136" s="5">
        <v>78.219571000000002</v>
      </c>
      <c r="K136" s="6">
        <v>42178</v>
      </c>
      <c r="L136" s="5">
        <v>98.690002000000007</v>
      </c>
      <c r="M136" s="6">
        <v>42178</v>
      </c>
      <c r="N136" s="5">
        <v>77.804997999999998</v>
      </c>
      <c r="O136" s="6">
        <v>42178</v>
      </c>
      <c r="P136" s="5">
        <v>72.354749999999996</v>
      </c>
      <c r="Q136" s="6">
        <v>42178</v>
      </c>
      <c r="R136" s="5">
        <v>54.32</v>
      </c>
      <c r="S136" s="6">
        <v>42178</v>
      </c>
      <c r="T136" s="5">
        <v>96.190002000000007</v>
      </c>
      <c r="U136" s="6">
        <v>42178</v>
      </c>
      <c r="V136" s="5">
        <v>96.891484000000005</v>
      </c>
      <c r="W136" s="10">
        <v>42178</v>
      </c>
      <c r="X136" s="9">
        <v>38.439999</v>
      </c>
      <c r="Y136" s="6">
        <v>42178</v>
      </c>
      <c r="Z136" s="5">
        <v>206.49695700000001</v>
      </c>
      <c r="AA136" s="10">
        <v>42178</v>
      </c>
      <c r="AB136" s="9">
        <v>208.63356200000001</v>
      </c>
      <c r="AC136" s="6">
        <v>42178</v>
      </c>
      <c r="AD136" s="5">
        <v>107.557794</v>
      </c>
      <c r="AE136" s="10">
        <v>42178</v>
      </c>
      <c r="AF136" s="9">
        <v>83.106960999999998</v>
      </c>
      <c r="AG136" s="6">
        <v>42178</v>
      </c>
      <c r="AH136" s="5">
        <v>119.531317</v>
      </c>
      <c r="AI136" s="10">
        <v>42178</v>
      </c>
      <c r="AJ136" s="9">
        <v>78.397277000000003</v>
      </c>
      <c r="AK136" s="6">
        <v>42178</v>
      </c>
      <c r="AL136" s="5">
        <v>74.358930999999998</v>
      </c>
      <c r="AM136" s="10">
        <v>42178</v>
      </c>
      <c r="AN136" s="9">
        <v>90.518157000000002</v>
      </c>
      <c r="AO136" s="6">
        <v>42178</v>
      </c>
      <c r="AP136" s="5">
        <v>85.992699999999999</v>
      </c>
      <c r="AQ136" s="10">
        <v>42178</v>
      </c>
      <c r="AR136" s="5">
        <v>72.755703999999994</v>
      </c>
    </row>
    <row r="137" spans="5:44" x14ac:dyDescent="0.2">
      <c r="E137" s="6">
        <v>42177</v>
      </c>
      <c r="F137" s="5">
        <v>68.027484000000001</v>
      </c>
      <c r="G137" s="6">
        <v>42177</v>
      </c>
      <c r="H137" s="5">
        <v>34.200001</v>
      </c>
      <c r="I137" s="6">
        <v>42177</v>
      </c>
      <c r="J137" s="5">
        <v>78.079734000000002</v>
      </c>
      <c r="K137" s="6">
        <v>42177</v>
      </c>
      <c r="L137" s="5">
        <v>98.120002999999997</v>
      </c>
      <c r="M137" s="6">
        <v>42177</v>
      </c>
      <c r="N137" s="5">
        <v>77.399913999999995</v>
      </c>
      <c r="O137" s="6">
        <v>42177</v>
      </c>
      <c r="P137" s="5">
        <v>72.195359999999994</v>
      </c>
      <c r="Q137" s="6">
        <v>42177</v>
      </c>
      <c r="R137" s="5">
        <v>53.799999</v>
      </c>
      <c r="S137" s="6">
        <v>42177</v>
      </c>
      <c r="T137" s="5">
        <v>95.959998999999996</v>
      </c>
      <c r="U137" s="6">
        <v>42177</v>
      </c>
      <c r="V137" s="5">
        <v>97.960578999999996</v>
      </c>
      <c r="W137" s="10">
        <v>42177</v>
      </c>
      <c r="X137" s="9">
        <v>38.25</v>
      </c>
      <c r="Y137" s="6">
        <v>42177</v>
      </c>
      <c r="Z137" s="5">
        <v>206.35088400000001</v>
      </c>
      <c r="AA137" s="10">
        <v>42177</v>
      </c>
      <c r="AB137" s="9">
        <v>208.545996</v>
      </c>
      <c r="AC137" s="6">
        <v>42177</v>
      </c>
      <c r="AD137" s="5">
        <v>107.450935</v>
      </c>
      <c r="AE137" s="10">
        <v>42177</v>
      </c>
      <c r="AF137" s="9">
        <v>83.039214000000001</v>
      </c>
      <c r="AG137" s="6">
        <v>42177</v>
      </c>
      <c r="AH137" s="5">
        <v>119.21776699999999</v>
      </c>
      <c r="AI137" s="10">
        <v>42177</v>
      </c>
      <c r="AJ137" s="9">
        <v>78.581083000000007</v>
      </c>
      <c r="AK137" s="6">
        <v>42177</v>
      </c>
      <c r="AL137" s="5">
        <v>74.117788000000004</v>
      </c>
      <c r="AM137" s="10">
        <v>42177</v>
      </c>
      <c r="AN137" s="9">
        <v>90.274461000000002</v>
      </c>
      <c r="AO137" s="6">
        <v>42177</v>
      </c>
      <c r="AP137" s="5">
        <v>86.112066999999996</v>
      </c>
      <c r="AQ137" s="10">
        <v>42177</v>
      </c>
      <c r="AR137" s="5">
        <v>73.367334999999997</v>
      </c>
    </row>
    <row r="138" spans="5:44" x14ac:dyDescent="0.2">
      <c r="E138" s="6">
        <v>42174</v>
      </c>
      <c r="F138" s="5">
        <v>67.083619999999996</v>
      </c>
      <c r="G138" s="6">
        <v>42174</v>
      </c>
      <c r="H138" s="5">
        <v>33.5</v>
      </c>
      <c r="I138" s="6">
        <v>42174</v>
      </c>
      <c r="J138" s="5">
        <v>76.941051000000002</v>
      </c>
      <c r="K138" s="6">
        <v>42174</v>
      </c>
      <c r="L138" s="5">
        <v>96.120002999999997</v>
      </c>
      <c r="M138" s="6">
        <v>42174</v>
      </c>
      <c r="N138" s="5">
        <v>76.372400999999996</v>
      </c>
      <c r="O138" s="6">
        <v>42174</v>
      </c>
      <c r="P138" s="5">
        <v>70.750850999999997</v>
      </c>
      <c r="Q138" s="6">
        <v>42174</v>
      </c>
      <c r="R138" s="5">
        <v>51.950001</v>
      </c>
      <c r="S138" s="6">
        <v>42174</v>
      </c>
      <c r="T138" s="5">
        <v>94.029999000000004</v>
      </c>
      <c r="U138" s="6">
        <v>42174</v>
      </c>
      <c r="V138" s="5">
        <v>99.801794999999998</v>
      </c>
      <c r="W138" s="10">
        <v>42174</v>
      </c>
      <c r="X138" s="9">
        <v>37.540000999999997</v>
      </c>
      <c r="Y138" s="6">
        <v>42174</v>
      </c>
      <c r="Z138" s="5">
        <v>205.299115</v>
      </c>
      <c r="AA138" s="10">
        <v>42174</v>
      </c>
      <c r="AB138" s="9">
        <v>207.06730200000001</v>
      </c>
      <c r="AC138" s="6">
        <v>42174</v>
      </c>
      <c r="AD138" s="5">
        <v>106.800072</v>
      </c>
      <c r="AE138" s="10">
        <v>42174</v>
      </c>
      <c r="AF138" s="9">
        <v>82.574657999999999</v>
      </c>
      <c r="AG138" s="6">
        <v>42174</v>
      </c>
      <c r="AH138" s="5">
        <v>118.561272</v>
      </c>
      <c r="AI138" s="10">
        <v>42174</v>
      </c>
      <c r="AJ138" s="9">
        <v>78.958365000000001</v>
      </c>
      <c r="AK138" s="6">
        <v>42174</v>
      </c>
      <c r="AL138" s="5">
        <v>73.220742000000001</v>
      </c>
      <c r="AM138" s="10">
        <v>42174</v>
      </c>
      <c r="AN138" s="9">
        <v>89.738328999999993</v>
      </c>
      <c r="AO138" s="6">
        <v>42174</v>
      </c>
      <c r="AP138" s="5">
        <v>83.711502999999993</v>
      </c>
      <c r="AQ138" s="10">
        <v>42174</v>
      </c>
      <c r="AR138" s="5">
        <v>74.129517000000007</v>
      </c>
    </row>
    <row r="139" spans="5:44" x14ac:dyDescent="0.2">
      <c r="E139" s="6">
        <v>42173</v>
      </c>
      <c r="F139" s="5">
        <v>67.848647</v>
      </c>
      <c r="G139" s="6">
        <v>42173</v>
      </c>
      <c r="H139" s="5">
        <v>34.360000999999997</v>
      </c>
      <c r="I139" s="6">
        <v>42173</v>
      </c>
      <c r="J139" s="5">
        <v>77.680194</v>
      </c>
      <c r="K139" s="6">
        <v>42173</v>
      </c>
      <c r="L139" s="5">
        <v>96.379997000000003</v>
      </c>
      <c r="M139" s="6">
        <v>42173</v>
      </c>
      <c r="N139" s="5">
        <v>77.656796999999997</v>
      </c>
      <c r="O139" s="6">
        <v>42173</v>
      </c>
      <c r="P139" s="5">
        <v>71.996112999999994</v>
      </c>
      <c r="Q139" s="6">
        <v>42173</v>
      </c>
      <c r="R139" s="5">
        <v>53.43</v>
      </c>
      <c r="S139" s="6">
        <v>42173</v>
      </c>
      <c r="T139" s="5">
        <v>95.730002999999996</v>
      </c>
      <c r="U139" s="6">
        <v>42173</v>
      </c>
      <c r="V139" s="5">
        <v>101.187658</v>
      </c>
      <c r="W139" s="10">
        <v>42173</v>
      </c>
      <c r="X139" s="9">
        <v>38.32</v>
      </c>
      <c r="Y139" s="6">
        <v>42173</v>
      </c>
      <c r="Z139" s="5">
        <v>206.21454499999999</v>
      </c>
      <c r="AA139" s="10">
        <v>42173</v>
      </c>
      <c r="AB139" s="9">
        <v>208.30278799999999</v>
      </c>
      <c r="AC139" s="6">
        <v>42173</v>
      </c>
      <c r="AD139" s="5">
        <v>107.27607500000001</v>
      </c>
      <c r="AE139" s="10">
        <v>42173</v>
      </c>
      <c r="AF139" s="9">
        <v>83.046070999999998</v>
      </c>
      <c r="AG139" s="6">
        <v>42173</v>
      </c>
      <c r="AH139" s="5">
        <v>118.541679</v>
      </c>
      <c r="AI139" s="10">
        <v>42173</v>
      </c>
      <c r="AJ139" s="9">
        <v>78.735861999999997</v>
      </c>
      <c r="AK139" s="6">
        <v>42173</v>
      </c>
      <c r="AL139" s="5">
        <v>73.906549999999996</v>
      </c>
      <c r="AM139" s="10">
        <v>42173</v>
      </c>
      <c r="AN139" s="9">
        <v>90.469414999999998</v>
      </c>
      <c r="AO139" s="6">
        <v>42173</v>
      </c>
      <c r="AP139" s="5">
        <v>83.178338999999994</v>
      </c>
      <c r="AQ139" s="10">
        <v>42173</v>
      </c>
      <c r="AR139" s="5">
        <v>74.703508999999997</v>
      </c>
    </row>
    <row r="140" spans="5:44" x14ac:dyDescent="0.2">
      <c r="E140" s="6">
        <v>42172</v>
      </c>
      <c r="F140" s="5">
        <v>66.527241000000004</v>
      </c>
      <c r="G140" s="6">
        <v>42172</v>
      </c>
      <c r="H140" s="5">
        <v>33.419998</v>
      </c>
      <c r="I140" s="6">
        <v>42172</v>
      </c>
      <c r="J140" s="5">
        <v>75.532683000000006</v>
      </c>
      <c r="K140" s="6">
        <v>42172</v>
      </c>
      <c r="L140" s="5">
        <v>92.660004000000001</v>
      </c>
      <c r="M140" s="6">
        <v>42172</v>
      </c>
      <c r="N140" s="5">
        <v>76.342754999999997</v>
      </c>
      <c r="O140" s="6">
        <v>42172</v>
      </c>
      <c r="P140" s="5">
        <v>69.933958000000004</v>
      </c>
      <c r="Q140" s="6">
        <v>42172</v>
      </c>
      <c r="R140" s="5">
        <v>53.509998000000003</v>
      </c>
      <c r="S140" s="6">
        <v>42172</v>
      </c>
      <c r="T140" s="5">
        <v>92.919998000000007</v>
      </c>
      <c r="U140" s="6">
        <v>42172</v>
      </c>
      <c r="V140" s="5">
        <v>98.594115000000002</v>
      </c>
      <c r="W140" s="10">
        <v>42172</v>
      </c>
      <c r="X140" s="9">
        <v>37.479999999999997</v>
      </c>
      <c r="Y140" s="6">
        <v>42172</v>
      </c>
      <c r="Z140" s="5">
        <v>204.092116</v>
      </c>
      <c r="AA140" s="10">
        <v>42172</v>
      </c>
      <c r="AB140" s="9">
        <v>206.23066600000001</v>
      </c>
      <c r="AC140" s="6">
        <v>42172</v>
      </c>
      <c r="AD140" s="5">
        <v>106.217202</v>
      </c>
      <c r="AE140" s="10">
        <v>42172</v>
      </c>
      <c r="AF140" s="9">
        <v>82.295655999999994</v>
      </c>
      <c r="AG140" s="6">
        <v>42172</v>
      </c>
      <c r="AH140" s="5">
        <v>117.189488</v>
      </c>
      <c r="AI140" s="10">
        <v>42172</v>
      </c>
      <c r="AJ140" s="9">
        <v>78.793903</v>
      </c>
      <c r="AK140" s="6">
        <v>42172</v>
      </c>
      <c r="AL140" s="5">
        <v>73.954463000000004</v>
      </c>
      <c r="AM140" s="10">
        <v>42172</v>
      </c>
      <c r="AN140" s="9">
        <v>89.631101999999998</v>
      </c>
      <c r="AO140" s="6">
        <v>42172</v>
      </c>
      <c r="AP140" s="5">
        <v>80.891178999999994</v>
      </c>
      <c r="AQ140" s="10">
        <v>42172</v>
      </c>
      <c r="AR140" s="5">
        <v>73.687261000000007</v>
      </c>
    </row>
    <row r="141" spans="5:44" x14ac:dyDescent="0.2">
      <c r="E141" s="6">
        <v>42171</v>
      </c>
      <c r="F141" s="5">
        <v>66.308661999999998</v>
      </c>
      <c r="G141" s="6">
        <v>42171</v>
      </c>
      <c r="H141" s="5">
        <v>33.57</v>
      </c>
      <c r="I141" s="6">
        <v>42171</v>
      </c>
      <c r="J141" s="5">
        <v>75.113162000000003</v>
      </c>
      <c r="K141" s="6">
        <v>42171</v>
      </c>
      <c r="L141" s="5">
        <v>93.040001000000004</v>
      </c>
      <c r="M141" s="6">
        <v>42171</v>
      </c>
      <c r="N141" s="5">
        <v>76.530477000000005</v>
      </c>
      <c r="O141" s="6">
        <v>42171</v>
      </c>
      <c r="P141" s="5">
        <v>69.595251000000005</v>
      </c>
      <c r="Q141" s="6">
        <v>42171</v>
      </c>
      <c r="R141" s="5">
        <v>53.84</v>
      </c>
      <c r="S141" s="6">
        <v>42171</v>
      </c>
      <c r="T141" s="5">
        <v>92.480002999999996</v>
      </c>
      <c r="U141" s="6">
        <v>42171</v>
      </c>
      <c r="V141" s="5">
        <v>97.079567999999995</v>
      </c>
      <c r="W141" s="10">
        <v>42171</v>
      </c>
      <c r="X141" s="9">
        <v>37.25</v>
      </c>
      <c r="Y141" s="6">
        <v>42171</v>
      </c>
      <c r="Z141" s="5">
        <v>203.76261099999999</v>
      </c>
      <c r="AA141" s="10">
        <v>42171</v>
      </c>
      <c r="AB141" s="9">
        <v>205.94853699999999</v>
      </c>
      <c r="AC141" s="6">
        <v>42171</v>
      </c>
      <c r="AD141" s="5">
        <v>106.04235</v>
      </c>
      <c r="AE141" s="10">
        <v>42171</v>
      </c>
      <c r="AF141" s="9">
        <v>82.151343999999995</v>
      </c>
      <c r="AG141" s="6">
        <v>42171</v>
      </c>
      <c r="AH141" s="5">
        <v>117.493245</v>
      </c>
      <c r="AI141" s="10">
        <v>42171</v>
      </c>
      <c r="AJ141" s="9">
        <v>78.764882</v>
      </c>
      <c r="AK141" s="6">
        <v>42171</v>
      </c>
      <c r="AL141" s="5">
        <v>74.136525000000006</v>
      </c>
      <c r="AM141" s="10">
        <v>42171</v>
      </c>
      <c r="AN141" s="9">
        <v>89.709086999999997</v>
      </c>
      <c r="AO141" s="6">
        <v>42171</v>
      </c>
      <c r="AP141" s="5">
        <v>79.921368999999999</v>
      </c>
      <c r="AQ141" s="10">
        <v>42171</v>
      </c>
      <c r="AR141" s="5">
        <v>73.066225000000003</v>
      </c>
    </row>
    <row r="142" spans="5:44" x14ac:dyDescent="0.2">
      <c r="E142" s="6">
        <v>42170</v>
      </c>
      <c r="F142" s="5">
        <v>65.583383999999995</v>
      </c>
      <c r="G142" s="6">
        <v>42170</v>
      </c>
      <c r="H142" s="5">
        <v>33.020000000000003</v>
      </c>
      <c r="I142" s="6">
        <v>42170</v>
      </c>
      <c r="J142" s="5">
        <v>74.364028000000005</v>
      </c>
      <c r="K142" s="6">
        <v>42170</v>
      </c>
      <c r="L142" s="5">
        <v>91.25</v>
      </c>
      <c r="M142" s="6">
        <v>42170</v>
      </c>
      <c r="N142" s="5">
        <v>75.670914999999994</v>
      </c>
      <c r="O142" s="6">
        <v>42170</v>
      </c>
      <c r="P142" s="5">
        <v>68.389837</v>
      </c>
      <c r="Q142" s="6">
        <v>42170</v>
      </c>
      <c r="R142" s="5">
        <v>52.689999</v>
      </c>
      <c r="S142" s="6">
        <v>42170</v>
      </c>
      <c r="T142" s="5">
        <v>90.889999000000003</v>
      </c>
      <c r="U142" s="6">
        <v>42170</v>
      </c>
      <c r="V142" s="5">
        <v>95.604618000000002</v>
      </c>
      <c r="W142" s="10">
        <v>42170</v>
      </c>
      <c r="X142" s="9">
        <v>36.650002000000001</v>
      </c>
      <c r="Y142" s="6">
        <v>42170</v>
      </c>
      <c r="Z142" s="5">
        <v>202.65778700000001</v>
      </c>
      <c r="AA142" s="10">
        <v>42170</v>
      </c>
      <c r="AB142" s="9">
        <v>204.81032500000001</v>
      </c>
      <c r="AC142" s="6">
        <v>42170</v>
      </c>
      <c r="AD142" s="5">
        <v>105.46919699999999</v>
      </c>
      <c r="AE142" s="10">
        <v>42170</v>
      </c>
      <c r="AF142" s="9">
        <v>81.670308000000006</v>
      </c>
      <c r="AG142" s="6">
        <v>42170</v>
      </c>
      <c r="AH142" s="5">
        <v>116.630976</v>
      </c>
      <c r="AI142" s="10">
        <v>42170</v>
      </c>
      <c r="AJ142" s="9">
        <v>78.561730999999995</v>
      </c>
      <c r="AK142" s="6">
        <v>42170</v>
      </c>
      <c r="AL142" s="5">
        <v>73.561594999999997</v>
      </c>
      <c r="AM142" s="10">
        <v>42170</v>
      </c>
      <c r="AN142" s="9">
        <v>89.231446000000005</v>
      </c>
      <c r="AO142" s="6">
        <v>42170</v>
      </c>
      <c r="AP142" s="5">
        <v>79.736019999999996</v>
      </c>
      <c r="AQ142" s="10">
        <v>42170</v>
      </c>
      <c r="AR142" s="5">
        <v>72.492233999999996</v>
      </c>
    </row>
    <row r="143" spans="5:44" x14ac:dyDescent="0.2">
      <c r="E143" s="6">
        <v>42167</v>
      </c>
      <c r="F143" s="5">
        <v>66.209310000000002</v>
      </c>
      <c r="G143" s="6">
        <v>42167</v>
      </c>
      <c r="H143" s="5">
        <v>33.459999000000003</v>
      </c>
      <c r="I143" s="6">
        <v>42167</v>
      </c>
      <c r="J143" s="5">
        <v>75.073215000000005</v>
      </c>
      <c r="K143" s="6">
        <v>42167</v>
      </c>
      <c r="L143" s="5">
        <v>92.019997000000004</v>
      </c>
      <c r="M143" s="6">
        <v>42167</v>
      </c>
      <c r="N143" s="5">
        <v>76.263721000000004</v>
      </c>
      <c r="O143" s="6">
        <v>42167</v>
      </c>
      <c r="P143" s="5">
        <v>69.306348999999997</v>
      </c>
      <c r="Q143" s="6">
        <v>42167</v>
      </c>
      <c r="R143" s="5">
        <v>53.119999</v>
      </c>
      <c r="S143" s="6">
        <v>42167</v>
      </c>
      <c r="T143" s="5">
        <v>92.230002999999996</v>
      </c>
      <c r="U143" s="6">
        <v>42167</v>
      </c>
      <c r="V143" s="5">
        <v>96.653909999999996</v>
      </c>
      <c r="W143" s="10">
        <v>42167</v>
      </c>
      <c r="X143" s="9">
        <v>37.32</v>
      </c>
      <c r="Y143" s="6">
        <v>42167</v>
      </c>
      <c r="Z143" s="5">
        <v>203.530011</v>
      </c>
      <c r="AA143" s="10">
        <v>42167</v>
      </c>
      <c r="AB143" s="9">
        <v>205.66642200000001</v>
      </c>
      <c r="AC143" s="6">
        <v>42167</v>
      </c>
      <c r="AD143" s="5">
        <v>105.9452</v>
      </c>
      <c r="AE143" s="10">
        <v>42167</v>
      </c>
      <c r="AF143" s="9">
        <v>82.074376000000001</v>
      </c>
      <c r="AG143" s="6">
        <v>42167</v>
      </c>
      <c r="AH143" s="5">
        <v>116.924933</v>
      </c>
      <c r="AI143" s="10">
        <v>42167</v>
      </c>
      <c r="AJ143" s="9">
        <v>78.552054999999996</v>
      </c>
      <c r="AK143" s="6">
        <v>42167</v>
      </c>
      <c r="AL143" s="5">
        <v>73.734071999999998</v>
      </c>
      <c r="AM143" s="10">
        <v>42167</v>
      </c>
      <c r="AN143" s="9">
        <v>89.631101999999998</v>
      </c>
      <c r="AO143" s="6">
        <v>42167</v>
      </c>
      <c r="AP143" s="5">
        <v>79.441434000000001</v>
      </c>
      <c r="AQ143" s="10">
        <v>42167</v>
      </c>
      <c r="AR143" s="5">
        <v>72.878027000000003</v>
      </c>
    </row>
    <row r="144" spans="5:44" x14ac:dyDescent="0.2">
      <c r="E144" s="6">
        <v>42166</v>
      </c>
      <c r="F144" s="5">
        <v>67.182979000000003</v>
      </c>
      <c r="G144" s="6">
        <v>42166</v>
      </c>
      <c r="H144" s="5">
        <v>33.830002</v>
      </c>
      <c r="I144" s="6">
        <v>42166</v>
      </c>
      <c r="J144" s="5">
        <v>76.321770999999998</v>
      </c>
      <c r="K144" s="6">
        <v>42166</v>
      </c>
      <c r="L144" s="5">
        <v>92.82</v>
      </c>
      <c r="M144" s="6">
        <v>42166</v>
      </c>
      <c r="N144" s="5">
        <v>76.807115999999994</v>
      </c>
      <c r="O144" s="6">
        <v>42166</v>
      </c>
      <c r="P144" s="5">
        <v>70.979982000000007</v>
      </c>
      <c r="Q144" s="6">
        <v>42166</v>
      </c>
      <c r="R144" s="5">
        <v>55</v>
      </c>
      <c r="S144" s="6">
        <v>42166</v>
      </c>
      <c r="T144" s="5">
        <v>94.360000999999997</v>
      </c>
      <c r="U144" s="6">
        <v>42166</v>
      </c>
      <c r="V144" s="5">
        <v>96.980579000000006</v>
      </c>
      <c r="W144" s="10">
        <v>42166</v>
      </c>
      <c r="X144" s="9">
        <v>38.310001</v>
      </c>
      <c r="Y144" s="6">
        <v>42166</v>
      </c>
      <c r="Z144" s="5">
        <v>205.10003499999999</v>
      </c>
      <c r="AA144" s="10">
        <v>42166</v>
      </c>
      <c r="AB144" s="9">
        <v>207.24240499999999</v>
      </c>
      <c r="AC144" s="6">
        <v>42166</v>
      </c>
      <c r="AD144" s="5">
        <v>106.634922</v>
      </c>
      <c r="AE144" s="10">
        <v>42166</v>
      </c>
      <c r="AF144" s="9">
        <v>82.699725000000001</v>
      </c>
      <c r="AG144" s="6">
        <v>42166</v>
      </c>
      <c r="AH144" s="5">
        <v>117.1405</v>
      </c>
      <c r="AI144" s="10">
        <v>42166</v>
      </c>
      <c r="AJ144" s="9">
        <v>78.610104000000007</v>
      </c>
      <c r="AK144" s="6">
        <v>42166</v>
      </c>
      <c r="AL144" s="5">
        <v>74.567716000000004</v>
      </c>
      <c r="AM144" s="10">
        <v>42166</v>
      </c>
      <c r="AN144" s="9">
        <v>89.962531999999996</v>
      </c>
      <c r="AO144" s="6">
        <v>42166</v>
      </c>
      <c r="AP144" s="5">
        <v>80.732307000000006</v>
      </c>
      <c r="AQ144" s="10">
        <v>42166</v>
      </c>
      <c r="AR144" s="5">
        <v>72.943894</v>
      </c>
    </row>
    <row r="145" spans="5:44" x14ac:dyDescent="0.2">
      <c r="E145" s="6">
        <v>42165</v>
      </c>
      <c r="F145" s="5">
        <v>66.765687999999997</v>
      </c>
      <c r="G145" s="6">
        <v>42165</v>
      </c>
      <c r="H145" s="5">
        <v>33.580002</v>
      </c>
      <c r="I145" s="6">
        <v>42165</v>
      </c>
      <c r="J145" s="5">
        <v>76.052079000000006</v>
      </c>
      <c r="K145" s="6">
        <v>42165</v>
      </c>
      <c r="L145" s="5">
        <v>92.089995999999999</v>
      </c>
      <c r="M145" s="6">
        <v>42165</v>
      </c>
      <c r="N145" s="5">
        <v>76.253838000000002</v>
      </c>
      <c r="O145" s="6">
        <v>42165</v>
      </c>
      <c r="P145" s="5">
        <v>70.342408000000006</v>
      </c>
      <c r="Q145" s="6">
        <v>42165</v>
      </c>
      <c r="R145" s="5">
        <v>55.580002</v>
      </c>
      <c r="S145" s="6">
        <v>42165</v>
      </c>
      <c r="T145" s="5">
        <v>93.480002999999996</v>
      </c>
      <c r="U145" s="6">
        <v>42165</v>
      </c>
      <c r="V145" s="5">
        <v>95.555120000000002</v>
      </c>
      <c r="W145" s="10">
        <v>42165</v>
      </c>
      <c r="X145" s="9">
        <v>38.189999</v>
      </c>
      <c r="Y145" s="6">
        <v>42165</v>
      </c>
      <c r="Z145" s="5">
        <v>204.44100900000001</v>
      </c>
      <c r="AA145" s="10">
        <v>42165</v>
      </c>
      <c r="AB145" s="9">
        <v>206.541965</v>
      </c>
      <c r="AC145" s="6">
        <v>42165</v>
      </c>
      <c r="AD145" s="5">
        <v>106.34349400000001</v>
      </c>
      <c r="AE145" s="10">
        <v>42165</v>
      </c>
      <c r="AF145" s="9">
        <v>82.439969000000005</v>
      </c>
      <c r="AG145" s="6">
        <v>42165</v>
      </c>
      <c r="AH145" s="5">
        <v>117.05231000000001</v>
      </c>
      <c r="AI145" s="10">
        <v>42165</v>
      </c>
      <c r="AJ145" s="9">
        <v>78.242491000000001</v>
      </c>
      <c r="AK145" s="6">
        <v>42165</v>
      </c>
      <c r="AL145" s="5">
        <v>74.903086999999999</v>
      </c>
      <c r="AM145" s="10">
        <v>42165</v>
      </c>
      <c r="AN145" s="9">
        <v>89.601860000000002</v>
      </c>
      <c r="AO145" s="6">
        <v>42165</v>
      </c>
      <c r="AP145" s="5">
        <v>80.139825999999999</v>
      </c>
      <c r="AQ145" s="10">
        <v>42165</v>
      </c>
      <c r="AR145" s="5">
        <v>72.501644999999996</v>
      </c>
    </row>
    <row r="146" spans="5:44" x14ac:dyDescent="0.2">
      <c r="E146" s="6">
        <v>42164</v>
      </c>
      <c r="F146" s="5">
        <v>65.245576999999997</v>
      </c>
      <c r="G146" s="6">
        <v>42164</v>
      </c>
      <c r="H146" s="5">
        <v>32.090000000000003</v>
      </c>
      <c r="I146" s="6">
        <v>42164</v>
      </c>
      <c r="J146" s="5">
        <v>74.134298000000001</v>
      </c>
      <c r="K146" s="6">
        <v>42164</v>
      </c>
      <c r="L146" s="5">
        <v>88.779999000000004</v>
      </c>
      <c r="M146" s="6">
        <v>42164</v>
      </c>
      <c r="N146" s="5">
        <v>74.129637000000002</v>
      </c>
      <c r="O146" s="6">
        <v>42164</v>
      </c>
      <c r="P146" s="5">
        <v>67.841918000000007</v>
      </c>
      <c r="Q146" s="6">
        <v>42164</v>
      </c>
      <c r="R146" s="5">
        <v>53.68</v>
      </c>
      <c r="S146" s="6">
        <v>42164</v>
      </c>
      <c r="T146" s="5">
        <v>90.169998000000007</v>
      </c>
      <c r="U146" s="6">
        <v>42164</v>
      </c>
      <c r="V146" s="5">
        <v>94.169257000000002</v>
      </c>
      <c r="W146" s="10">
        <v>42164</v>
      </c>
      <c r="X146" s="9">
        <v>36.639999000000003</v>
      </c>
      <c r="Y146" s="6">
        <v>42164</v>
      </c>
      <c r="Z146" s="5">
        <v>202.018148</v>
      </c>
      <c r="AA146" s="10">
        <v>42164</v>
      </c>
      <c r="AB146" s="9">
        <v>204.11962199999999</v>
      </c>
      <c r="AC146" s="6">
        <v>42164</v>
      </c>
      <c r="AD146" s="5">
        <v>105.061194</v>
      </c>
      <c r="AE146" s="10">
        <v>42164</v>
      </c>
      <c r="AF146" s="9">
        <v>81.458651000000003</v>
      </c>
      <c r="AG146" s="6">
        <v>42164</v>
      </c>
      <c r="AH146" s="5">
        <v>115.41597</v>
      </c>
      <c r="AI146" s="10">
        <v>42164</v>
      </c>
      <c r="AJ146" s="9">
        <v>78.406953000000001</v>
      </c>
      <c r="AK146" s="6">
        <v>42164</v>
      </c>
      <c r="AL146" s="5">
        <v>73.992793000000006</v>
      </c>
      <c r="AM146" s="10">
        <v>42164</v>
      </c>
      <c r="AN146" s="9">
        <v>88.295657000000006</v>
      </c>
      <c r="AO146" s="6">
        <v>42164</v>
      </c>
      <c r="AP146" s="5">
        <v>79.550662000000003</v>
      </c>
      <c r="AQ146" s="10">
        <v>42164</v>
      </c>
      <c r="AR146" s="5">
        <v>71.993521000000001</v>
      </c>
    </row>
    <row r="147" spans="5:44" x14ac:dyDescent="0.2">
      <c r="E147" s="6">
        <v>42163</v>
      </c>
      <c r="F147" s="5">
        <v>65.245576999999997</v>
      </c>
      <c r="G147" s="6">
        <v>42163</v>
      </c>
      <c r="H147" s="5">
        <v>31.889999</v>
      </c>
      <c r="I147" s="6">
        <v>42163</v>
      </c>
      <c r="J147" s="5">
        <v>74.374019000000004</v>
      </c>
      <c r="K147" s="6">
        <v>42163</v>
      </c>
      <c r="L147" s="5">
        <v>89.809997999999993</v>
      </c>
      <c r="M147" s="6">
        <v>42163</v>
      </c>
      <c r="N147" s="5">
        <v>73.882637000000003</v>
      </c>
      <c r="O147" s="6">
        <v>42163</v>
      </c>
      <c r="P147" s="5">
        <v>67.951502000000005</v>
      </c>
      <c r="Q147" s="6">
        <v>42163</v>
      </c>
      <c r="R147" s="5">
        <v>53.720001000000003</v>
      </c>
      <c r="S147" s="6">
        <v>42163</v>
      </c>
      <c r="T147" s="5">
        <v>90.300003000000004</v>
      </c>
      <c r="U147" s="6">
        <v>42163</v>
      </c>
      <c r="V147" s="5">
        <v>95.535325</v>
      </c>
      <c r="W147" s="10">
        <v>42163</v>
      </c>
      <c r="X147" s="9">
        <v>36.880001</v>
      </c>
      <c r="Y147" s="6">
        <v>42163</v>
      </c>
      <c r="Z147" s="5">
        <v>202.04722100000001</v>
      </c>
      <c r="AA147" s="10">
        <v>42163</v>
      </c>
      <c r="AB147" s="9">
        <v>204.187713</v>
      </c>
      <c r="AC147" s="6">
        <v>42163</v>
      </c>
      <c r="AD147" s="5">
        <v>105.14861999999999</v>
      </c>
      <c r="AE147" s="10">
        <v>42163</v>
      </c>
      <c r="AF147" s="9">
        <v>81.352822000000003</v>
      </c>
      <c r="AG147" s="6">
        <v>42163</v>
      </c>
      <c r="AH147" s="5">
        <v>115.71972</v>
      </c>
      <c r="AI147" s="10">
        <v>42163</v>
      </c>
      <c r="AJ147" s="9">
        <v>78.639123999999995</v>
      </c>
      <c r="AK147" s="6">
        <v>42163</v>
      </c>
      <c r="AL147" s="5">
        <v>74.002376999999996</v>
      </c>
      <c r="AM147" s="10">
        <v>42163</v>
      </c>
      <c r="AN147" s="9">
        <v>88.139689000000004</v>
      </c>
      <c r="AO147" s="6">
        <v>42163</v>
      </c>
      <c r="AP147" s="5">
        <v>80.752162999999996</v>
      </c>
      <c r="AQ147" s="10">
        <v>42163</v>
      </c>
      <c r="AR147" s="5">
        <v>72.520460999999997</v>
      </c>
    </row>
    <row r="148" spans="5:44" x14ac:dyDescent="0.2">
      <c r="E148" s="6">
        <v>42160</v>
      </c>
      <c r="F148" s="5">
        <v>66.100020000000001</v>
      </c>
      <c r="G148" s="6">
        <v>42160</v>
      </c>
      <c r="H148" s="5">
        <v>32.459999000000003</v>
      </c>
      <c r="I148" s="6">
        <v>42160</v>
      </c>
      <c r="J148" s="5">
        <v>75.902251000000007</v>
      </c>
      <c r="K148" s="6">
        <v>42160</v>
      </c>
      <c r="L148" s="5">
        <v>90.980002999999996</v>
      </c>
      <c r="M148" s="6">
        <v>42160</v>
      </c>
      <c r="N148" s="5">
        <v>74.613754999999998</v>
      </c>
      <c r="O148" s="6">
        <v>42160</v>
      </c>
      <c r="P148" s="5">
        <v>69.246578</v>
      </c>
      <c r="Q148" s="6">
        <v>42160</v>
      </c>
      <c r="R148" s="5">
        <v>54.639999000000003</v>
      </c>
      <c r="S148" s="6">
        <v>42160</v>
      </c>
      <c r="T148" s="5">
        <v>91.959998999999996</v>
      </c>
      <c r="U148" s="6">
        <v>42160</v>
      </c>
      <c r="V148" s="5">
        <v>95.960982999999999</v>
      </c>
      <c r="W148" s="10">
        <v>42160</v>
      </c>
      <c r="X148" s="9">
        <v>38.110000999999997</v>
      </c>
      <c r="Y148" s="6">
        <v>42160</v>
      </c>
      <c r="Z148" s="5">
        <v>203.297426</v>
      </c>
      <c r="AA148" s="10">
        <v>42160</v>
      </c>
      <c r="AB148" s="9">
        <v>205.45239799999999</v>
      </c>
      <c r="AC148" s="6">
        <v>42160</v>
      </c>
      <c r="AD148" s="5">
        <v>105.79949000000001</v>
      </c>
      <c r="AE148" s="10">
        <v>42160</v>
      </c>
      <c r="AF148" s="9">
        <v>81.728030000000004</v>
      </c>
      <c r="AG148" s="6">
        <v>42160</v>
      </c>
      <c r="AH148" s="5">
        <v>116.24883699999999</v>
      </c>
      <c r="AI148" s="10">
        <v>42160</v>
      </c>
      <c r="AJ148" s="9">
        <v>78.542387000000005</v>
      </c>
      <c r="AK148" s="6">
        <v>42160</v>
      </c>
      <c r="AL148" s="5">
        <v>74.423983000000007</v>
      </c>
      <c r="AM148" s="10">
        <v>42160</v>
      </c>
      <c r="AN148" s="9">
        <v>88.607586999999995</v>
      </c>
      <c r="AO148" s="6">
        <v>42160</v>
      </c>
      <c r="AP148" s="5">
        <v>80.682654999999997</v>
      </c>
      <c r="AQ148" s="10">
        <v>42160</v>
      </c>
      <c r="AR148" s="5">
        <v>72.652196000000004</v>
      </c>
    </row>
    <row r="149" spans="5:44" x14ac:dyDescent="0.2">
      <c r="E149" s="6">
        <v>42159</v>
      </c>
      <c r="F149" s="5">
        <v>66.398083999999997</v>
      </c>
      <c r="G149" s="6">
        <v>42159</v>
      </c>
      <c r="H149" s="5">
        <v>32.060001</v>
      </c>
      <c r="I149" s="6">
        <v>42159</v>
      </c>
      <c r="J149" s="5">
        <v>76.301789999999997</v>
      </c>
      <c r="K149" s="6">
        <v>42159</v>
      </c>
      <c r="L149" s="5">
        <v>89.18</v>
      </c>
      <c r="M149" s="6">
        <v>42159</v>
      </c>
      <c r="N149" s="5">
        <v>74.099997999999999</v>
      </c>
      <c r="O149" s="6">
        <v>42159</v>
      </c>
      <c r="P149" s="5">
        <v>69.694869999999995</v>
      </c>
      <c r="Q149" s="6">
        <v>42159</v>
      </c>
      <c r="R149" s="5">
        <v>53.560001</v>
      </c>
      <c r="S149" s="6">
        <v>42159</v>
      </c>
      <c r="T149" s="5">
        <v>92.68</v>
      </c>
      <c r="U149" s="6">
        <v>42159</v>
      </c>
      <c r="V149" s="5">
        <v>98.297149000000005</v>
      </c>
      <c r="W149" s="10">
        <v>42159</v>
      </c>
      <c r="X149" s="9">
        <v>38.5</v>
      </c>
      <c r="Y149" s="6">
        <v>42159</v>
      </c>
      <c r="Z149" s="5">
        <v>203.64631800000001</v>
      </c>
      <c r="AA149" s="10">
        <v>42159</v>
      </c>
      <c r="AB149" s="9">
        <v>205.90962999999999</v>
      </c>
      <c r="AC149" s="6">
        <v>42159</v>
      </c>
      <c r="AD149" s="5">
        <v>105.886916</v>
      </c>
      <c r="AE149" s="10">
        <v>42159</v>
      </c>
      <c r="AF149" s="9">
        <v>81.910826</v>
      </c>
      <c r="AG149" s="6">
        <v>42159</v>
      </c>
      <c r="AH149" s="5">
        <v>115.523754</v>
      </c>
      <c r="AI149" s="10">
        <v>42159</v>
      </c>
      <c r="AJ149" s="9">
        <v>78.851951</v>
      </c>
      <c r="AK149" s="6">
        <v>42159</v>
      </c>
      <c r="AL149" s="5">
        <v>73.906549999999996</v>
      </c>
      <c r="AM149" s="10">
        <v>42159</v>
      </c>
      <c r="AN149" s="9">
        <v>88.276156999999998</v>
      </c>
      <c r="AO149" s="6">
        <v>42159</v>
      </c>
      <c r="AP149" s="5">
        <v>79.332205999999999</v>
      </c>
      <c r="AQ149" s="10">
        <v>42159</v>
      </c>
      <c r="AR149" s="5">
        <v>73.470842000000005</v>
      </c>
    </row>
    <row r="150" spans="5:44" x14ac:dyDescent="0.2">
      <c r="E150" s="6">
        <v>42158</v>
      </c>
      <c r="F150" s="5">
        <v>67.481036000000003</v>
      </c>
      <c r="G150" s="6">
        <v>42158</v>
      </c>
      <c r="H150" s="5">
        <v>32.830002</v>
      </c>
      <c r="I150" s="6">
        <v>42158</v>
      </c>
      <c r="J150" s="5">
        <v>77.420500000000004</v>
      </c>
      <c r="K150" s="6">
        <v>42158</v>
      </c>
      <c r="L150" s="5">
        <v>91.82</v>
      </c>
      <c r="M150" s="6">
        <v>42158</v>
      </c>
      <c r="N150" s="5">
        <v>75.176914999999994</v>
      </c>
      <c r="O150" s="6">
        <v>42158</v>
      </c>
      <c r="P150" s="5">
        <v>71.348583000000005</v>
      </c>
      <c r="Q150" s="6">
        <v>42158</v>
      </c>
      <c r="R150" s="5">
        <v>55.66</v>
      </c>
      <c r="S150" s="6">
        <v>42158</v>
      </c>
      <c r="T150" s="5">
        <v>94.910004000000001</v>
      </c>
      <c r="U150" s="6">
        <v>42158</v>
      </c>
      <c r="V150" s="5">
        <v>98.425833999999995</v>
      </c>
      <c r="W150" s="10">
        <v>42158</v>
      </c>
      <c r="X150" s="9">
        <v>39.549999</v>
      </c>
      <c r="Y150" s="6">
        <v>42158</v>
      </c>
      <c r="Z150" s="5">
        <v>205.38108</v>
      </c>
      <c r="AA150" s="10">
        <v>42158</v>
      </c>
      <c r="AB150" s="9">
        <v>207.58290199999999</v>
      </c>
      <c r="AC150" s="6">
        <v>42158</v>
      </c>
      <c r="AD150" s="5">
        <v>106.741781</v>
      </c>
      <c r="AE150" s="10">
        <v>42158</v>
      </c>
      <c r="AF150" s="9">
        <v>82.651625999999993</v>
      </c>
      <c r="AG150" s="6">
        <v>42158</v>
      </c>
      <c r="AH150" s="5">
        <v>116.591781</v>
      </c>
      <c r="AI150" s="10">
        <v>42158</v>
      </c>
      <c r="AJ150" s="9">
        <v>78.658468999999997</v>
      </c>
      <c r="AK150" s="6">
        <v>42158</v>
      </c>
      <c r="AL150" s="5">
        <v>74.922255000000007</v>
      </c>
      <c r="AM150" s="10">
        <v>42158</v>
      </c>
      <c r="AN150" s="9">
        <v>88.978001000000006</v>
      </c>
      <c r="AO150" s="6">
        <v>42158</v>
      </c>
      <c r="AP150" s="5">
        <v>79.904824000000005</v>
      </c>
      <c r="AQ150" s="10">
        <v>42158</v>
      </c>
      <c r="AR150" s="5">
        <v>73.611988999999994</v>
      </c>
    </row>
    <row r="151" spans="5:44" x14ac:dyDescent="0.2">
      <c r="E151" s="6">
        <v>42157</v>
      </c>
      <c r="F151" s="5">
        <v>67.103494999999995</v>
      </c>
      <c r="G151" s="6">
        <v>42157</v>
      </c>
      <c r="H151" s="5">
        <v>32.279998999999997</v>
      </c>
      <c r="I151" s="6">
        <v>42157</v>
      </c>
      <c r="J151" s="5">
        <v>76.971014999999994</v>
      </c>
      <c r="K151" s="6">
        <v>42157</v>
      </c>
      <c r="L151" s="5">
        <v>89.209998999999996</v>
      </c>
      <c r="M151" s="6">
        <v>42157</v>
      </c>
      <c r="N151" s="5">
        <v>74.386519000000007</v>
      </c>
      <c r="O151" s="6">
        <v>42157</v>
      </c>
      <c r="P151" s="5">
        <v>70.800663999999998</v>
      </c>
      <c r="Q151" s="6">
        <v>42157</v>
      </c>
      <c r="R151" s="5">
        <v>56.900002000000001</v>
      </c>
      <c r="S151" s="6">
        <v>42157</v>
      </c>
      <c r="T151" s="5">
        <v>94.080001999999993</v>
      </c>
      <c r="U151" s="6">
        <v>42157</v>
      </c>
      <c r="V151" s="5">
        <v>101.088669</v>
      </c>
      <c r="W151" s="10">
        <v>42157</v>
      </c>
      <c r="X151" s="9">
        <v>39.310001</v>
      </c>
      <c r="Y151" s="6">
        <v>42157</v>
      </c>
      <c r="Z151" s="5">
        <v>204.83836199999999</v>
      </c>
      <c r="AA151" s="10">
        <v>42157</v>
      </c>
      <c r="AB151" s="9">
        <v>206.99919700000001</v>
      </c>
      <c r="AC151" s="6">
        <v>42157</v>
      </c>
      <c r="AD151" s="5">
        <v>106.372636</v>
      </c>
      <c r="AE151" s="10">
        <v>42157</v>
      </c>
      <c r="AF151" s="9">
        <v>82.449584000000002</v>
      </c>
      <c r="AG151" s="6">
        <v>42157</v>
      </c>
      <c r="AH151" s="5">
        <v>115.40616900000001</v>
      </c>
      <c r="AI151" s="10">
        <v>42157</v>
      </c>
      <c r="AJ151" s="9">
        <v>79.006730000000005</v>
      </c>
      <c r="AK151" s="6">
        <v>42157</v>
      </c>
      <c r="AL151" s="5">
        <v>75.439688000000004</v>
      </c>
      <c r="AM151" s="10">
        <v>42157</v>
      </c>
      <c r="AN151" s="9">
        <v>88.480861000000004</v>
      </c>
      <c r="AO151" s="6">
        <v>42157</v>
      </c>
      <c r="AP151" s="5">
        <v>79.014454000000001</v>
      </c>
      <c r="AQ151" s="10">
        <v>42157</v>
      </c>
      <c r="AR151" s="5">
        <v>74.684691999999998</v>
      </c>
    </row>
    <row r="152" spans="5:44" x14ac:dyDescent="0.2">
      <c r="E152" s="6">
        <v>42156</v>
      </c>
      <c r="F152" s="5">
        <v>67.202847000000006</v>
      </c>
      <c r="G152" s="6">
        <v>42156</v>
      </c>
      <c r="H152" s="5">
        <v>32.139999000000003</v>
      </c>
      <c r="I152" s="6">
        <v>42156</v>
      </c>
      <c r="J152" s="5">
        <v>77.440472999999997</v>
      </c>
      <c r="K152" s="6">
        <v>42156</v>
      </c>
      <c r="L152" s="5">
        <v>88.699996999999996</v>
      </c>
      <c r="M152" s="6">
        <v>42156</v>
      </c>
      <c r="N152" s="5">
        <v>74.159276000000006</v>
      </c>
      <c r="O152" s="6">
        <v>42156</v>
      </c>
      <c r="P152" s="5">
        <v>70.999903000000003</v>
      </c>
      <c r="Q152" s="6">
        <v>42156</v>
      </c>
      <c r="R152" s="5">
        <v>55.950001</v>
      </c>
      <c r="S152" s="6">
        <v>42156</v>
      </c>
      <c r="T152" s="5">
        <v>94.410004000000001</v>
      </c>
      <c r="U152" s="6">
        <v>42156</v>
      </c>
      <c r="V152" s="5">
        <v>102.68241</v>
      </c>
      <c r="W152" s="10">
        <v>42156</v>
      </c>
      <c r="X152" s="9">
        <v>39.549999</v>
      </c>
      <c r="Y152" s="6">
        <v>42156</v>
      </c>
      <c r="Z152" s="5">
        <v>205.041889</v>
      </c>
      <c r="AA152" s="10">
        <v>42156</v>
      </c>
      <c r="AB152" s="9">
        <v>207.16457700000001</v>
      </c>
      <c r="AC152" s="6">
        <v>42156</v>
      </c>
      <c r="AD152" s="5">
        <v>106.45035300000001</v>
      </c>
      <c r="AE152" s="10">
        <v>42156</v>
      </c>
      <c r="AF152" s="9">
        <v>82.584273999999994</v>
      </c>
      <c r="AG152" s="6">
        <v>42156</v>
      </c>
      <c r="AH152" s="5">
        <v>115.092619</v>
      </c>
      <c r="AI152" s="10">
        <v>42156</v>
      </c>
      <c r="AJ152" s="9">
        <v>79.229232999999994</v>
      </c>
      <c r="AK152" s="6">
        <v>42156</v>
      </c>
      <c r="AL152" s="5">
        <v>74.922255000000007</v>
      </c>
      <c r="AM152" s="10">
        <v>42156</v>
      </c>
      <c r="AN152" s="9">
        <v>88.393134000000003</v>
      </c>
      <c r="AO152" s="6">
        <v>42156</v>
      </c>
      <c r="AP152" s="5">
        <v>79.120372000000003</v>
      </c>
      <c r="AQ152" s="10">
        <v>42156</v>
      </c>
      <c r="AR152" s="5">
        <v>75.381006999999997</v>
      </c>
    </row>
    <row r="153" spans="5:44" x14ac:dyDescent="0.2">
      <c r="E153" s="6">
        <v>42153</v>
      </c>
      <c r="F153" s="5">
        <v>66.924657999999994</v>
      </c>
      <c r="G153" s="6">
        <v>42153</v>
      </c>
      <c r="H153" s="5">
        <v>32</v>
      </c>
      <c r="I153" s="6">
        <v>42153</v>
      </c>
      <c r="J153" s="5">
        <v>77.01097</v>
      </c>
      <c r="K153" s="6">
        <v>42153</v>
      </c>
      <c r="L153" s="5">
        <v>87.82</v>
      </c>
      <c r="M153" s="6">
        <v>42153</v>
      </c>
      <c r="N153" s="5">
        <v>73.862880000000004</v>
      </c>
      <c r="O153" s="6">
        <v>42153</v>
      </c>
      <c r="P153" s="5">
        <v>70.541646999999998</v>
      </c>
      <c r="Q153" s="6">
        <v>42153</v>
      </c>
      <c r="R153" s="5">
        <v>56.279998999999997</v>
      </c>
      <c r="S153" s="6">
        <v>42153</v>
      </c>
      <c r="T153" s="5">
        <v>93.860000999999997</v>
      </c>
      <c r="U153" s="6">
        <v>42153</v>
      </c>
      <c r="V153" s="5">
        <v>100.59371899999999</v>
      </c>
      <c r="W153" s="10">
        <v>42153</v>
      </c>
      <c r="X153" s="9">
        <v>39.299999</v>
      </c>
      <c r="Y153" s="6">
        <v>42153</v>
      </c>
      <c r="Z153" s="5">
        <v>204.62514899999999</v>
      </c>
      <c r="AA153" s="10">
        <v>42153</v>
      </c>
      <c r="AB153" s="9">
        <v>206.804633</v>
      </c>
      <c r="AC153" s="6">
        <v>42153</v>
      </c>
      <c r="AD153" s="5">
        <v>106.18805999999999</v>
      </c>
      <c r="AE153" s="10">
        <v>42153</v>
      </c>
      <c r="AF153" s="9">
        <v>82.516929000000005</v>
      </c>
      <c r="AG153" s="6">
        <v>42153</v>
      </c>
      <c r="AH153" s="5">
        <v>114.632091</v>
      </c>
      <c r="AI153" s="10">
        <v>42153</v>
      </c>
      <c r="AJ153" s="9">
        <v>79.494294999999994</v>
      </c>
      <c r="AK153" s="6">
        <v>42153</v>
      </c>
      <c r="AL153" s="5">
        <v>75.113894000000002</v>
      </c>
      <c r="AM153" s="10">
        <v>42153</v>
      </c>
      <c r="AN153" s="9">
        <v>88.159188999999998</v>
      </c>
      <c r="AO153" s="6">
        <v>42153</v>
      </c>
      <c r="AP153" s="5">
        <v>78.832407000000003</v>
      </c>
      <c r="AQ153" s="10">
        <v>42153</v>
      </c>
      <c r="AR153" s="5">
        <v>74.468266</v>
      </c>
    </row>
    <row r="154" spans="5:44" x14ac:dyDescent="0.2">
      <c r="E154" s="6">
        <v>42152</v>
      </c>
      <c r="F154" s="5">
        <v>67.798967000000005</v>
      </c>
      <c r="G154" s="6">
        <v>42152</v>
      </c>
      <c r="H154" s="5">
        <v>32.860000999999997</v>
      </c>
      <c r="I154" s="6">
        <v>42152</v>
      </c>
      <c r="J154" s="5">
        <v>77.889957999999993</v>
      </c>
      <c r="K154" s="6">
        <v>42152</v>
      </c>
      <c r="L154" s="5">
        <v>89.550003000000004</v>
      </c>
      <c r="M154" s="6">
        <v>42152</v>
      </c>
      <c r="N154" s="5">
        <v>75.186796999999999</v>
      </c>
      <c r="O154" s="6">
        <v>42152</v>
      </c>
      <c r="P154" s="5">
        <v>71.956271999999998</v>
      </c>
      <c r="Q154" s="6">
        <v>42152</v>
      </c>
      <c r="R154" s="5">
        <v>56.490001999999997</v>
      </c>
      <c r="S154" s="6">
        <v>42152</v>
      </c>
      <c r="T154" s="5">
        <v>95.730002999999996</v>
      </c>
      <c r="U154" s="6">
        <v>42152</v>
      </c>
      <c r="V154" s="5">
        <v>102.67250900000001</v>
      </c>
      <c r="W154" s="10">
        <v>42152</v>
      </c>
      <c r="X154" s="9">
        <v>40.139999000000003</v>
      </c>
      <c r="Y154" s="6">
        <v>42152</v>
      </c>
      <c r="Z154" s="5">
        <v>205.904427</v>
      </c>
      <c r="AA154" s="10">
        <v>42152</v>
      </c>
      <c r="AB154" s="9">
        <v>208.06931800000001</v>
      </c>
      <c r="AC154" s="6">
        <v>42152</v>
      </c>
      <c r="AD154" s="5">
        <v>106.906931</v>
      </c>
      <c r="AE154" s="10">
        <v>42152</v>
      </c>
      <c r="AF154" s="9">
        <v>82.921004999999994</v>
      </c>
      <c r="AG154" s="6">
        <v>42152</v>
      </c>
      <c r="AH154" s="5">
        <v>115.55314799999999</v>
      </c>
      <c r="AI154" s="10">
        <v>42152</v>
      </c>
      <c r="AJ154" s="9">
        <v>79.465333000000001</v>
      </c>
      <c r="AK154" s="6">
        <v>42152</v>
      </c>
      <c r="AL154" s="5">
        <v>75.200136000000001</v>
      </c>
      <c r="AM154" s="10">
        <v>42152</v>
      </c>
      <c r="AN154" s="9">
        <v>88.939008999999999</v>
      </c>
      <c r="AO154" s="6">
        <v>42152</v>
      </c>
      <c r="AP154" s="5">
        <v>78.279653999999994</v>
      </c>
      <c r="AQ154" s="10">
        <v>42152</v>
      </c>
      <c r="AR154" s="5">
        <v>75.333956000000001</v>
      </c>
    </row>
    <row r="155" spans="5:44" x14ac:dyDescent="0.2">
      <c r="E155" s="6">
        <v>42151</v>
      </c>
      <c r="F155" s="5">
        <v>67.918194999999997</v>
      </c>
      <c r="G155" s="6">
        <v>42151</v>
      </c>
      <c r="H155" s="5">
        <v>32.93</v>
      </c>
      <c r="I155" s="6">
        <v>42151</v>
      </c>
      <c r="J155" s="5">
        <v>78.229562000000001</v>
      </c>
      <c r="K155" s="6">
        <v>42151</v>
      </c>
      <c r="L155" s="5">
        <v>89.739998</v>
      </c>
      <c r="M155" s="6">
        <v>42151</v>
      </c>
      <c r="N155" s="5">
        <v>75.295477000000005</v>
      </c>
      <c r="O155" s="6">
        <v>42151</v>
      </c>
      <c r="P155" s="5">
        <v>72.145545999999996</v>
      </c>
      <c r="Q155" s="6">
        <v>42151</v>
      </c>
      <c r="R155" s="5">
        <v>57.16</v>
      </c>
      <c r="S155" s="6">
        <v>42151</v>
      </c>
      <c r="T155" s="5">
        <v>95.959998999999996</v>
      </c>
      <c r="U155" s="6">
        <v>42151</v>
      </c>
      <c r="V155" s="5">
        <v>103.07836399999999</v>
      </c>
      <c r="W155" s="10">
        <v>42151</v>
      </c>
      <c r="X155" s="9">
        <v>40.209999000000003</v>
      </c>
      <c r="Y155" s="6">
        <v>42151</v>
      </c>
      <c r="Z155" s="5">
        <v>206.137012</v>
      </c>
      <c r="AA155" s="10">
        <v>42151</v>
      </c>
      <c r="AB155" s="9">
        <v>208.34171000000001</v>
      </c>
      <c r="AC155" s="6">
        <v>42151</v>
      </c>
      <c r="AD155" s="5">
        <v>107.00407300000001</v>
      </c>
      <c r="AE155" s="10">
        <v>42151</v>
      </c>
      <c r="AF155" s="9">
        <v>82.911382000000003</v>
      </c>
      <c r="AG155" s="6">
        <v>42151</v>
      </c>
      <c r="AH155" s="5">
        <v>115.494359</v>
      </c>
      <c r="AI155" s="10">
        <v>42151</v>
      </c>
      <c r="AJ155" s="9">
        <v>79.455682999999993</v>
      </c>
      <c r="AK155" s="6">
        <v>42151</v>
      </c>
      <c r="AL155" s="5">
        <v>75.497178000000005</v>
      </c>
      <c r="AM155" s="10">
        <v>42151</v>
      </c>
      <c r="AN155" s="9">
        <v>88.987751000000003</v>
      </c>
      <c r="AO155" s="6">
        <v>42151</v>
      </c>
      <c r="AP155" s="5">
        <v>78.405427000000003</v>
      </c>
      <c r="AQ155" s="10">
        <v>42151</v>
      </c>
      <c r="AR155" s="5">
        <v>75.484514000000004</v>
      </c>
    </row>
    <row r="156" spans="5:44" x14ac:dyDescent="0.2">
      <c r="E156" s="6">
        <v>42150</v>
      </c>
      <c r="F156" s="5">
        <v>66.735883000000001</v>
      </c>
      <c r="G156" s="6">
        <v>42150</v>
      </c>
      <c r="H156" s="5">
        <v>32.110000999999997</v>
      </c>
      <c r="I156" s="6">
        <v>42150</v>
      </c>
      <c r="J156" s="5">
        <v>75.792377000000002</v>
      </c>
      <c r="K156" s="6">
        <v>42150</v>
      </c>
      <c r="L156" s="5">
        <v>86.519997000000004</v>
      </c>
      <c r="M156" s="6">
        <v>42150</v>
      </c>
      <c r="N156" s="5">
        <v>74.001199999999997</v>
      </c>
      <c r="O156" s="6">
        <v>42150</v>
      </c>
      <c r="P156" s="5">
        <v>70.262709999999998</v>
      </c>
      <c r="Q156" s="6">
        <v>42150</v>
      </c>
      <c r="R156" s="5">
        <v>57.459999000000003</v>
      </c>
      <c r="S156" s="6">
        <v>42150</v>
      </c>
      <c r="T156" s="5">
        <v>93.459998999999996</v>
      </c>
      <c r="U156" s="6">
        <v>42150</v>
      </c>
      <c r="V156" s="5">
        <v>101.41533099999999</v>
      </c>
      <c r="W156" s="10">
        <v>42150</v>
      </c>
      <c r="X156" s="9">
        <v>38.340000000000003</v>
      </c>
      <c r="Y156" s="6">
        <v>42150</v>
      </c>
      <c r="Z156" s="5">
        <v>204.198723</v>
      </c>
      <c r="AA156" s="10">
        <v>42150</v>
      </c>
      <c r="AB156" s="9">
        <v>206.366862</v>
      </c>
      <c r="AC156" s="6">
        <v>42150</v>
      </c>
      <c r="AD156" s="5">
        <v>106.032634</v>
      </c>
      <c r="AE156" s="10">
        <v>42150</v>
      </c>
      <c r="AF156" s="9">
        <v>82.257172999999995</v>
      </c>
      <c r="AG156" s="6">
        <v>42150</v>
      </c>
      <c r="AH156" s="5">
        <v>114.191164</v>
      </c>
      <c r="AI156" s="10">
        <v>42150</v>
      </c>
      <c r="AJ156" s="9">
        <v>79.417064999999994</v>
      </c>
      <c r="AK156" s="6">
        <v>42150</v>
      </c>
      <c r="AL156" s="5">
        <v>75.631326999999999</v>
      </c>
      <c r="AM156" s="10">
        <v>42150</v>
      </c>
      <c r="AN156" s="9">
        <v>88.198181000000005</v>
      </c>
      <c r="AO156" s="6">
        <v>42150</v>
      </c>
      <c r="AP156" s="5">
        <v>77.124487000000002</v>
      </c>
      <c r="AQ156" s="10">
        <v>42150</v>
      </c>
      <c r="AR156" s="5">
        <v>74.750559999999993</v>
      </c>
    </row>
    <row r="157" spans="5:44" x14ac:dyDescent="0.2">
      <c r="E157" s="6">
        <v>42146</v>
      </c>
      <c r="F157" s="5">
        <v>68.186446000000004</v>
      </c>
      <c r="G157" s="6">
        <v>42146</v>
      </c>
      <c r="H157" s="5">
        <v>32.990001999999997</v>
      </c>
      <c r="I157" s="6">
        <v>42146</v>
      </c>
      <c r="J157" s="5">
        <v>77.650229999999993</v>
      </c>
      <c r="K157" s="6">
        <v>42146</v>
      </c>
      <c r="L157" s="5">
        <v>89.059997999999993</v>
      </c>
      <c r="M157" s="6">
        <v>42146</v>
      </c>
      <c r="N157" s="5">
        <v>75.305358999999996</v>
      </c>
      <c r="O157" s="6">
        <v>42146</v>
      </c>
      <c r="P157" s="5">
        <v>72.563952999999998</v>
      </c>
      <c r="Q157" s="6">
        <v>42146</v>
      </c>
      <c r="R157" s="5">
        <v>60.32</v>
      </c>
      <c r="S157" s="6">
        <v>42146</v>
      </c>
      <c r="T157" s="5">
        <v>96.43</v>
      </c>
      <c r="U157" s="6">
        <v>42146</v>
      </c>
      <c r="V157" s="5">
        <v>102.66260800000001</v>
      </c>
      <c r="W157" s="10">
        <v>42146</v>
      </c>
      <c r="X157" s="9">
        <v>39.93</v>
      </c>
      <c r="Y157" s="6">
        <v>42146</v>
      </c>
      <c r="Z157" s="5">
        <v>206.418072</v>
      </c>
      <c r="AA157" s="10">
        <v>42146</v>
      </c>
      <c r="AB157" s="9">
        <v>208.63356200000001</v>
      </c>
      <c r="AC157" s="6">
        <v>42146</v>
      </c>
      <c r="AD157" s="5">
        <v>107.14979099999999</v>
      </c>
      <c r="AE157" s="10">
        <v>42146</v>
      </c>
      <c r="AF157" s="9">
        <v>83.074932000000004</v>
      </c>
      <c r="AG157" s="6">
        <v>42146</v>
      </c>
      <c r="AH157" s="5">
        <v>115.533554</v>
      </c>
      <c r="AI157" s="10">
        <v>42146</v>
      </c>
      <c r="AJ157" s="9">
        <v>79.223973000000001</v>
      </c>
      <c r="AK157" s="6">
        <v>42146</v>
      </c>
      <c r="AL157" s="5">
        <v>76.848247000000001</v>
      </c>
      <c r="AM157" s="10">
        <v>42146</v>
      </c>
      <c r="AN157" s="9">
        <v>88.987751000000003</v>
      </c>
      <c r="AO157" s="6">
        <v>42146</v>
      </c>
      <c r="AP157" s="5">
        <v>77.485269000000002</v>
      </c>
      <c r="AQ157" s="10">
        <v>42146</v>
      </c>
      <c r="AR157" s="5">
        <v>75.324551</v>
      </c>
    </row>
    <row r="158" spans="5:44" x14ac:dyDescent="0.2">
      <c r="E158" s="6">
        <v>42145</v>
      </c>
      <c r="F158" s="5">
        <v>68.504378000000003</v>
      </c>
      <c r="G158" s="6">
        <v>42145</v>
      </c>
      <c r="H158" s="5">
        <v>33.009998000000003</v>
      </c>
      <c r="I158" s="6">
        <v>42145</v>
      </c>
      <c r="J158" s="5">
        <v>77.750112999999999</v>
      </c>
      <c r="K158" s="6">
        <v>42145</v>
      </c>
      <c r="L158" s="5">
        <v>90.239998</v>
      </c>
      <c r="M158" s="6">
        <v>42145</v>
      </c>
      <c r="N158" s="5">
        <v>75.443679000000003</v>
      </c>
      <c r="O158" s="6">
        <v>42145</v>
      </c>
      <c r="P158" s="5">
        <v>73.072022000000004</v>
      </c>
      <c r="Q158" s="6">
        <v>42145</v>
      </c>
      <c r="R158" s="5">
        <v>61.009998000000003</v>
      </c>
      <c r="S158" s="6">
        <v>42145</v>
      </c>
      <c r="T158" s="5">
        <v>97.150002000000001</v>
      </c>
      <c r="U158" s="6">
        <v>42145</v>
      </c>
      <c r="V158" s="5">
        <v>102.66260800000001</v>
      </c>
      <c r="W158" s="10">
        <v>42145</v>
      </c>
      <c r="X158" s="9">
        <v>39.959999000000003</v>
      </c>
      <c r="Y158" s="6">
        <v>42145</v>
      </c>
      <c r="Z158" s="5">
        <v>206.91233</v>
      </c>
      <c r="AA158" s="10">
        <v>42145</v>
      </c>
      <c r="AB158" s="9">
        <v>209.07133400000001</v>
      </c>
      <c r="AC158" s="6">
        <v>42145</v>
      </c>
      <c r="AD158" s="5">
        <v>107.353792</v>
      </c>
      <c r="AE158" s="10">
        <v>42145</v>
      </c>
      <c r="AF158" s="9">
        <v>83.392418000000006</v>
      </c>
      <c r="AG158" s="6">
        <v>42145</v>
      </c>
      <c r="AH158" s="5">
        <v>116.08226500000001</v>
      </c>
      <c r="AI158" s="10">
        <v>42145</v>
      </c>
      <c r="AJ158" s="9">
        <v>79.272248000000005</v>
      </c>
      <c r="AK158" s="6">
        <v>42145</v>
      </c>
      <c r="AL158" s="5">
        <v>77.126127999999994</v>
      </c>
      <c r="AM158" s="10">
        <v>42145</v>
      </c>
      <c r="AN158" s="9">
        <v>89.016992999999999</v>
      </c>
      <c r="AO158" s="6">
        <v>42145</v>
      </c>
      <c r="AP158" s="5">
        <v>77.266812999999999</v>
      </c>
      <c r="AQ158" s="10">
        <v>42145</v>
      </c>
      <c r="AR158" s="5">
        <v>75.418647000000007</v>
      </c>
    </row>
    <row r="159" spans="5:44" x14ac:dyDescent="0.2">
      <c r="E159" s="6">
        <v>42144</v>
      </c>
      <c r="F159" s="5">
        <v>68.087093999999993</v>
      </c>
      <c r="G159" s="6">
        <v>42144</v>
      </c>
      <c r="H159" s="5">
        <v>33.279998999999997</v>
      </c>
      <c r="I159" s="6">
        <v>42144</v>
      </c>
      <c r="J159" s="5">
        <v>76.921076999999997</v>
      </c>
      <c r="K159" s="6">
        <v>42144</v>
      </c>
      <c r="L159" s="5">
        <v>90.5</v>
      </c>
      <c r="M159" s="6">
        <v>42144</v>
      </c>
      <c r="N159" s="5">
        <v>75.799358999999995</v>
      </c>
      <c r="O159" s="6">
        <v>42144</v>
      </c>
      <c r="P159" s="5">
        <v>72.454376999999994</v>
      </c>
      <c r="Q159" s="6">
        <v>42144</v>
      </c>
      <c r="R159" s="5">
        <v>59.290000999999997</v>
      </c>
      <c r="S159" s="6">
        <v>42144</v>
      </c>
      <c r="T159" s="5">
        <v>96.290001000000004</v>
      </c>
      <c r="U159" s="6">
        <v>42144</v>
      </c>
      <c r="V159" s="5">
        <v>103.7119</v>
      </c>
      <c r="W159" s="10">
        <v>42144</v>
      </c>
      <c r="X159" s="9">
        <v>39.560001</v>
      </c>
      <c r="Y159" s="6">
        <v>42144</v>
      </c>
      <c r="Z159" s="5">
        <v>206.311465</v>
      </c>
      <c r="AA159" s="10">
        <v>42144</v>
      </c>
      <c r="AB159" s="9">
        <v>208.46816799999999</v>
      </c>
      <c r="AC159" s="6">
        <v>42144</v>
      </c>
      <c r="AD159" s="5">
        <v>107.08179</v>
      </c>
      <c r="AE159" s="10">
        <v>42144</v>
      </c>
      <c r="AF159" s="9">
        <v>83.200006999999999</v>
      </c>
      <c r="AG159" s="6">
        <v>42144</v>
      </c>
      <c r="AH159" s="5">
        <v>116.150854</v>
      </c>
      <c r="AI159" s="10">
        <v>42144</v>
      </c>
      <c r="AJ159" s="9">
        <v>79.021231</v>
      </c>
      <c r="AK159" s="6">
        <v>42144</v>
      </c>
      <c r="AL159" s="5">
        <v>76.407472999999996</v>
      </c>
      <c r="AM159" s="10">
        <v>42144</v>
      </c>
      <c r="AN159" s="9">
        <v>89.299679999999995</v>
      </c>
      <c r="AO159" s="6">
        <v>42144</v>
      </c>
      <c r="AP159" s="5">
        <v>77.697103999999996</v>
      </c>
      <c r="AQ159" s="10">
        <v>42144</v>
      </c>
      <c r="AR159" s="5">
        <v>75.776212000000001</v>
      </c>
    </row>
    <row r="160" spans="5:44" x14ac:dyDescent="0.2">
      <c r="E160" s="6">
        <v>42143</v>
      </c>
      <c r="F160" s="5">
        <v>68.181481000000005</v>
      </c>
      <c r="G160" s="6">
        <v>42143</v>
      </c>
      <c r="H160" s="5">
        <v>33.607498</v>
      </c>
      <c r="I160" s="6">
        <v>42143</v>
      </c>
      <c r="J160" s="5">
        <v>76.836175999999995</v>
      </c>
      <c r="K160" s="6">
        <v>42143</v>
      </c>
      <c r="L160" s="5">
        <v>90.099997999999999</v>
      </c>
      <c r="M160" s="6">
        <v>42143</v>
      </c>
      <c r="N160" s="5">
        <v>76.352637000000001</v>
      </c>
      <c r="O160" s="6">
        <v>42143</v>
      </c>
      <c r="P160" s="5">
        <v>72.588859999999997</v>
      </c>
      <c r="Q160" s="6">
        <v>42143</v>
      </c>
      <c r="R160" s="5">
        <v>59.040000999999997</v>
      </c>
      <c r="S160" s="6">
        <v>42143</v>
      </c>
      <c r="T160" s="5">
        <v>96.489998</v>
      </c>
      <c r="U160" s="6">
        <v>42143</v>
      </c>
      <c r="V160" s="5">
        <v>104.216752</v>
      </c>
      <c r="W160" s="10">
        <v>42143</v>
      </c>
      <c r="X160" s="9">
        <v>39.340000000000003</v>
      </c>
      <c r="Y160" s="6">
        <v>42143</v>
      </c>
      <c r="Z160" s="5">
        <v>206.45683099999999</v>
      </c>
      <c r="AA160" s="10">
        <v>42143</v>
      </c>
      <c r="AB160" s="9">
        <v>208.67246900000001</v>
      </c>
      <c r="AC160" s="6">
        <v>42143</v>
      </c>
      <c r="AD160" s="5">
        <v>107.14979099999999</v>
      </c>
      <c r="AE160" s="10">
        <v>42143</v>
      </c>
      <c r="AF160" s="9">
        <v>83.248106000000007</v>
      </c>
      <c r="AG160" s="6">
        <v>42143</v>
      </c>
      <c r="AH160" s="5">
        <v>116.07246499999999</v>
      </c>
      <c r="AI160" s="10">
        <v>42143</v>
      </c>
      <c r="AJ160" s="9">
        <v>79.021231</v>
      </c>
      <c r="AK160" s="6">
        <v>42143</v>
      </c>
      <c r="AL160" s="5">
        <v>76.263739999999999</v>
      </c>
      <c r="AM160" s="10">
        <v>42143</v>
      </c>
      <c r="AN160" s="9">
        <v>89.592117999999999</v>
      </c>
      <c r="AO160" s="6">
        <v>42143</v>
      </c>
      <c r="AP160" s="5">
        <v>76.492293000000004</v>
      </c>
      <c r="AQ160" s="10">
        <v>42143</v>
      </c>
      <c r="AR160" s="5">
        <v>75.842079999999996</v>
      </c>
    </row>
    <row r="161" spans="5:44" x14ac:dyDescent="0.2">
      <c r="E161" s="6">
        <v>42142</v>
      </c>
      <c r="F161" s="5">
        <v>68.236125999999999</v>
      </c>
      <c r="G161" s="6">
        <v>42142</v>
      </c>
      <c r="H161" s="5">
        <v>33.040000999999997</v>
      </c>
      <c r="I161" s="6">
        <v>42142</v>
      </c>
      <c r="J161" s="5">
        <v>77.040933999999993</v>
      </c>
      <c r="K161" s="6">
        <v>42142</v>
      </c>
      <c r="L161" s="5">
        <v>90.339995999999999</v>
      </c>
      <c r="M161" s="6">
        <v>42142</v>
      </c>
      <c r="N161" s="5">
        <v>75.463435000000004</v>
      </c>
      <c r="O161" s="6">
        <v>42142</v>
      </c>
      <c r="P161" s="5">
        <v>72.688479000000001</v>
      </c>
      <c r="Q161" s="6">
        <v>42142</v>
      </c>
      <c r="R161" s="5">
        <v>61.619999</v>
      </c>
      <c r="S161" s="6">
        <v>42142</v>
      </c>
      <c r="T161" s="5">
        <v>96.639999000000003</v>
      </c>
      <c r="U161" s="6">
        <v>42142</v>
      </c>
      <c r="V161" s="5">
        <v>104.523618</v>
      </c>
      <c r="W161" s="10">
        <v>42142</v>
      </c>
      <c r="X161" s="9">
        <v>39.674999</v>
      </c>
      <c r="Y161" s="6">
        <v>42142</v>
      </c>
      <c r="Z161" s="5">
        <v>206.52467799999999</v>
      </c>
      <c r="AA161" s="10">
        <v>42142</v>
      </c>
      <c r="AB161" s="9">
        <v>208.711376</v>
      </c>
      <c r="AC161" s="6">
        <v>42142</v>
      </c>
      <c r="AD161" s="5">
        <v>107.198358</v>
      </c>
      <c r="AE161" s="10">
        <v>42142</v>
      </c>
      <c r="AF161" s="9">
        <v>83.228868000000006</v>
      </c>
      <c r="AG161" s="6">
        <v>42142</v>
      </c>
      <c r="AH161" s="5">
        <v>116.12146</v>
      </c>
      <c r="AI161" s="10">
        <v>42142</v>
      </c>
      <c r="AJ161" s="9">
        <v>79.195010999999994</v>
      </c>
      <c r="AK161" s="6">
        <v>42142</v>
      </c>
      <c r="AL161" s="5">
        <v>77.365679999999998</v>
      </c>
      <c r="AM161" s="10">
        <v>42142</v>
      </c>
      <c r="AN161" s="9">
        <v>89.143711999999994</v>
      </c>
      <c r="AO161" s="6">
        <v>42142</v>
      </c>
      <c r="AP161" s="5">
        <v>76.376442999999995</v>
      </c>
      <c r="AQ161" s="10">
        <v>42142</v>
      </c>
      <c r="AR161" s="5">
        <v>76.105549999999994</v>
      </c>
    </row>
    <row r="162" spans="5:44" x14ac:dyDescent="0.2">
      <c r="E162" s="6">
        <v>42139</v>
      </c>
      <c r="F162" s="5">
        <v>67.833744999999993</v>
      </c>
      <c r="G162" s="6">
        <v>42139</v>
      </c>
      <c r="H162" s="5">
        <v>32.529998999999997</v>
      </c>
      <c r="I162" s="6">
        <v>42139</v>
      </c>
      <c r="J162" s="5">
        <v>76.386690999999999</v>
      </c>
      <c r="K162" s="6">
        <v>42139</v>
      </c>
      <c r="L162" s="5">
        <v>87.470000999999996</v>
      </c>
      <c r="M162" s="6">
        <v>42139</v>
      </c>
      <c r="N162" s="5">
        <v>74.687859000000003</v>
      </c>
      <c r="O162" s="6">
        <v>42139</v>
      </c>
      <c r="P162" s="5">
        <v>72.021019999999993</v>
      </c>
      <c r="Q162" s="6">
        <v>42139</v>
      </c>
      <c r="R162" s="5">
        <v>61.560001</v>
      </c>
      <c r="S162" s="6">
        <v>42139</v>
      </c>
      <c r="T162" s="5">
        <v>95.739998</v>
      </c>
      <c r="U162" s="6">
        <v>42139</v>
      </c>
      <c r="V162" s="5">
        <v>105.018569</v>
      </c>
      <c r="W162" s="10">
        <v>42139</v>
      </c>
      <c r="X162" s="9">
        <v>39.172500999999997</v>
      </c>
      <c r="Y162" s="6">
        <v>42139</v>
      </c>
      <c r="Z162" s="5">
        <v>205.88504</v>
      </c>
      <c r="AA162" s="10">
        <v>42139</v>
      </c>
      <c r="AB162" s="9">
        <v>208.098502</v>
      </c>
      <c r="AC162" s="6">
        <v>42139</v>
      </c>
      <c r="AD162" s="5">
        <v>106.800072</v>
      </c>
      <c r="AE162" s="10">
        <v>42139</v>
      </c>
      <c r="AF162" s="9">
        <v>83.017210000000006</v>
      </c>
      <c r="AG162" s="6">
        <v>42139</v>
      </c>
      <c r="AH162" s="5">
        <v>115.03383100000001</v>
      </c>
      <c r="AI162" s="10">
        <v>42139</v>
      </c>
      <c r="AJ162" s="9">
        <v>79.484645</v>
      </c>
      <c r="AK162" s="6">
        <v>42139</v>
      </c>
      <c r="AL162" s="5">
        <v>77.298606000000007</v>
      </c>
      <c r="AM162" s="10">
        <v>42139</v>
      </c>
      <c r="AN162" s="9">
        <v>88.607586999999995</v>
      </c>
      <c r="AO162" s="6">
        <v>42139</v>
      </c>
      <c r="AP162" s="5">
        <v>74.903531999999998</v>
      </c>
      <c r="AQ162" s="10">
        <v>42139</v>
      </c>
      <c r="AR162" s="5">
        <v>76.303152999999995</v>
      </c>
    </row>
    <row r="163" spans="5:44" x14ac:dyDescent="0.2">
      <c r="E163" s="6">
        <v>42138</v>
      </c>
      <c r="F163" s="5">
        <v>67.684713000000002</v>
      </c>
      <c r="G163" s="6">
        <v>42138</v>
      </c>
      <c r="H163" s="5">
        <v>32.889999000000003</v>
      </c>
      <c r="I163" s="6">
        <v>42138</v>
      </c>
      <c r="J163" s="5">
        <v>76.351736000000002</v>
      </c>
      <c r="K163" s="6">
        <v>42138</v>
      </c>
      <c r="L163" s="5">
        <v>87.639999000000003</v>
      </c>
      <c r="M163" s="6">
        <v>42138</v>
      </c>
      <c r="N163" s="5">
        <v>75.171976999999998</v>
      </c>
      <c r="O163" s="6">
        <v>42138</v>
      </c>
      <c r="P163" s="5">
        <v>71.806838999999997</v>
      </c>
      <c r="Q163" s="6">
        <v>42138</v>
      </c>
      <c r="R163" s="5">
        <v>60.93</v>
      </c>
      <c r="S163" s="6">
        <v>42138</v>
      </c>
      <c r="T163" s="5">
        <v>95.419998000000007</v>
      </c>
      <c r="U163" s="6">
        <v>42138</v>
      </c>
      <c r="V163" s="5">
        <v>103.236752</v>
      </c>
      <c r="W163" s="10">
        <v>42138</v>
      </c>
      <c r="X163" s="9">
        <v>39.587502000000001</v>
      </c>
      <c r="Y163" s="6">
        <v>42138</v>
      </c>
      <c r="Z163" s="5">
        <v>205.66213999999999</v>
      </c>
      <c r="AA163" s="10">
        <v>42138</v>
      </c>
      <c r="AB163" s="9">
        <v>207.884478</v>
      </c>
      <c r="AC163" s="6">
        <v>42138</v>
      </c>
      <c r="AD163" s="5">
        <v>106.67377999999999</v>
      </c>
      <c r="AE163" s="10">
        <v>42138</v>
      </c>
      <c r="AF163" s="9">
        <v>82.930620000000005</v>
      </c>
      <c r="AG163" s="6">
        <v>42138</v>
      </c>
      <c r="AH163" s="5">
        <v>115.180809</v>
      </c>
      <c r="AI163" s="10">
        <v>42138</v>
      </c>
      <c r="AJ163" s="9">
        <v>79.166049000000001</v>
      </c>
      <c r="AK163" s="6">
        <v>42138</v>
      </c>
      <c r="AL163" s="5">
        <v>76.991979999999998</v>
      </c>
      <c r="AM163" s="10">
        <v>42138</v>
      </c>
      <c r="AN163" s="9">
        <v>88.968250999999995</v>
      </c>
      <c r="AO163" s="6">
        <v>42138</v>
      </c>
      <c r="AP163" s="5">
        <v>74.877054000000001</v>
      </c>
      <c r="AQ163" s="10">
        <v>42138</v>
      </c>
      <c r="AR163" s="5">
        <v>75.531559000000001</v>
      </c>
    </row>
    <row r="164" spans="5:44" x14ac:dyDescent="0.2">
      <c r="E164" s="6">
        <v>42137</v>
      </c>
      <c r="F164" s="5">
        <v>66.318599000000006</v>
      </c>
      <c r="G164" s="6">
        <v>42137</v>
      </c>
      <c r="H164" s="5">
        <v>31.9725</v>
      </c>
      <c r="I164" s="6">
        <v>42137</v>
      </c>
      <c r="J164" s="5">
        <v>74.204217</v>
      </c>
      <c r="K164" s="6">
        <v>42137</v>
      </c>
      <c r="L164" s="5">
        <v>85.099997999999999</v>
      </c>
      <c r="M164" s="6">
        <v>42137</v>
      </c>
      <c r="N164" s="5">
        <v>73.783838000000003</v>
      </c>
      <c r="O164" s="6">
        <v>42137</v>
      </c>
      <c r="P164" s="5">
        <v>69.625135999999998</v>
      </c>
      <c r="Q164" s="6">
        <v>42137</v>
      </c>
      <c r="R164" s="5">
        <v>60.84</v>
      </c>
      <c r="S164" s="6">
        <v>42137</v>
      </c>
      <c r="T164" s="5">
        <v>92.57</v>
      </c>
      <c r="U164" s="6">
        <v>42137</v>
      </c>
      <c r="V164" s="5">
        <v>99.643415000000005</v>
      </c>
      <c r="W164" s="10">
        <v>42137</v>
      </c>
      <c r="X164" s="9">
        <v>37.799999</v>
      </c>
      <c r="Y164" s="6">
        <v>42137</v>
      </c>
      <c r="Z164" s="5">
        <v>203.53971200000001</v>
      </c>
      <c r="AA164" s="10">
        <v>42137</v>
      </c>
      <c r="AB164" s="9">
        <v>205.685868</v>
      </c>
      <c r="AC164" s="6">
        <v>42137</v>
      </c>
      <c r="AD164" s="5">
        <v>105.62463099999999</v>
      </c>
      <c r="AE164" s="10">
        <v>42137</v>
      </c>
      <c r="AF164" s="9">
        <v>82.209066000000007</v>
      </c>
      <c r="AG164" s="6">
        <v>42137</v>
      </c>
      <c r="AH164" s="5">
        <v>113.88741400000001</v>
      </c>
      <c r="AI164" s="10">
        <v>42137</v>
      </c>
      <c r="AJ164" s="9">
        <v>79.011574999999993</v>
      </c>
      <c r="AK164" s="6">
        <v>42137</v>
      </c>
      <c r="AL164" s="5">
        <v>77.020724999999999</v>
      </c>
      <c r="AM164" s="10">
        <v>42137</v>
      </c>
      <c r="AN164" s="9">
        <v>88.061704000000006</v>
      </c>
      <c r="AO164" s="6">
        <v>42137</v>
      </c>
      <c r="AP164" s="5">
        <v>74.287884000000005</v>
      </c>
      <c r="AQ164" s="10">
        <v>42137</v>
      </c>
      <c r="AR164" s="5">
        <v>74.101288999999994</v>
      </c>
    </row>
    <row r="165" spans="5:44" x14ac:dyDescent="0.2">
      <c r="E165" s="6">
        <v>42136</v>
      </c>
      <c r="F165" s="5">
        <v>66.278857000000002</v>
      </c>
      <c r="G165" s="6">
        <v>42136</v>
      </c>
      <c r="H165" s="5">
        <v>31.927499999999998</v>
      </c>
      <c r="I165" s="6">
        <v>42136</v>
      </c>
      <c r="J165" s="5">
        <v>73.919542000000007</v>
      </c>
      <c r="K165" s="6">
        <v>42136</v>
      </c>
      <c r="L165" s="5">
        <v>85.199996999999996</v>
      </c>
      <c r="M165" s="6">
        <v>42136</v>
      </c>
      <c r="N165" s="5">
        <v>73.724560999999994</v>
      </c>
      <c r="O165" s="6">
        <v>42136</v>
      </c>
      <c r="P165" s="5">
        <v>69.545437000000007</v>
      </c>
      <c r="Q165" s="6">
        <v>42136</v>
      </c>
      <c r="R165" s="5">
        <v>61.380001</v>
      </c>
      <c r="S165" s="6">
        <v>42136</v>
      </c>
      <c r="T165" s="5">
        <v>92.459998999999996</v>
      </c>
      <c r="U165" s="6">
        <v>42136</v>
      </c>
      <c r="V165" s="5">
        <v>101.237148</v>
      </c>
      <c r="W165" s="10">
        <v>42136</v>
      </c>
      <c r="X165" s="9">
        <v>37.264999000000003</v>
      </c>
      <c r="Y165" s="6">
        <v>42136</v>
      </c>
      <c r="Z165" s="5">
        <v>203.50093799999999</v>
      </c>
      <c r="AA165" s="10">
        <v>42136</v>
      </c>
      <c r="AB165" s="9">
        <v>205.60805400000001</v>
      </c>
      <c r="AC165" s="6">
        <v>42136</v>
      </c>
      <c r="AD165" s="5">
        <v>105.56634</v>
      </c>
      <c r="AE165" s="10">
        <v>42136</v>
      </c>
      <c r="AF165" s="9">
        <v>82.141721000000004</v>
      </c>
      <c r="AG165" s="6">
        <v>42136</v>
      </c>
      <c r="AH165" s="5">
        <v>113.956003</v>
      </c>
      <c r="AI165" s="10">
        <v>42136</v>
      </c>
      <c r="AJ165" s="9">
        <v>79.050192999999993</v>
      </c>
      <c r="AK165" s="6">
        <v>42136</v>
      </c>
      <c r="AL165" s="5">
        <v>77.221947999999998</v>
      </c>
      <c r="AM165" s="10">
        <v>42136</v>
      </c>
      <c r="AN165" s="9">
        <v>88.051962000000003</v>
      </c>
      <c r="AO165" s="6">
        <v>42136</v>
      </c>
      <c r="AP165" s="5">
        <v>74.794303999999997</v>
      </c>
      <c r="AQ165" s="10">
        <v>42136</v>
      </c>
      <c r="AR165" s="5">
        <v>74.816427000000004</v>
      </c>
    </row>
    <row r="166" spans="5:44" x14ac:dyDescent="0.2">
      <c r="E166" s="6">
        <v>42135</v>
      </c>
      <c r="F166" s="5">
        <v>66.676272999999995</v>
      </c>
      <c r="G166" s="6">
        <v>42135</v>
      </c>
      <c r="H166" s="5">
        <v>32.227500999999997</v>
      </c>
      <c r="I166" s="6">
        <v>42135</v>
      </c>
      <c r="J166" s="5">
        <v>74.543819999999997</v>
      </c>
      <c r="K166" s="6">
        <v>42135</v>
      </c>
      <c r="L166" s="5">
        <v>85.519997000000004</v>
      </c>
      <c r="M166" s="6">
        <v>42135</v>
      </c>
      <c r="N166" s="5">
        <v>74.183976999999999</v>
      </c>
      <c r="O166" s="6">
        <v>42135</v>
      </c>
      <c r="P166" s="5">
        <v>70.217882000000003</v>
      </c>
      <c r="Q166" s="6">
        <v>42135</v>
      </c>
      <c r="R166" s="5">
        <v>60.459999000000003</v>
      </c>
      <c r="S166" s="6">
        <v>42135</v>
      </c>
      <c r="T166" s="5">
        <v>93.339995999999999</v>
      </c>
      <c r="U166" s="6">
        <v>42135</v>
      </c>
      <c r="V166" s="5">
        <v>100.880791</v>
      </c>
      <c r="W166" s="10">
        <v>42135</v>
      </c>
      <c r="X166" s="9">
        <v>37.807499</v>
      </c>
      <c r="Y166" s="6">
        <v>42135</v>
      </c>
      <c r="Z166" s="5">
        <v>204.111504</v>
      </c>
      <c r="AA166" s="10">
        <v>42135</v>
      </c>
      <c r="AB166" s="9">
        <v>206.24038899999999</v>
      </c>
      <c r="AC166" s="6">
        <v>42135</v>
      </c>
      <c r="AD166" s="5">
        <v>105.8772</v>
      </c>
      <c r="AE166" s="10">
        <v>42135</v>
      </c>
      <c r="AF166" s="9">
        <v>82.401484999999994</v>
      </c>
      <c r="AG166" s="6">
        <v>42135</v>
      </c>
      <c r="AH166" s="5">
        <v>114.269553</v>
      </c>
      <c r="AI166" s="10">
        <v>42135</v>
      </c>
      <c r="AJ166" s="9">
        <v>79.146743000000001</v>
      </c>
      <c r="AK166" s="6">
        <v>42135</v>
      </c>
      <c r="AL166" s="5">
        <v>76.867414999999994</v>
      </c>
      <c r="AM166" s="10">
        <v>42135</v>
      </c>
      <c r="AN166" s="9">
        <v>88.305400000000006</v>
      </c>
      <c r="AO166" s="6">
        <v>42135</v>
      </c>
      <c r="AP166" s="5">
        <v>74.635430999999997</v>
      </c>
      <c r="AQ166" s="10">
        <v>42135</v>
      </c>
      <c r="AR166" s="5">
        <v>74.590590000000006</v>
      </c>
    </row>
    <row r="167" spans="5:44" x14ac:dyDescent="0.2">
      <c r="E167" s="6">
        <v>42132</v>
      </c>
      <c r="F167" s="5">
        <v>67.351878999999997</v>
      </c>
      <c r="G167" s="6">
        <v>42132</v>
      </c>
      <c r="H167" s="5">
        <v>32.592498999999997</v>
      </c>
      <c r="I167" s="6">
        <v>42132</v>
      </c>
      <c r="J167" s="5">
        <v>75.153116999999995</v>
      </c>
      <c r="K167" s="6">
        <v>42132</v>
      </c>
      <c r="L167" s="5">
        <v>85.370002999999997</v>
      </c>
      <c r="M167" s="6">
        <v>42132</v>
      </c>
      <c r="N167" s="5">
        <v>74.707616000000002</v>
      </c>
      <c r="O167" s="6">
        <v>42132</v>
      </c>
      <c r="P167" s="5">
        <v>71.199150000000003</v>
      </c>
      <c r="Q167" s="6">
        <v>42132</v>
      </c>
      <c r="R167" s="5">
        <v>64.129997000000003</v>
      </c>
      <c r="S167" s="6">
        <v>42132</v>
      </c>
      <c r="T167" s="5">
        <v>94.690002000000007</v>
      </c>
      <c r="U167" s="6">
        <v>42132</v>
      </c>
      <c r="V167" s="5">
        <v>103.800995</v>
      </c>
      <c r="W167" s="10">
        <v>42132</v>
      </c>
      <c r="X167" s="9">
        <v>38.3825</v>
      </c>
      <c r="Y167" s="6">
        <v>42132</v>
      </c>
      <c r="Z167" s="5">
        <v>205.09033400000001</v>
      </c>
      <c r="AA167" s="10">
        <v>42132</v>
      </c>
      <c r="AB167" s="9">
        <v>207.24240499999999</v>
      </c>
      <c r="AC167" s="6">
        <v>42132</v>
      </c>
      <c r="AD167" s="5">
        <v>106.324061</v>
      </c>
      <c r="AE167" s="10">
        <v>42132</v>
      </c>
      <c r="AF167" s="9">
        <v>82.815175999999994</v>
      </c>
      <c r="AG167" s="6">
        <v>42132</v>
      </c>
      <c r="AH167" s="5">
        <v>114.191164</v>
      </c>
      <c r="AI167" s="10">
        <v>42132</v>
      </c>
      <c r="AJ167" s="9">
        <v>79.561881999999997</v>
      </c>
      <c r="AK167" s="6">
        <v>42132</v>
      </c>
      <c r="AL167" s="5">
        <v>78.343056000000004</v>
      </c>
      <c r="AM167" s="10">
        <v>42132</v>
      </c>
      <c r="AN167" s="9">
        <v>88.685570999999996</v>
      </c>
      <c r="AO167" s="6">
        <v>42132</v>
      </c>
      <c r="AP167" s="5">
        <v>74.089291000000003</v>
      </c>
      <c r="AQ167" s="10">
        <v>42132</v>
      </c>
      <c r="AR167" s="5">
        <v>75.729168000000001</v>
      </c>
    </row>
    <row r="168" spans="5:44" x14ac:dyDescent="0.2">
      <c r="E168" s="6">
        <v>42131</v>
      </c>
      <c r="F168" s="5">
        <v>65.603251</v>
      </c>
      <c r="G168" s="6">
        <v>42131</v>
      </c>
      <c r="H168" s="5">
        <v>31.290001</v>
      </c>
      <c r="I168" s="6">
        <v>42131</v>
      </c>
      <c r="J168" s="5">
        <v>73.350200999999998</v>
      </c>
      <c r="K168" s="6">
        <v>42131</v>
      </c>
      <c r="L168" s="5">
        <v>83.589995999999999</v>
      </c>
      <c r="M168" s="6">
        <v>42131</v>
      </c>
      <c r="N168" s="5">
        <v>72.721742000000006</v>
      </c>
      <c r="O168" s="6">
        <v>42131</v>
      </c>
      <c r="P168" s="5">
        <v>68.534284</v>
      </c>
      <c r="Q168" s="6">
        <v>42131</v>
      </c>
      <c r="R168" s="5">
        <v>61.23</v>
      </c>
      <c r="S168" s="6">
        <v>42131</v>
      </c>
      <c r="T168" s="5">
        <v>91.129997000000003</v>
      </c>
      <c r="U168" s="6">
        <v>42131</v>
      </c>
      <c r="V168" s="5">
        <v>100.851088</v>
      </c>
      <c r="W168" s="10">
        <v>42131</v>
      </c>
      <c r="X168" s="9">
        <v>36.897499000000003</v>
      </c>
      <c r="Y168" s="6">
        <v>42131</v>
      </c>
      <c r="Z168" s="5">
        <v>202.42518699999999</v>
      </c>
      <c r="AA168" s="10">
        <v>42131</v>
      </c>
      <c r="AB168" s="9">
        <v>204.57684</v>
      </c>
      <c r="AC168" s="6">
        <v>42131</v>
      </c>
      <c r="AD168" s="5">
        <v>105.002903</v>
      </c>
      <c r="AE168" s="10">
        <v>42131</v>
      </c>
      <c r="AF168" s="9">
        <v>81.689553000000004</v>
      </c>
      <c r="AG168" s="6">
        <v>42131</v>
      </c>
      <c r="AH168" s="5">
        <v>113.47587300000001</v>
      </c>
      <c r="AI168" s="10">
        <v>42131</v>
      </c>
      <c r="AJ168" s="9">
        <v>79.349485000000001</v>
      </c>
      <c r="AK168" s="6">
        <v>42131</v>
      </c>
      <c r="AL168" s="5">
        <v>77.078221999999997</v>
      </c>
      <c r="AM168" s="10">
        <v>42131</v>
      </c>
      <c r="AN168" s="9">
        <v>87.418352999999996</v>
      </c>
      <c r="AO168" s="6">
        <v>42131</v>
      </c>
      <c r="AP168" s="5">
        <v>71.957701</v>
      </c>
      <c r="AQ168" s="10">
        <v>42131</v>
      </c>
      <c r="AR168" s="5">
        <v>74.684691999999998</v>
      </c>
    </row>
    <row r="169" spans="5:44" x14ac:dyDescent="0.2">
      <c r="E169" s="6">
        <v>42130</v>
      </c>
      <c r="F169" s="5">
        <v>65.091579999999993</v>
      </c>
      <c r="G169" s="6">
        <v>42130</v>
      </c>
      <c r="H169" s="5">
        <v>30.66</v>
      </c>
      <c r="I169" s="6">
        <v>42130</v>
      </c>
      <c r="J169" s="5">
        <v>72.561111999999994</v>
      </c>
      <c r="K169" s="6">
        <v>42130</v>
      </c>
      <c r="L169" s="5">
        <v>82.599997999999999</v>
      </c>
      <c r="M169" s="6">
        <v>42130</v>
      </c>
      <c r="N169" s="5">
        <v>71.713977</v>
      </c>
      <c r="O169" s="6">
        <v>42130</v>
      </c>
      <c r="P169" s="5">
        <v>67.712413999999995</v>
      </c>
      <c r="Q169" s="6">
        <v>42130</v>
      </c>
      <c r="R169" s="5">
        <v>63.34</v>
      </c>
      <c r="S169" s="6">
        <v>42130</v>
      </c>
      <c r="T169" s="5">
        <v>90.099997999999999</v>
      </c>
      <c r="U169" s="6">
        <v>42130</v>
      </c>
      <c r="V169" s="5">
        <v>98.217955000000003</v>
      </c>
      <c r="W169" s="10">
        <v>42130</v>
      </c>
      <c r="X169" s="9">
        <v>36.229999999999997</v>
      </c>
      <c r="Y169" s="6">
        <v>42130</v>
      </c>
      <c r="Z169" s="5">
        <v>201.62079499999999</v>
      </c>
      <c r="AA169" s="10">
        <v>42130</v>
      </c>
      <c r="AB169" s="9">
        <v>203.77912499999999</v>
      </c>
      <c r="AC169" s="6">
        <v>42130</v>
      </c>
      <c r="AD169" s="5">
        <v>104.60461599999999</v>
      </c>
      <c r="AE169" s="10">
        <v>42130</v>
      </c>
      <c r="AF169" s="9">
        <v>81.468273999999994</v>
      </c>
      <c r="AG169" s="6">
        <v>42130</v>
      </c>
      <c r="AH169" s="5">
        <v>112.985951</v>
      </c>
      <c r="AI169" s="10">
        <v>42130</v>
      </c>
      <c r="AJ169" s="9">
        <v>79.185354000000004</v>
      </c>
      <c r="AK169" s="6">
        <v>42130</v>
      </c>
      <c r="AL169" s="5">
        <v>77.921441999999999</v>
      </c>
      <c r="AM169" s="10">
        <v>42130</v>
      </c>
      <c r="AN169" s="9">
        <v>86.765252000000004</v>
      </c>
      <c r="AO169" s="6">
        <v>42130</v>
      </c>
      <c r="AP169" s="5">
        <v>71.123604</v>
      </c>
      <c r="AQ169" s="10">
        <v>42130</v>
      </c>
      <c r="AR169" s="5">
        <v>73.555526</v>
      </c>
    </row>
    <row r="170" spans="5:44" x14ac:dyDescent="0.2">
      <c r="E170" s="6">
        <v>42129</v>
      </c>
      <c r="F170" s="5">
        <v>65.652930999999995</v>
      </c>
      <c r="G170" s="6">
        <v>42129</v>
      </c>
      <c r="H170" s="5">
        <v>31.047501</v>
      </c>
      <c r="I170" s="6">
        <v>42129</v>
      </c>
      <c r="J170" s="5">
        <v>73.544974999999994</v>
      </c>
      <c r="K170" s="6">
        <v>42129</v>
      </c>
      <c r="L170" s="5">
        <v>81.819999999999993</v>
      </c>
      <c r="M170" s="6">
        <v>42129</v>
      </c>
      <c r="N170" s="5">
        <v>72.257379999999998</v>
      </c>
      <c r="O170" s="6">
        <v>42129</v>
      </c>
      <c r="P170" s="5">
        <v>68.534284</v>
      </c>
      <c r="Q170" s="6">
        <v>42129</v>
      </c>
      <c r="R170" s="5">
        <v>64.019997000000004</v>
      </c>
      <c r="S170" s="6">
        <v>42129</v>
      </c>
      <c r="T170" s="5">
        <v>91.150002000000001</v>
      </c>
      <c r="U170" s="6">
        <v>42129</v>
      </c>
      <c r="V170" s="5">
        <v>98.663408000000004</v>
      </c>
      <c r="W170" s="10">
        <v>42129</v>
      </c>
      <c r="X170" s="9">
        <v>37.057499</v>
      </c>
      <c r="Y170" s="6">
        <v>42129</v>
      </c>
      <c r="Z170" s="5">
        <v>202.45426</v>
      </c>
      <c r="AA170" s="10">
        <v>42129</v>
      </c>
      <c r="AB170" s="9">
        <v>204.625484</v>
      </c>
      <c r="AC170" s="6">
        <v>42129</v>
      </c>
      <c r="AD170" s="5">
        <v>104.896051</v>
      </c>
      <c r="AE170" s="10">
        <v>42129</v>
      </c>
      <c r="AF170" s="9">
        <v>81.766514000000001</v>
      </c>
      <c r="AG170" s="6">
        <v>42129</v>
      </c>
      <c r="AH170" s="5">
        <v>112.76058999999999</v>
      </c>
      <c r="AI170" s="10">
        <v>42129</v>
      </c>
      <c r="AJ170" s="9">
        <v>79.407409000000001</v>
      </c>
      <c r="AK170" s="6">
        <v>42129</v>
      </c>
      <c r="AL170" s="5">
        <v>78.228067999999993</v>
      </c>
      <c r="AM170" s="10">
        <v>42129</v>
      </c>
      <c r="AN170" s="9">
        <v>87.164907999999997</v>
      </c>
      <c r="AO170" s="6">
        <v>42129</v>
      </c>
      <c r="AP170" s="5">
        <v>69.485184000000004</v>
      </c>
      <c r="AQ170" s="10">
        <v>42129</v>
      </c>
      <c r="AR170" s="5">
        <v>73.696672000000007</v>
      </c>
    </row>
    <row r="171" spans="5:44" x14ac:dyDescent="0.2">
      <c r="E171" s="6">
        <v>42128</v>
      </c>
      <c r="F171" s="5">
        <v>67.217748999999998</v>
      </c>
      <c r="G171" s="6">
        <v>42128</v>
      </c>
      <c r="H171" s="5">
        <v>31.7575</v>
      </c>
      <c r="I171" s="6">
        <v>42128</v>
      </c>
      <c r="J171" s="5">
        <v>75.957187000000005</v>
      </c>
      <c r="K171" s="6">
        <v>42128</v>
      </c>
      <c r="L171" s="5">
        <v>85.059997999999993</v>
      </c>
      <c r="M171" s="6">
        <v>42128</v>
      </c>
      <c r="N171" s="5">
        <v>73.482498000000007</v>
      </c>
      <c r="O171" s="6">
        <v>42128</v>
      </c>
      <c r="P171" s="5">
        <v>71.064659000000006</v>
      </c>
      <c r="Q171" s="6">
        <v>42128</v>
      </c>
      <c r="R171" s="5">
        <v>66.389999000000003</v>
      </c>
      <c r="S171" s="6">
        <v>42128</v>
      </c>
      <c r="T171" s="5">
        <v>94.470000999999996</v>
      </c>
      <c r="U171" s="6">
        <v>42128</v>
      </c>
      <c r="V171" s="5">
        <v>103.16745899999999</v>
      </c>
      <c r="W171" s="10">
        <v>42128</v>
      </c>
      <c r="X171" s="9">
        <v>38.807499</v>
      </c>
      <c r="Y171" s="6">
        <v>42128</v>
      </c>
      <c r="Z171" s="5">
        <v>204.79960299999999</v>
      </c>
      <c r="AA171" s="10">
        <v>42128</v>
      </c>
      <c r="AB171" s="9">
        <v>207.01865799999999</v>
      </c>
      <c r="AC171" s="6">
        <v>42128</v>
      </c>
      <c r="AD171" s="5">
        <v>106.158918</v>
      </c>
      <c r="AE171" s="10">
        <v>42128</v>
      </c>
      <c r="AF171" s="9">
        <v>82.661241000000004</v>
      </c>
      <c r="AG171" s="6">
        <v>42128</v>
      </c>
      <c r="AH171" s="5">
        <v>113.956003</v>
      </c>
      <c r="AI171" s="10">
        <v>42128</v>
      </c>
      <c r="AJ171" s="9">
        <v>79.532912999999994</v>
      </c>
      <c r="AK171" s="6">
        <v>42128</v>
      </c>
      <c r="AL171" s="5">
        <v>79.205444</v>
      </c>
      <c r="AM171" s="10">
        <v>42128</v>
      </c>
      <c r="AN171" s="9">
        <v>87.857000999999997</v>
      </c>
      <c r="AO171" s="6">
        <v>42128</v>
      </c>
      <c r="AP171" s="5">
        <v>71.510863999999998</v>
      </c>
      <c r="AQ171" s="10">
        <v>42128</v>
      </c>
      <c r="AR171" s="5">
        <v>75.333956000000001</v>
      </c>
    </row>
    <row r="172" spans="5:44" x14ac:dyDescent="0.2">
      <c r="E172" s="6">
        <v>42125</v>
      </c>
      <c r="F172" s="5">
        <v>66.790527999999995</v>
      </c>
      <c r="G172" s="6">
        <v>42125</v>
      </c>
      <c r="H172" s="5">
        <v>31.035</v>
      </c>
      <c r="I172" s="6">
        <v>42125</v>
      </c>
      <c r="J172" s="5">
        <v>75.752421999999996</v>
      </c>
      <c r="K172" s="6">
        <v>42125</v>
      </c>
      <c r="L172" s="5">
        <v>84.099997999999999</v>
      </c>
      <c r="M172" s="6">
        <v>42125</v>
      </c>
      <c r="N172" s="5">
        <v>72.316658000000004</v>
      </c>
      <c r="O172" s="6">
        <v>42125</v>
      </c>
      <c r="P172" s="5">
        <v>70.382257999999993</v>
      </c>
      <c r="Q172" s="6">
        <v>42125</v>
      </c>
      <c r="R172" s="5">
        <v>66.900002000000001</v>
      </c>
      <c r="S172" s="6">
        <v>42125</v>
      </c>
      <c r="T172" s="5">
        <v>93.57</v>
      </c>
      <c r="U172" s="6">
        <v>42125</v>
      </c>
      <c r="V172" s="5">
        <v>102.632912</v>
      </c>
      <c r="W172" s="10">
        <v>42125</v>
      </c>
      <c r="X172" s="9">
        <v>38.722499999999997</v>
      </c>
      <c r="Y172" s="6">
        <v>42125</v>
      </c>
      <c r="Z172" s="5">
        <v>204.21811</v>
      </c>
      <c r="AA172" s="10">
        <v>42125</v>
      </c>
      <c r="AB172" s="9">
        <v>206.357124</v>
      </c>
      <c r="AC172" s="6">
        <v>42125</v>
      </c>
      <c r="AD172" s="5">
        <v>105.78977399999999</v>
      </c>
      <c r="AE172" s="10">
        <v>42125</v>
      </c>
      <c r="AF172" s="9">
        <v>82.334140000000005</v>
      </c>
      <c r="AG172" s="6">
        <v>42125</v>
      </c>
      <c r="AH172" s="5">
        <v>113.662046</v>
      </c>
      <c r="AI172" s="10">
        <v>42125</v>
      </c>
      <c r="AJ172" s="9">
        <v>79.648768000000004</v>
      </c>
      <c r="AK172" s="6">
        <v>42125</v>
      </c>
      <c r="AL172" s="5">
        <v>79.406666999999999</v>
      </c>
      <c r="AM172" s="10">
        <v>42125</v>
      </c>
      <c r="AN172" s="9">
        <v>87.194149999999993</v>
      </c>
      <c r="AO172" s="6">
        <v>42125</v>
      </c>
      <c r="AP172" s="5">
        <v>70.557599999999994</v>
      </c>
      <c r="AQ172" s="10">
        <v>42125</v>
      </c>
      <c r="AR172" s="5">
        <v>75.258684000000002</v>
      </c>
    </row>
    <row r="173" spans="5:44" x14ac:dyDescent="0.2">
      <c r="E173" s="6">
        <v>42124</v>
      </c>
      <c r="F173" s="5">
        <v>65.414477000000005</v>
      </c>
      <c r="G173" s="6">
        <v>42124</v>
      </c>
      <c r="H173" s="5">
        <v>30.4025</v>
      </c>
      <c r="I173" s="6">
        <v>42124</v>
      </c>
      <c r="J173" s="5">
        <v>73.744748999999999</v>
      </c>
      <c r="K173" s="6">
        <v>42124</v>
      </c>
      <c r="L173" s="5">
        <v>82.709998999999996</v>
      </c>
      <c r="M173" s="6">
        <v>42124</v>
      </c>
      <c r="N173" s="5">
        <v>71.373115999999996</v>
      </c>
      <c r="O173" s="6">
        <v>42124</v>
      </c>
      <c r="P173" s="5">
        <v>68.200554999999994</v>
      </c>
      <c r="Q173" s="6">
        <v>42124</v>
      </c>
      <c r="R173" s="5">
        <v>66.489998</v>
      </c>
      <c r="S173" s="6">
        <v>42124</v>
      </c>
      <c r="T173" s="5">
        <v>90.760002</v>
      </c>
      <c r="U173" s="6">
        <v>42124</v>
      </c>
      <c r="V173" s="5">
        <v>101.40543700000001</v>
      </c>
      <c r="W173" s="10">
        <v>42124</v>
      </c>
      <c r="X173" s="9">
        <v>37.43</v>
      </c>
      <c r="Y173" s="6">
        <v>42124</v>
      </c>
      <c r="Z173" s="5">
        <v>202.027849</v>
      </c>
      <c r="AA173" s="10">
        <v>42124</v>
      </c>
      <c r="AB173" s="9">
        <v>204.14880600000001</v>
      </c>
      <c r="AC173" s="6">
        <v>42124</v>
      </c>
      <c r="AD173" s="5">
        <v>104.828051</v>
      </c>
      <c r="AE173" s="10">
        <v>42124</v>
      </c>
      <c r="AF173" s="9">
        <v>81.554856999999998</v>
      </c>
      <c r="AG173" s="6">
        <v>42124</v>
      </c>
      <c r="AH173" s="5">
        <v>112.985951</v>
      </c>
      <c r="AI173" s="10">
        <v>42124</v>
      </c>
      <c r="AJ173" s="9">
        <v>79.891098999999997</v>
      </c>
      <c r="AK173" s="6">
        <v>42124</v>
      </c>
      <c r="AL173" s="5">
        <v>79.224604999999997</v>
      </c>
      <c r="AM173" s="10">
        <v>42124</v>
      </c>
      <c r="AN173" s="9">
        <v>86.502056999999994</v>
      </c>
      <c r="AO173" s="6">
        <v>42124</v>
      </c>
      <c r="AP173" s="5">
        <v>68.293615000000003</v>
      </c>
      <c r="AQ173" s="10">
        <v>42124</v>
      </c>
      <c r="AR173" s="5">
        <v>74.694096999999999</v>
      </c>
    </row>
    <row r="174" spans="5:44" x14ac:dyDescent="0.2">
      <c r="E174" s="6">
        <v>42123</v>
      </c>
      <c r="F174" s="5">
        <v>66.711043000000004</v>
      </c>
      <c r="G174" s="6">
        <v>42123</v>
      </c>
      <c r="H174" s="5">
        <v>31.114999999999998</v>
      </c>
      <c r="I174" s="6">
        <v>42123</v>
      </c>
      <c r="J174" s="5">
        <v>76.196916000000002</v>
      </c>
      <c r="K174" s="6">
        <v>42123</v>
      </c>
      <c r="L174" s="5">
        <v>88.300003000000004</v>
      </c>
      <c r="M174" s="6">
        <v>42123</v>
      </c>
      <c r="N174" s="5">
        <v>72.598241999999999</v>
      </c>
      <c r="O174" s="6">
        <v>42123</v>
      </c>
      <c r="P174" s="5">
        <v>70.312522999999999</v>
      </c>
      <c r="Q174" s="6">
        <v>42123</v>
      </c>
      <c r="R174" s="5">
        <v>67.129997000000003</v>
      </c>
      <c r="S174" s="6">
        <v>42123</v>
      </c>
      <c r="T174" s="5">
        <v>93.540001000000004</v>
      </c>
      <c r="U174" s="6">
        <v>42123</v>
      </c>
      <c r="V174" s="5">
        <v>104.107862</v>
      </c>
      <c r="W174" s="10">
        <v>42123</v>
      </c>
      <c r="X174" s="9">
        <v>39.042499999999997</v>
      </c>
      <c r="Y174" s="6">
        <v>42123</v>
      </c>
      <c r="Z174" s="5">
        <v>204.072744</v>
      </c>
      <c r="AA174" s="10">
        <v>42123</v>
      </c>
      <c r="AB174" s="9">
        <v>206.23066600000001</v>
      </c>
      <c r="AC174" s="6">
        <v>42123</v>
      </c>
      <c r="AD174" s="5">
        <v>105.97434199999999</v>
      </c>
      <c r="AE174" s="10">
        <v>42123</v>
      </c>
      <c r="AF174" s="9">
        <v>82.247550000000004</v>
      </c>
      <c r="AG174" s="6">
        <v>42123</v>
      </c>
      <c r="AH174" s="5">
        <v>115.151408</v>
      </c>
      <c r="AI174" s="10">
        <v>42123</v>
      </c>
      <c r="AJ174" s="9">
        <v>79.804372999999998</v>
      </c>
      <c r="AK174" s="6">
        <v>42123</v>
      </c>
      <c r="AL174" s="5">
        <v>79.473741000000004</v>
      </c>
      <c r="AM174" s="10">
        <v>42123</v>
      </c>
      <c r="AN174" s="9">
        <v>87.320875999999998</v>
      </c>
      <c r="AO174" s="6">
        <v>42123</v>
      </c>
      <c r="AP174" s="5">
        <v>71.414871000000005</v>
      </c>
      <c r="AQ174" s="10">
        <v>42123</v>
      </c>
      <c r="AR174" s="5">
        <v>75.926771000000002</v>
      </c>
    </row>
    <row r="175" spans="5:44" x14ac:dyDescent="0.2">
      <c r="E175" s="6">
        <v>42122</v>
      </c>
      <c r="F175" s="5">
        <v>67.282330999999999</v>
      </c>
      <c r="G175" s="6">
        <v>42122</v>
      </c>
      <c r="H175" s="5">
        <v>31.217500999999999</v>
      </c>
      <c r="I175" s="6">
        <v>42122</v>
      </c>
      <c r="J175" s="5">
        <v>77.120842999999994</v>
      </c>
      <c r="K175" s="6">
        <v>42122</v>
      </c>
      <c r="L175" s="5">
        <v>91.059997999999993</v>
      </c>
      <c r="M175" s="6">
        <v>42122</v>
      </c>
      <c r="N175" s="5">
        <v>72.711859000000004</v>
      </c>
      <c r="O175" s="6">
        <v>42122</v>
      </c>
      <c r="P175" s="5">
        <v>71.179220999999998</v>
      </c>
      <c r="Q175" s="6">
        <v>42122</v>
      </c>
      <c r="R175" s="5">
        <v>65.599997999999999</v>
      </c>
      <c r="S175" s="6">
        <v>42122</v>
      </c>
      <c r="T175" s="5">
        <v>94.660004000000001</v>
      </c>
      <c r="U175" s="6">
        <v>42122</v>
      </c>
      <c r="V175" s="5">
        <v>108.206051</v>
      </c>
      <c r="W175" s="10">
        <v>42122</v>
      </c>
      <c r="X175" s="9">
        <v>39.572498000000003</v>
      </c>
      <c r="Y175" s="6">
        <v>42122</v>
      </c>
      <c r="Z175" s="5">
        <v>204.91589500000001</v>
      </c>
      <c r="AA175" s="10">
        <v>42122</v>
      </c>
      <c r="AB175" s="9">
        <v>207.038118</v>
      </c>
      <c r="AC175" s="6">
        <v>42122</v>
      </c>
      <c r="AD175" s="5">
        <v>106.440637</v>
      </c>
      <c r="AE175" s="10">
        <v>42122</v>
      </c>
      <c r="AF175" s="9">
        <v>82.468829999999997</v>
      </c>
      <c r="AG175" s="6">
        <v>42122</v>
      </c>
      <c r="AH175" s="5">
        <v>116.425209</v>
      </c>
      <c r="AI175" s="10">
        <v>42122</v>
      </c>
      <c r="AJ175" s="9">
        <v>80.054907999999998</v>
      </c>
      <c r="AK175" s="6">
        <v>42122</v>
      </c>
      <c r="AL175" s="5">
        <v>78.860489000000001</v>
      </c>
      <c r="AM175" s="10">
        <v>42122</v>
      </c>
      <c r="AN175" s="9">
        <v>87.408602999999999</v>
      </c>
      <c r="AO175" s="6">
        <v>42122</v>
      </c>
      <c r="AP175" s="5">
        <v>71.878260999999995</v>
      </c>
      <c r="AQ175" s="10">
        <v>42122</v>
      </c>
      <c r="AR175" s="5">
        <v>77.488775000000004</v>
      </c>
    </row>
    <row r="176" spans="5:44" x14ac:dyDescent="0.2">
      <c r="E176" s="6">
        <v>42121</v>
      </c>
      <c r="F176" s="5">
        <v>66.850144999999998</v>
      </c>
      <c r="G176" s="6">
        <v>42121</v>
      </c>
      <c r="H176" s="5">
        <v>30.767499999999998</v>
      </c>
      <c r="I176" s="6">
        <v>42121</v>
      </c>
      <c r="J176" s="5">
        <v>77.485418999999993</v>
      </c>
      <c r="K176" s="6">
        <v>42121</v>
      </c>
      <c r="L176" s="5">
        <v>89.610000999999997</v>
      </c>
      <c r="M176" s="6">
        <v>42121</v>
      </c>
      <c r="N176" s="5">
        <v>71.960977</v>
      </c>
      <c r="O176" s="6">
        <v>42121</v>
      </c>
      <c r="P176" s="5">
        <v>70.531690999999995</v>
      </c>
      <c r="Q176" s="6">
        <v>42121</v>
      </c>
      <c r="R176" s="5">
        <v>64.559997999999993</v>
      </c>
      <c r="S176" s="6">
        <v>42121</v>
      </c>
      <c r="T176" s="5">
        <v>93.800003000000004</v>
      </c>
      <c r="U176" s="6">
        <v>42121</v>
      </c>
      <c r="V176" s="5">
        <v>108.493123</v>
      </c>
      <c r="W176" s="10">
        <v>42121</v>
      </c>
      <c r="X176" s="9">
        <v>39.224997999999999</v>
      </c>
      <c r="Y176" s="6">
        <v>42121</v>
      </c>
      <c r="Z176" s="5">
        <v>204.26657</v>
      </c>
      <c r="AA176" s="10">
        <v>42121</v>
      </c>
      <c r="AB176" s="9">
        <v>206.473874</v>
      </c>
      <c r="AC176" s="6">
        <v>42121</v>
      </c>
      <c r="AD176" s="5">
        <v>106.158918</v>
      </c>
      <c r="AE176" s="10">
        <v>42121</v>
      </c>
      <c r="AF176" s="9">
        <v>81.910826</v>
      </c>
      <c r="AG176" s="6">
        <v>42121</v>
      </c>
      <c r="AH176" s="5">
        <v>115.66093100000001</v>
      </c>
      <c r="AI176" s="10">
        <v>42121</v>
      </c>
      <c r="AJ176" s="9">
        <v>80.305435000000003</v>
      </c>
      <c r="AK176" s="6">
        <v>42121</v>
      </c>
      <c r="AL176" s="5">
        <v>78.467619999999997</v>
      </c>
      <c r="AM176" s="10">
        <v>42121</v>
      </c>
      <c r="AN176" s="9">
        <v>86.989446999999998</v>
      </c>
      <c r="AO176" s="6">
        <v>42121</v>
      </c>
      <c r="AP176" s="5">
        <v>73.129413999999997</v>
      </c>
      <c r="AQ176" s="10">
        <v>42121</v>
      </c>
      <c r="AR176" s="5">
        <v>77.639334000000005</v>
      </c>
    </row>
    <row r="177" spans="5:44" x14ac:dyDescent="0.2">
      <c r="E177" s="6">
        <v>42118</v>
      </c>
      <c r="F177" s="5">
        <v>67.416460999999998</v>
      </c>
      <c r="G177" s="6">
        <v>42118</v>
      </c>
      <c r="H177" s="5">
        <v>31.105</v>
      </c>
      <c r="I177" s="6">
        <v>42118</v>
      </c>
      <c r="J177" s="5">
        <v>77.840012999999999</v>
      </c>
      <c r="K177" s="6">
        <v>42118</v>
      </c>
      <c r="L177" s="5">
        <v>92.739998</v>
      </c>
      <c r="M177" s="6">
        <v>42118</v>
      </c>
      <c r="N177" s="5">
        <v>72.534019000000001</v>
      </c>
      <c r="O177" s="6">
        <v>42118</v>
      </c>
      <c r="P177" s="5">
        <v>71.473108999999994</v>
      </c>
      <c r="Q177" s="6">
        <v>42118</v>
      </c>
      <c r="R177" s="5">
        <v>64.769997000000004</v>
      </c>
      <c r="S177" s="6">
        <v>42118</v>
      </c>
      <c r="T177" s="5">
        <v>95.040001000000004</v>
      </c>
      <c r="U177" s="6">
        <v>42118</v>
      </c>
      <c r="V177" s="5">
        <v>108.80989099999999</v>
      </c>
      <c r="W177" s="10">
        <v>42118</v>
      </c>
      <c r="X177" s="9">
        <v>38.794998</v>
      </c>
      <c r="Y177" s="6">
        <v>42118</v>
      </c>
      <c r="Z177" s="5">
        <v>205.119407</v>
      </c>
      <c r="AA177" s="10">
        <v>42118</v>
      </c>
      <c r="AB177" s="9">
        <v>207.29104899999999</v>
      </c>
      <c r="AC177" s="6">
        <v>42118</v>
      </c>
      <c r="AD177" s="5">
        <v>106.712639</v>
      </c>
      <c r="AE177" s="10">
        <v>42118</v>
      </c>
      <c r="AF177" s="9">
        <v>82.257172999999995</v>
      </c>
      <c r="AG177" s="6">
        <v>42118</v>
      </c>
      <c r="AH177" s="5">
        <v>116.51339900000001</v>
      </c>
      <c r="AI177" s="10">
        <v>42118</v>
      </c>
      <c r="AJ177" s="9">
        <v>80.363256000000007</v>
      </c>
      <c r="AK177" s="6">
        <v>42118</v>
      </c>
      <c r="AL177" s="5">
        <v>78.553863000000007</v>
      </c>
      <c r="AM177" s="10">
        <v>42118</v>
      </c>
      <c r="AN177" s="9">
        <v>87.281884000000005</v>
      </c>
      <c r="AO177" s="6">
        <v>42118</v>
      </c>
      <c r="AP177" s="5">
        <v>77.405828999999997</v>
      </c>
      <c r="AQ177" s="10">
        <v>42118</v>
      </c>
      <c r="AR177" s="5">
        <v>77.742840999999999</v>
      </c>
    </row>
    <row r="178" spans="5:44" x14ac:dyDescent="0.2">
      <c r="E178" s="6">
        <v>42117</v>
      </c>
      <c r="F178" s="5">
        <v>67.113432000000003</v>
      </c>
      <c r="G178" s="6">
        <v>42117</v>
      </c>
      <c r="H178" s="5">
        <v>31.307500999999998</v>
      </c>
      <c r="I178" s="6">
        <v>42117</v>
      </c>
      <c r="J178" s="5">
        <v>75.832331999999994</v>
      </c>
      <c r="K178" s="6">
        <v>42117</v>
      </c>
      <c r="L178" s="5">
        <v>93.550003000000004</v>
      </c>
      <c r="M178" s="6">
        <v>42117</v>
      </c>
      <c r="N178" s="5">
        <v>72.850178999999997</v>
      </c>
      <c r="O178" s="6">
        <v>42117</v>
      </c>
      <c r="P178" s="5">
        <v>70.965040000000002</v>
      </c>
      <c r="Q178" s="6">
        <v>42117</v>
      </c>
      <c r="R178" s="5">
        <v>65.930000000000007</v>
      </c>
      <c r="S178" s="6">
        <v>42117</v>
      </c>
      <c r="T178" s="5">
        <v>94.339995999999999</v>
      </c>
      <c r="U178" s="6">
        <v>42117</v>
      </c>
      <c r="V178" s="5">
        <v>108.53272</v>
      </c>
      <c r="W178" s="10">
        <v>42117</v>
      </c>
      <c r="X178" s="9">
        <v>37.909999999999997</v>
      </c>
      <c r="Y178" s="6">
        <v>42117</v>
      </c>
      <c r="Z178" s="5">
        <v>204.64453599999999</v>
      </c>
      <c r="AA178" s="10">
        <v>42117</v>
      </c>
      <c r="AB178" s="9">
        <v>206.83381700000001</v>
      </c>
      <c r="AC178" s="6">
        <v>42117</v>
      </c>
      <c r="AD178" s="5">
        <v>106.59607099999999</v>
      </c>
      <c r="AE178" s="10">
        <v>42117</v>
      </c>
      <c r="AF178" s="9">
        <v>82.103236999999993</v>
      </c>
      <c r="AG178" s="6">
        <v>42117</v>
      </c>
      <c r="AH178" s="5">
        <v>116.74856</v>
      </c>
      <c r="AI178" s="10">
        <v>42117</v>
      </c>
      <c r="AJ178" s="9">
        <v>80.237983999999997</v>
      </c>
      <c r="AK178" s="6">
        <v>42117</v>
      </c>
      <c r="AL178" s="5">
        <v>79.004214000000005</v>
      </c>
      <c r="AM178" s="10">
        <v>42117</v>
      </c>
      <c r="AN178" s="9">
        <v>87.447595000000007</v>
      </c>
      <c r="AO178" s="6">
        <v>42117</v>
      </c>
      <c r="AP178" s="5">
        <v>78.352472000000006</v>
      </c>
      <c r="AQ178" s="10">
        <v>42117</v>
      </c>
      <c r="AR178" s="5">
        <v>77.582870999999997</v>
      </c>
    </row>
    <row r="179" spans="5:44" x14ac:dyDescent="0.2">
      <c r="E179" s="6">
        <v>42116</v>
      </c>
      <c r="F179" s="5">
        <v>66.780590000000004</v>
      </c>
      <c r="G179" s="6">
        <v>42116</v>
      </c>
      <c r="H179" s="5">
        <v>31.192499000000002</v>
      </c>
      <c r="I179" s="6">
        <v>42116</v>
      </c>
      <c r="J179" s="5">
        <v>75.228035000000006</v>
      </c>
      <c r="K179" s="6">
        <v>42116</v>
      </c>
      <c r="L179" s="5">
        <v>92.360000999999997</v>
      </c>
      <c r="M179" s="6">
        <v>42116</v>
      </c>
      <c r="N179" s="5">
        <v>72.746435000000005</v>
      </c>
      <c r="O179" s="6">
        <v>42116</v>
      </c>
      <c r="P179" s="5">
        <v>70.432063999999997</v>
      </c>
      <c r="Q179" s="6">
        <v>42116</v>
      </c>
      <c r="R179" s="5">
        <v>64.629997000000003</v>
      </c>
      <c r="S179" s="6">
        <v>42116</v>
      </c>
      <c r="T179" s="5">
        <v>93.720000999999996</v>
      </c>
      <c r="U179" s="6">
        <v>42116</v>
      </c>
      <c r="V179" s="5">
        <v>108.04767</v>
      </c>
      <c r="W179" s="10">
        <v>42116</v>
      </c>
      <c r="X179" s="9">
        <v>37.387501</v>
      </c>
      <c r="Y179" s="6">
        <v>42116</v>
      </c>
      <c r="Z179" s="5">
        <v>204.13089099999999</v>
      </c>
      <c r="AA179" s="10">
        <v>42116</v>
      </c>
      <c r="AB179" s="9">
        <v>206.318217</v>
      </c>
      <c r="AC179" s="6">
        <v>42116</v>
      </c>
      <c r="AD179" s="5">
        <v>106.265777</v>
      </c>
      <c r="AE179" s="10">
        <v>42116</v>
      </c>
      <c r="AF179" s="9">
        <v>81.862718999999998</v>
      </c>
      <c r="AG179" s="6">
        <v>42116</v>
      </c>
      <c r="AH179" s="5">
        <v>116.03327</v>
      </c>
      <c r="AI179" s="10">
        <v>42116</v>
      </c>
      <c r="AJ179" s="9">
        <v>80.083814000000004</v>
      </c>
      <c r="AK179" s="6">
        <v>42116</v>
      </c>
      <c r="AL179" s="5">
        <v>78.467619999999997</v>
      </c>
      <c r="AM179" s="10">
        <v>42116</v>
      </c>
      <c r="AN179" s="9">
        <v>87.418352999999996</v>
      </c>
      <c r="AO179" s="6">
        <v>42116</v>
      </c>
      <c r="AP179" s="5">
        <v>76.998712999999995</v>
      </c>
      <c r="AQ179" s="10">
        <v>42116</v>
      </c>
      <c r="AR179" s="5">
        <v>77.375864000000007</v>
      </c>
    </row>
    <row r="180" spans="5:44" x14ac:dyDescent="0.2">
      <c r="E180" s="6">
        <v>42115</v>
      </c>
      <c r="F180" s="5">
        <v>66.139762000000005</v>
      </c>
      <c r="G180" s="6">
        <v>42115</v>
      </c>
      <c r="H180" s="5">
        <v>30.452499</v>
      </c>
      <c r="I180" s="6">
        <v>42115</v>
      </c>
      <c r="J180" s="5">
        <v>74.423963999999998</v>
      </c>
      <c r="K180" s="6">
        <v>42115</v>
      </c>
      <c r="L180" s="5">
        <v>91.889999000000003</v>
      </c>
      <c r="M180" s="6">
        <v>42115</v>
      </c>
      <c r="N180" s="5">
        <v>71.575658000000004</v>
      </c>
      <c r="O180" s="6">
        <v>42115</v>
      </c>
      <c r="P180" s="5">
        <v>69.420911000000004</v>
      </c>
      <c r="Q180" s="6">
        <v>42115</v>
      </c>
      <c r="R180" s="5">
        <v>63.400002000000001</v>
      </c>
      <c r="S180" s="6">
        <v>42115</v>
      </c>
      <c r="T180" s="5">
        <v>92.309997999999993</v>
      </c>
      <c r="U180" s="6">
        <v>42115</v>
      </c>
      <c r="V180" s="5">
        <v>107.532918</v>
      </c>
      <c r="W180" s="10">
        <v>42115</v>
      </c>
      <c r="X180" s="9">
        <v>36.267502</v>
      </c>
      <c r="Y180" s="6">
        <v>42115</v>
      </c>
      <c r="Z180" s="5">
        <v>203.13267300000001</v>
      </c>
      <c r="AA180" s="10">
        <v>42115</v>
      </c>
      <c r="AB180" s="9">
        <v>205.32592500000001</v>
      </c>
      <c r="AC180" s="6">
        <v>42115</v>
      </c>
      <c r="AD180" s="5">
        <v>105.818916</v>
      </c>
      <c r="AE180" s="10">
        <v>42115</v>
      </c>
      <c r="AF180" s="9">
        <v>81.497135</v>
      </c>
      <c r="AG180" s="6">
        <v>42115</v>
      </c>
      <c r="AH180" s="5">
        <v>115.81770299999999</v>
      </c>
      <c r="AI180" s="10">
        <v>42115</v>
      </c>
      <c r="AJ180" s="9">
        <v>80.382524000000004</v>
      </c>
      <c r="AK180" s="6">
        <v>42115</v>
      </c>
      <c r="AL180" s="5">
        <v>77.950187</v>
      </c>
      <c r="AM180" s="10">
        <v>42115</v>
      </c>
      <c r="AN180" s="9">
        <v>86.677516999999995</v>
      </c>
      <c r="AO180" s="6">
        <v>42115</v>
      </c>
      <c r="AP180" s="5">
        <v>77.10463</v>
      </c>
      <c r="AQ180" s="10">
        <v>42115</v>
      </c>
      <c r="AR180" s="5">
        <v>77.215892999999994</v>
      </c>
    </row>
    <row r="181" spans="5:44" x14ac:dyDescent="0.2">
      <c r="E181" s="6">
        <v>42114</v>
      </c>
      <c r="F181" s="5">
        <v>66.303697</v>
      </c>
      <c r="G181" s="6">
        <v>42114</v>
      </c>
      <c r="H181" s="5">
        <v>30.735001</v>
      </c>
      <c r="I181" s="6">
        <v>42114</v>
      </c>
      <c r="J181" s="5">
        <v>73.814667999999998</v>
      </c>
      <c r="K181" s="6">
        <v>42114</v>
      </c>
      <c r="L181" s="5">
        <v>92.18</v>
      </c>
      <c r="M181" s="6">
        <v>42114</v>
      </c>
      <c r="N181" s="5">
        <v>72.035082000000003</v>
      </c>
      <c r="O181" s="6">
        <v>42114</v>
      </c>
      <c r="P181" s="5">
        <v>69.655021000000005</v>
      </c>
      <c r="Q181" s="6">
        <v>42114</v>
      </c>
      <c r="R181" s="5">
        <v>65.449996999999996</v>
      </c>
      <c r="S181" s="6">
        <v>42114</v>
      </c>
      <c r="T181" s="5">
        <v>92.610000999999997</v>
      </c>
      <c r="U181" s="6">
        <v>42114</v>
      </c>
      <c r="V181" s="5">
        <v>107.364636</v>
      </c>
      <c r="W181" s="10">
        <v>42114</v>
      </c>
      <c r="X181" s="9">
        <v>36.3825</v>
      </c>
      <c r="Y181" s="6">
        <v>42114</v>
      </c>
      <c r="Z181" s="5">
        <v>203.37495899999999</v>
      </c>
      <c r="AA181" s="10">
        <v>42114</v>
      </c>
      <c r="AB181" s="9">
        <v>205.53994900000001</v>
      </c>
      <c r="AC181" s="6">
        <v>42114</v>
      </c>
      <c r="AD181" s="5">
        <v>105.84805799999999</v>
      </c>
      <c r="AE181" s="10">
        <v>42114</v>
      </c>
      <c r="AF181" s="9">
        <v>81.814620000000005</v>
      </c>
      <c r="AG181" s="6">
        <v>42114</v>
      </c>
      <c r="AH181" s="5">
        <v>116.131253</v>
      </c>
      <c r="AI181" s="10">
        <v>42114</v>
      </c>
      <c r="AJ181" s="9">
        <v>80.478881000000001</v>
      </c>
      <c r="AK181" s="6">
        <v>42114</v>
      </c>
      <c r="AL181" s="5">
        <v>78.783831000000006</v>
      </c>
      <c r="AM181" s="10">
        <v>42114</v>
      </c>
      <c r="AN181" s="9">
        <v>86.969954999999999</v>
      </c>
      <c r="AO181" s="6">
        <v>42114</v>
      </c>
      <c r="AP181" s="5">
        <v>76.541944999999998</v>
      </c>
      <c r="AQ181" s="10">
        <v>42114</v>
      </c>
      <c r="AR181" s="5">
        <v>77.084158000000002</v>
      </c>
    </row>
    <row r="182" spans="5:44" x14ac:dyDescent="0.2">
      <c r="E182" s="6">
        <v>42111</v>
      </c>
      <c r="F182" s="5">
        <v>65.111455000000007</v>
      </c>
      <c r="G182" s="6">
        <v>42111</v>
      </c>
      <c r="H182" s="5">
        <v>30.3675</v>
      </c>
      <c r="I182" s="6">
        <v>42111</v>
      </c>
      <c r="J182" s="5">
        <v>71.682130999999998</v>
      </c>
      <c r="K182" s="6">
        <v>42111</v>
      </c>
      <c r="L182" s="5">
        <v>89.68</v>
      </c>
      <c r="M182" s="6">
        <v>42111</v>
      </c>
      <c r="N182" s="5">
        <v>71.407700000000006</v>
      </c>
      <c r="O182" s="6">
        <v>42111</v>
      </c>
      <c r="P182" s="5">
        <v>67.812033</v>
      </c>
      <c r="Q182" s="6">
        <v>42111</v>
      </c>
      <c r="R182" s="5">
        <v>64.669998000000007</v>
      </c>
      <c r="S182" s="6">
        <v>42111</v>
      </c>
      <c r="T182" s="5">
        <v>90.190002000000007</v>
      </c>
      <c r="U182" s="6">
        <v>42111</v>
      </c>
      <c r="V182" s="5">
        <v>107.10726</v>
      </c>
      <c r="W182" s="10">
        <v>42111</v>
      </c>
      <c r="X182" s="9">
        <v>34.592498999999997</v>
      </c>
      <c r="Y182" s="6">
        <v>42111</v>
      </c>
      <c r="Z182" s="5">
        <v>201.53357600000001</v>
      </c>
      <c r="AA182" s="10">
        <v>42111</v>
      </c>
      <c r="AB182" s="9">
        <v>203.672113</v>
      </c>
      <c r="AC182" s="6">
        <v>42111</v>
      </c>
      <c r="AD182" s="5">
        <v>104.993194</v>
      </c>
      <c r="AE182" s="10">
        <v>42111</v>
      </c>
      <c r="AF182" s="9">
        <v>81.121926999999999</v>
      </c>
      <c r="AG182" s="6">
        <v>42111</v>
      </c>
      <c r="AH182" s="5">
        <v>114.837857</v>
      </c>
      <c r="AI182" s="10">
        <v>42111</v>
      </c>
      <c r="AJ182" s="9">
        <v>80.565607999999997</v>
      </c>
      <c r="AK182" s="6">
        <v>42111</v>
      </c>
      <c r="AL182" s="5">
        <v>78.486789000000002</v>
      </c>
      <c r="AM182" s="10">
        <v>42111</v>
      </c>
      <c r="AN182" s="9">
        <v>86.550798999999998</v>
      </c>
      <c r="AO182" s="6">
        <v>42111</v>
      </c>
      <c r="AP182" s="5">
        <v>76.386375000000001</v>
      </c>
      <c r="AQ182" s="10">
        <v>42111</v>
      </c>
      <c r="AR182" s="5">
        <v>76.971247000000005</v>
      </c>
    </row>
    <row r="183" spans="5:44" x14ac:dyDescent="0.2">
      <c r="E183" s="6">
        <v>42110</v>
      </c>
      <c r="F183" s="5">
        <v>66.641496000000004</v>
      </c>
      <c r="G183" s="6">
        <v>42110</v>
      </c>
      <c r="H183" s="5">
        <v>31.559999000000001</v>
      </c>
      <c r="I183" s="6">
        <v>42110</v>
      </c>
      <c r="J183" s="5">
        <v>73.959496999999999</v>
      </c>
      <c r="K183" s="6">
        <v>42110</v>
      </c>
      <c r="L183" s="5">
        <v>94.220000999999996</v>
      </c>
      <c r="M183" s="6">
        <v>42110</v>
      </c>
      <c r="N183" s="5">
        <v>73.304658000000003</v>
      </c>
      <c r="O183" s="6">
        <v>42110</v>
      </c>
      <c r="P183" s="5">
        <v>70.237803</v>
      </c>
      <c r="Q183" s="6">
        <v>42110</v>
      </c>
      <c r="R183" s="5">
        <v>66.25</v>
      </c>
      <c r="S183" s="6">
        <v>42110</v>
      </c>
      <c r="T183" s="5">
        <v>93.400002000000001</v>
      </c>
      <c r="U183" s="6">
        <v>42110</v>
      </c>
      <c r="V183" s="5">
        <v>108.24564700000001</v>
      </c>
      <c r="W183" s="10">
        <v>42110</v>
      </c>
      <c r="X183" s="9">
        <v>36.147499000000003</v>
      </c>
      <c r="Y183" s="6">
        <v>42110</v>
      </c>
      <c r="Z183" s="5">
        <v>203.87890400000001</v>
      </c>
      <c r="AA183" s="10">
        <v>42110</v>
      </c>
      <c r="AB183" s="9">
        <v>206.05554900000001</v>
      </c>
      <c r="AC183" s="6">
        <v>42110</v>
      </c>
      <c r="AD183" s="5">
        <v>106.226919</v>
      </c>
      <c r="AE183" s="10">
        <v>42110</v>
      </c>
      <c r="AF183" s="9">
        <v>81.958933000000002</v>
      </c>
      <c r="AG183" s="6">
        <v>42110</v>
      </c>
      <c r="AH183" s="5">
        <v>116.67997099999999</v>
      </c>
      <c r="AI183" s="10">
        <v>42110</v>
      </c>
      <c r="AJ183" s="9">
        <v>80.430706000000001</v>
      </c>
      <c r="AK183" s="6">
        <v>42110</v>
      </c>
      <c r="AL183" s="5">
        <v>79.061712</v>
      </c>
      <c r="AM183" s="10">
        <v>42110</v>
      </c>
      <c r="AN183" s="9">
        <v>87.720533000000003</v>
      </c>
      <c r="AO183" s="6">
        <v>42110</v>
      </c>
      <c r="AP183" s="5">
        <v>77.723589000000004</v>
      </c>
      <c r="AQ183" s="10">
        <v>42110</v>
      </c>
      <c r="AR183" s="5">
        <v>77.328811999999999</v>
      </c>
    </row>
    <row r="184" spans="5:44" x14ac:dyDescent="0.2">
      <c r="E184" s="6">
        <v>42109</v>
      </c>
      <c r="F184" s="5">
        <v>66.686211</v>
      </c>
      <c r="G184" s="6">
        <v>42109</v>
      </c>
      <c r="H184" s="5">
        <v>31.49</v>
      </c>
      <c r="I184" s="6">
        <v>42109</v>
      </c>
      <c r="J184" s="5">
        <v>74.139289000000005</v>
      </c>
      <c r="K184" s="6">
        <v>42109</v>
      </c>
      <c r="L184" s="5">
        <v>94.559997999999993</v>
      </c>
      <c r="M184" s="6">
        <v>42109</v>
      </c>
      <c r="N184" s="5">
        <v>73.200914999999995</v>
      </c>
      <c r="O184" s="6">
        <v>42109</v>
      </c>
      <c r="P184" s="5">
        <v>70.302559000000002</v>
      </c>
      <c r="Q184" s="6">
        <v>42109</v>
      </c>
      <c r="R184" s="5">
        <v>66.569999999999993</v>
      </c>
      <c r="S184" s="6">
        <v>42109</v>
      </c>
      <c r="T184" s="5">
        <v>93.550003000000004</v>
      </c>
      <c r="U184" s="6">
        <v>42109</v>
      </c>
      <c r="V184" s="5">
        <v>107.44383000000001</v>
      </c>
      <c r="W184" s="10">
        <v>42109</v>
      </c>
      <c r="X184" s="9">
        <v>36.479999999999997</v>
      </c>
      <c r="Y184" s="6">
        <v>42109</v>
      </c>
      <c r="Z184" s="5">
        <v>203.93705</v>
      </c>
      <c r="AA184" s="10">
        <v>42109</v>
      </c>
      <c r="AB184" s="9">
        <v>206.152838</v>
      </c>
      <c r="AC184" s="6">
        <v>42109</v>
      </c>
      <c r="AD184" s="5">
        <v>106.27549399999999</v>
      </c>
      <c r="AE184" s="10">
        <v>42109</v>
      </c>
      <c r="AF184" s="9">
        <v>82.035893000000002</v>
      </c>
      <c r="AG184" s="6">
        <v>42109</v>
      </c>
      <c r="AH184" s="5">
        <v>116.983721</v>
      </c>
      <c r="AI184" s="10">
        <v>42109</v>
      </c>
      <c r="AJ184" s="9">
        <v>80.449974999999995</v>
      </c>
      <c r="AK184" s="6">
        <v>42109</v>
      </c>
      <c r="AL184" s="5">
        <v>79.243765999999994</v>
      </c>
      <c r="AM184" s="10">
        <v>42109</v>
      </c>
      <c r="AN184" s="9">
        <v>87.613305999999994</v>
      </c>
      <c r="AO184" s="6">
        <v>42109</v>
      </c>
      <c r="AP184" s="5">
        <v>77.157584999999997</v>
      </c>
      <c r="AQ184" s="10">
        <v>42109</v>
      </c>
      <c r="AR184" s="5">
        <v>77.131209999999996</v>
      </c>
    </row>
    <row r="185" spans="5:44" x14ac:dyDescent="0.2">
      <c r="E185" s="6">
        <v>42108</v>
      </c>
      <c r="F185" s="5">
        <v>66.100020000000001</v>
      </c>
      <c r="G185" s="6">
        <v>42108</v>
      </c>
      <c r="H185" s="5">
        <v>31.209999</v>
      </c>
      <c r="I185" s="6">
        <v>42108</v>
      </c>
      <c r="J185" s="5">
        <v>73.280282</v>
      </c>
      <c r="K185" s="6">
        <v>42108</v>
      </c>
      <c r="L185" s="5">
        <v>92.470000999999996</v>
      </c>
      <c r="M185" s="6">
        <v>42108</v>
      </c>
      <c r="N185" s="5">
        <v>72.687157999999997</v>
      </c>
      <c r="O185" s="6">
        <v>42108</v>
      </c>
      <c r="P185" s="5">
        <v>69.386047000000005</v>
      </c>
      <c r="Q185" s="6">
        <v>42108</v>
      </c>
      <c r="R185" s="5">
        <v>62.16</v>
      </c>
      <c r="S185" s="6">
        <v>42108</v>
      </c>
      <c r="T185" s="5">
        <v>92.25</v>
      </c>
      <c r="U185" s="6">
        <v>42108</v>
      </c>
      <c r="V185" s="5">
        <v>108.592111</v>
      </c>
      <c r="W185" s="10">
        <v>42108</v>
      </c>
      <c r="X185" s="9">
        <v>35.572498000000003</v>
      </c>
      <c r="Y185" s="6">
        <v>42108</v>
      </c>
      <c r="Z185" s="5">
        <v>203.02606700000001</v>
      </c>
      <c r="AA185" s="10">
        <v>42108</v>
      </c>
      <c r="AB185" s="9">
        <v>205.10217700000001</v>
      </c>
      <c r="AC185" s="6">
        <v>42108</v>
      </c>
      <c r="AD185" s="5">
        <v>105.74119899999999</v>
      </c>
      <c r="AE185" s="10">
        <v>42108</v>
      </c>
      <c r="AF185" s="9">
        <v>81.602963000000003</v>
      </c>
      <c r="AG185" s="6">
        <v>42108</v>
      </c>
      <c r="AH185" s="5">
        <v>116.16065500000001</v>
      </c>
      <c r="AI185" s="10">
        <v>42108</v>
      </c>
      <c r="AJ185" s="9">
        <v>80.372893000000005</v>
      </c>
      <c r="AK185" s="6">
        <v>42108</v>
      </c>
      <c r="AL185" s="5">
        <v>77.394424999999998</v>
      </c>
      <c r="AM185" s="10">
        <v>42108</v>
      </c>
      <c r="AN185" s="9">
        <v>87.379361000000003</v>
      </c>
      <c r="AO185" s="6">
        <v>42108</v>
      </c>
      <c r="AP185" s="5">
        <v>76.757081999999997</v>
      </c>
      <c r="AQ185" s="10">
        <v>42108</v>
      </c>
      <c r="AR185" s="5">
        <v>77.714606000000003</v>
      </c>
    </row>
    <row r="186" spans="5:44" x14ac:dyDescent="0.2">
      <c r="E186" s="6">
        <v>42107</v>
      </c>
      <c r="F186" s="5">
        <v>65.866538000000006</v>
      </c>
      <c r="G186" s="6">
        <v>42107</v>
      </c>
      <c r="H186" s="5">
        <v>31.114999999999998</v>
      </c>
      <c r="I186" s="6">
        <v>42107</v>
      </c>
      <c r="J186" s="5">
        <v>73.689812000000003</v>
      </c>
      <c r="K186" s="6">
        <v>42107</v>
      </c>
      <c r="L186" s="5">
        <v>92.580001999999993</v>
      </c>
      <c r="M186" s="6">
        <v>42107</v>
      </c>
      <c r="N186" s="5">
        <v>72.706914999999995</v>
      </c>
      <c r="O186" s="6">
        <v>42107</v>
      </c>
      <c r="P186" s="5">
        <v>69.017447000000004</v>
      </c>
      <c r="Q186" s="6">
        <v>42107</v>
      </c>
      <c r="R186" s="5">
        <v>59.080002</v>
      </c>
      <c r="S186" s="6">
        <v>42107</v>
      </c>
      <c r="T186" s="5">
        <v>91.739998</v>
      </c>
      <c r="U186" s="6">
        <v>42107</v>
      </c>
      <c r="V186" s="5">
        <v>108.176355</v>
      </c>
      <c r="W186" s="10">
        <v>42107</v>
      </c>
      <c r="X186" s="9">
        <v>35.965000000000003</v>
      </c>
      <c r="Y186" s="6">
        <v>42107</v>
      </c>
      <c r="Z186" s="5">
        <v>202.63839999999999</v>
      </c>
      <c r="AA186" s="10">
        <v>42107</v>
      </c>
      <c r="AB186" s="9">
        <v>204.742234</v>
      </c>
      <c r="AC186" s="6">
        <v>42107</v>
      </c>
      <c r="AD186" s="5">
        <v>105.58577200000001</v>
      </c>
      <c r="AE186" s="10">
        <v>42107</v>
      </c>
      <c r="AF186" s="9">
        <v>81.372067999999999</v>
      </c>
      <c r="AG186" s="6">
        <v>42107</v>
      </c>
      <c r="AH186" s="5">
        <v>116.16065500000001</v>
      </c>
      <c r="AI186" s="10">
        <v>42107</v>
      </c>
      <c r="AJ186" s="9">
        <v>80.228353999999996</v>
      </c>
      <c r="AK186" s="6">
        <v>42107</v>
      </c>
      <c r="AL186" s="5">
        <v>76.024187999999995</v>
      </c>
      <c r="AM186" s="10">
        <v>42107</v>
      </c>
      <c r="AN186" s="9">
        <v>87.350119000000007</v>
      </c>
      <c r="AO186" s="6">
        <v>42107</v>
      </c>
      <c r="AP186" s="5">
        <v>76.819976999999994</v>
      </c>
      <c r="AQ186" s="10">
        <v>42107</v>
      </c>
      <c r="AR186" s="5">
        <v>77.441731000000004</v>
      </c>
    </row>
    <row r="187" spans="5:44" x14ac:dyDescent="0.2">
      <c r="E187" s="6">
        <v>42104</v>
      </c>
      <c r="F187" s="5">
        <v>66.437826000000001</v>
      </c>
      <c r="G187" s="6">
        <v>42104</v>
      </c>
      <c r="H187" s="5">
        <v>30.969999000000001</v>
      </c>
      <c r="I187" s="6">
        <v>42104</v>
      </c>
      <c r="J187" s="5">
        <v>74.069370000000006</v>
      </c>
      <c r="K187" s="6">
        <v>42104</v>
      </c>
      <c r="L187" s="5">
        <v>92.309997999999993</v>
      </c>
      <c r="M187" s="6">
        <v>42104</v>
      </c>
      <c r="N187" s="5">
        <v>72.366061000000002</v>
      </c>
      <c r="O187" s="6">
        <v>42104</v>
      </c>
      <c r="P187" s="5">
        <v>69.928979999999996</v>
      </c>
      <c r="Q187" s="6">
        <v>42104</v>
      </c>
      <c r="R187" s="5">
        <v>60.790000999999997</v>
      </c>
      <c r="S187" s="6">
        <v>42104</v>
      </c>
      <c r="T187" s="5">
        <v>93</v>
      </c>
      <c r="U187" s="6">
        <v>42104</v>
      </c>
      <c r="V187" s="5">
        <v>108.65151</v>
      </c>
      <c r="W187" s="10">
        <v>42104</v>
      </c>
      <c r="X187" s="9">
        <v>36.259998000000003</v>
      </c>
      <c r="Y187" s="6">
        <v>42104</v>
      </c>
      <c r="Z187" s="5">
        <v>203.55908400000001</v>
      </c>
      <c r="AA187" s="10">
        <v>42104</v>
      </c>
      <c r="AB187" s="9">
        <v>205.685868</v>
      </c>
      <c r="AC187" s="6">
        <v>42104</v>
      </c>
      <c r="AD187" s="5">
        <v>106.00349199999999</v>
      </c>
      <c r="AE187" s="10">
        <v>42104</v>
      </c>
      <c r="AF187" s="9">
        <v>81.708792000000003</v>
      </c>
      <c r="AG187" s="6">
        <v>42104</v>
      </c>
      <c r="AH187" s="5">
        <v>116.18024800000001</v>
      </c>
      <c r="AI187" s="10">
        <v>42104</v>
      </c>
      <c r="AJ187" s="9">
        <v>80.209078000000005</v>
      </c>
      <c r="AK187" s="6">
        <v>42104</v>
      </c>
      <c r="AL187" s="5">
        <v>76.790756999999999</v>
      </c>
      <c r="AM187" s="10">
        <v>42104</v>
      </c>
      <c r="AN187" s="9">
        <v>87.145415</v>
      </c>
      <c r="AO187" s="6">
        <v>42104</v>
      </c>
      <c r="AP187" s="5">
        <v>75.922985999999995</v>
      </c>
      <c r="AQ187" s="10">
        <v>42104</v>
      </c>
      <c r="AR187" s="5">
        <v>77.648737999999994</v>
      </c>
    </row>
    <row r="188" spans="5:44" x14ac:dyDescent="0.2">
      <c r="E188" s="6">
        <v>42103</v>
      </c>
      <c r="F188" s="5">
        <v>65.757248000000004</v>
      </c>
      <c r="G188" s="6">
        <v>42103</v>
      </c>
      <c r="H188" s="5">
        <v>31</v>
      </c>
      <c r="I188" s="6">
        <v>42103</v>
      </c>
      <c r="J188" s="5">
        <v>73.480054999999993</v>
      </c>
      <c r="K188" s="6">
        <v>42103</v>
      </c>
      <c r="L188" s="5">
        <v>91.110000999999997</v>
      </c>
      <c r="M188" s="6">
        <v>42103</v>
      </c>
      <c r="N188" s="5">
        <v>72.366061000000002</v>
      </c>
      <c r="O188" s="6">
        <v>42103</v>
      </c>
      <c r="P188" s="5">
        <v>68.853071</v>
      </c>
      <c r="Q188" s="6">
        <v>42103</v>
      </c>
      <c r="R188" s="5">
        <v>60.040000999999997</v>
      </c>
      <c r="S188" s="6">
        <v>42103</v>
      </c>
      <c r="T188" s="5">
        <v>91.599997999999999</v>
      </c>
      <c r="U188" s="6">
        <v>42103</v>
      </c>
      <c r="V188" s="5">
        <v>108.928681</v>
      </c>
      <c r="W188" s="10">
        <v>42103</v>
      </c>
      <c r="X188" s="9">
        <v>35.917499999999997</v>
      </c>
      <c r="Y188" s="6">
        <v>42103</v>
      </c>
      <c r="Z188" s="5">
        <v>202.45426</v>
      </c>
      <c r="AA188" s="10">
        <v>42103</v>
      </c>
      <c r="AB188" s="9">
        <v>204.61576099999999</v>
      </c>
      <c r="AC188" s="6">
        <v>42103</v>
      </c>
      <c r="AD188" s="5">
        <v>105.508056</v>
      </c>
      <c r="AE188" s="10">
        <v>42103</v>
      </c>
      <c r="AF188" s="9">
        <v>81.150788000000006</v>
      </c>
      <c r="AG188" s="6">
        <v>42103</v>
      </c>
      <c r="AH188" s="5">
        <v>115.65113100000001</v>
      </c>
      <c r="AI188" s="10">
        <v>42103</v>
      </c>
      <c r="AJ188" s="9">
        <v>80.247622000000007</v>
      </c>
      <c r="AK188" s="6">
        <v>42103</v>
      </c>
      <c r="AL188" s="5">
        <v>76.455386000000004</v>
      </c>
      <c r="AM188" s="10">
        <v>42103</v>
      </c>
      <c r="AN188" s="9">
        <v>87.145415</v>
      </c>
      <c r="AO188" s="6">
        <v>42103</v>
      </c>
      <c r="AP188" s="5">
        <v>74.870433000000006</v>
      </c>
      <c r="AQ188" s="10">
        <v>42103</v>
      </c>
      <c r="AR188" s="5">
        <v>77.705201000000002</v>
      </c>
    </row>
    <row r="189" spans="5:44" x14ac:dyDescent="0.2">
      <c r="E189" s="6">
        <v>42102</v>
      </c>
      <c r="F189" s="5">
        <v>65.166093000000004</v>
      </c>
      <c r="G189" s="6">
        <v>42102</v>
      </c>
      <c r="H189" s="5">
        <v>31</v>
      </c>
      <c r="I189" s="6">
        <v>42102</v>
      </c>
      <c r="J189" s="5">
        <v>72.571102999999994</v>
      </c>
      <c r="K189" s="6">
        <v>42102</v>
      </c>
      <c r="L189" s="5">
        <v>91.959998999999996</v>
      </c>
      <c r="M189" s="6">
        <v>42102</v>
      </c>
      <c r="N189" s="5">
        <v>72.459914999999995</v>
      </c>
      <c r="O189" s="6">
        <v>42102</v>
      </c>
      <c r="P189" s="5">
        <v>67.931580999999994</v>
      </c>
      <c r="Q189" s="6">
        <v>42102</v>
      </c>
      <c r="R189" s="5">
        <v>57.34</v>
      </c>
      <c r="S189" s="6">
        <v>42102</v>
      </c>
      <c r="T189" s="5">
        <v>90.339995999999999</v>
      </c>
      <c r="U189" s="6">
        <v>42102</v>
      </c>
      <c r="V189" s="5">
        <v>112.868482</v>
      </c>
      <c r="W189" s="10">
        <v>42102</v>
      </c>
      <c r="X189" s="9">
        <v>35.502499</v>
      </c>
      <c r="Y189" s="6">
        <v>42102</v>
      </c>
      <c r="Z189" s="5">
        <v>201.56264899999999</v>
      </c>
      <c r="AA189" s="10">
        <v>42102</v>
      </c>
      <c r="AB189" s="9">
        <v>203.72075799999999</v>
      </c>
      <c r="AC189" s="6">
        <v>42102</v>
      </c>
      <c r="AD189" s="5">
        <v>105.13891099999999</v>
      </c>
      <c r="AE189" s="10">
        <v>42102</v>
      </c>
      <c r="AF189" s="9">
        <v>80.727480999999997</v>
      </c>
      <c r="AG189" s="6">
        <v>42102</v>
      </c>
      <c r="AH189" s="5">
        <v>116.141053</v>
      </c>
      <c r="AI189" s="10">
        <v>42102</v>
      </c>
      <c r="AJ189" s="9">
        <v>80.421068000000005</v>
      </c>
      <c r="AK189" s="6">
        <v>42102</v>
      </c>
      <c r="AL189" s="5">
        <v>75.248041999999998</v>
      </c>
      <c r="AM189" s="10">
        <v>42102</v>
      </c>
      <c r="AN189" s="9">
        <v>87.194149999999993</v>
      </c>
      <c r="AO189" s="6">
        <v>42102</v>
      </c>
      <c r="AP189" s="5">
        <v>75.145155000000003</v>
      </c>
      <c r="AQ189" s="10">
        <v>42102</v>
      </c>
      <c r="AR189" s="5">
        <v>79.351896999999994</v>
      </c>
    </row>
    <row r="190" spans="5:44" x14ac:dyDescent="0.2">
      <c r="E190" s="6">
        <v>42101</v>
      </c>
      <c r="F190" s="5">
        <v>64.773649000000006</v>
      </c>
      <c r="G190" s="6">
        <v>42101</v>
      </c>
      <c r="H190" s="5">
        <v>30.587499999999999</v>
      </c>
      <c r="I190" s="6">
        <v>42101</v>
      </c>
      <c r="J190" s="5">
        <v>71.437410999999997</v>
      </c>
      <c r="K190" s="6">
        <v>42101</v>
      </c>
      <c r="L190" s="5">
        <v>89.720000999999996</v>
      </c>
      <c r="M190" s="6">
        <v>42101</v>
      </c>
      <c r="N190" s="5">
        <v>71.951094999999995</v>
      </c>
      <c r="O190" s="6">
        <v>42101</v>
      </c>
      <c r="P190" s="5">
        <v>67.219286999999994</v>
      </c>
      <c r="Q190" s="6">
        <v>42101</v>
      </c>
      <c r="R190" s="5">
        <v>58.799999</v>
      </c>
      <c r="S190" s="6">
        <v>42101</v>
      </c>
      <c r="T190" s="5">
        <v>89.43</v>
      </c>
      <c r="U190" s="6">
        <v>42101</v>
      </c>
      <c r="V190" s="5">
        <v>112.413129</v>
      </c>
      <c r="W190" s="10">
        <v>42101</v>
      </c>
      <c r="X190" s="9">
        <v>35.215000000000003</v>
      </c>
      <c r="Y190" s="6">
        <v>42101</v>
      </c>
      <c r="Z190" s="5">
        <v>200.88425100000001</v>
      </c>
      <c r="AA190" s="10">
        <v>42101</v>
      </c>
      <c r="AB190" s="9">
        <v>202.99113399999999</v>
      </c>
      <c r="AC190" s="6">
        <v>42101</v>
      </c>
      <c r="AD190" s="5">
        <v>104.692042</v>
      </c>
      <c r="AE190" s="10">
        <v>42101</v>
      </c>
      <c r="AF190" s="9">
        <v>80.650514000000001</v>
      </c>
      <c r="AG190" s="6">
        <v>42101</v>
      </c>
      <c r="AH190" s="5">
        <v>115.38657600000001</v>
      </c>
      <c r="AI190" s="10">
        <v>42101</v>
      </c>
      <c r="AJ190" s="9">
        <v>80.478881000000001</v>
      </c>
      <c r="AK190" s="6">
        <v>42101</v>
      </c>
      <c r="AL190" s="5">
        <v>75.861294999999998</v>
      </c>
      <c r="AM190" s="10">
        <v>42101</v>
      </c>
      <c r="AN190" s="9">
        <v>86.862728000000004</v>
      </c>
      <c r="AO190" s="6">
        <v>42101</v>
      </c>
      <c r="AP190" s="5">
        <v>73.033420000000007</v>
      </c>
      <c r="AQ190" s="10">
        <v>42101</v>
      </c>
      <c r="AR190" s="5">
        <v>79.229566000000005</v>
      </c>
    </row>
    <row r="191" spans="5:44" x14ac:dyDescent="0.2">
      <c r="E191" s="6">
        <v>42100</v>
      </c>
      <c r="F191" s="5">
        <v>65.081643</v>
      </c>
      <c r="G191" s="6">
        <v>42100</v>
      </c>
      <c r="H191" s="5">
        <v>31.047501</v>
      </c>
      <c r="I191" s="6">
        <v>42100</v>
      </c>
      <c r="J191" s="5">
        <v>71.687122000000002</v>
      </c>
      <c r="K191" s="6">
        <v>42100</v>
      </c>
      <c r="L191" s="5">
        <v>91.5</v>
      </c>
      <c r="M191" s="6">
        <v>42100</v>
      </c>
      <c r="N191" s="5">
        <v>72.608115999999995</v>
      </c>
      <c r="O191" s="6">
        <v>42100</v>
      </c>
      <c r="P191" s="5">
        <v>67.787126000000001</v>
      </c>
      <c r="Q191" s="6">
        <v>42100</v>
      </c>
      <c r="R191" s="5">
        <v>58.490001999999997</v>
      </c>
      <c r="S191" s="6">
        <v>42100</v>
      </c>
      <c r="T191" s="5">
        <v>90.160004000000001</v>
      </c>
      <c r="U191" s="6">
        <v>42100</v>
      </c>
      <c r="V191" s="5">
        <v>116.065865</v>
      </c>
      <c r="W191" s="10">
        <v>42100</v>
      </c>
      <c r="X191" s="9">
        <v>35.387501</v>
      </c>
      <c r="Y191" s="6">
        <v>42100</v>
      </c>
      <c r="Z191" s="5">
        <v>201.417283</v>
      </c>
      <c r="AA191" s="10">
        <v>42100</v>
      </c>
      <c r="AB191" s="9">
        <v>203.59428500000001</v>
      </c>
      <c r="AC191" s="6">
        <v>42100</v>
      </c>
      <c r="AD191" s="5">
        <v>105.04176099999999</v>
      </c>
      <c r="AE191" s="10">
        <v>42100</v>
      </c>
      <c r="AF191" s="9">
        <v>80.833302000000003</v>
      </c>
      <c r="AG191" s="6">
        <v>42100</v>
      </c>
      <c r="AH191" s="5">
        <v>116.209642</v>
      </c>
      <c r="AI191" s="10">
        <v>42100</v>
      </c>
      <c r="AJ191" s="9">
        <v>80.430706000000001</v>
      </c>
      <c r="AK191" s="6">
        <v>42100</v>
      </c>
      <c r="AL191" s="5">
        <v>75.813389000000001</v>
      </c>
      <c r="AM191" s="10">
        <v>42100</v>
      </c>
      <c r="AN191" s="9">
        <v>87.301377000000002</v>
      </c>
      <c r="AO191" s="6">
        <v>42100</v>
      </c>
      <c r="AP191" s="5">
        <v>72.679265999999998</v>
      </c>
      <c r="AQ191" s="10">
        <v>42100</v>
      </c>
      <c r="AR191" s="5">
        <v>80.650430999999998</v>
      </c>
    </row>
    <row r="192" spans="5:44" x14ac:dyDescent="0.2">
      <c r="E192" s="6">
        <v>42096</v>
      </c>
      <c r="F192" s="5">
        <v>64.187466000000001</v>
      </c>
      <c r="G192" s="6">
        <v>42096</v>
      </c>
      <c r="H192" s="5">
        <v>30.895</v>
      </c>
      <c r="I192" s="6">
        <v>42096</v>
      </c>
      <c r="J192" s="5">
        <v>70.528465999999995</v>
      </c>
      <c r="K192" s="6">
        <v>42096</v>
      </c>
      <c r="L192" s="5">
        <v>90.279999000000004</v>
      </c>
      <c r="M192" s="6">
        <v>42096</v>
      </c>
      <c r="N192" s="5">
        <v>72.410518999999994</v>
      </c>
      <c r="O192" s="6">
        <v>42096</v>
      </c>
      <c r="P192" s="5">
        <v>66.372510000000005</v>
      </c>
      <c r="Q192" s="6">
        <v>42096</v>
      </c>
      <c r="R192" s="5">
        <v>55.619999</v>
      </c>
      <c r="S192" s="6">
        <v>42096</v>
      </c>
      <c r="T192" s="5">
        <v>88.290001000000004</v>
      </c>
      <c r="U192" s="6">
        <v>42096</v>
      </c>
      <c r="V192" s="5">
        <v>113.878185</v>
      </c>
      <c r="W192" s="10">
        <v>42096</v>
      </c>
      <c r="X192" s="9">
        <v>34.637501</v>
      </c>
      <c r="Y192" s="6">
        <v>42096</v>
      </c>
      <c r="Z192" s="5">
        <v>200.07017300000001</v>
      </c>
      <c r="AA192" s="10">
        <v>42096</v>
      </c>
      <c r="AB192" s="9">
        <v>202.115576</v>
      </c>
      <c r="AC192" s="6">
        <v>42096</v>
      </c>
      <c r="AD192" s="5">
        <v>104.322898</v>
      </c>
      <c r="AE192" s="10">
        <v>42096</v>
      </c>
      <c r="AF192" s="9">
        <v>80.294544000000002</v>
      </c>
      <c r="AG192" s="6">
        <v>42096</v>
      </c>
      <c r="AH192" s="5">
        <v>115.847104</v>
      </c>
      <c r="AI192" s="10">
        <v>42096</v>
      </c>
      <c r="AJ192" s="9">
        <v>80.363256000000007</v>
      </c>
      <c r="AK192" s="6">
        <v>42096</v>
      </c>
      <c r="AL192" s="5">
        <v>74.471896000000001</v>
      </c>
      <c r="AM192" s="10">
        <v>42096</v>
      </c>
      <c r="AN192" s="9">
        <v>87.155164999999997</v>
      </c>
      <c r="AO192" s="6">
        <v>42096</v>
      </c>
      <c r="AP192" s="5">
        <v>72.887791000000007</v>
      </c>
      <c r="AQ192" s="10">
        <v>42096</v>
      </c>
      <c r="AR192" s="5">
        <v>79.822380999999993</v>
      </c>
    </row>
    <row r="193" spans="5:44" x14ac:dyDescent="0.2">
      <c r="E193" s="6">
        <v>42095</v>
      </c>
      <c r="F193" s="5">
        <v>63.809916999999999</v>
      </c>
      <c r="G193" s="6">
        <v>42095</v>
      </c>
      <c r="H193" s="5">
        <v>30.4375</v>
      </c>
      <c r="I193" s="6">
        <v>42095</v>
      </c>
      <c r="J193" s="5">
        <v>70.458546999999996</v>
      </c>
      <c r="K193" s="6">
        <v>42095</v>
      </c>
      <c r="L193" s="5">
        <v>89.709998999999996</v>
      </c>
      <c r="M193" s="6">
        <v>42095</v>
      </c>
      <c r="N193" s="5">
        <v>71.620115999999996</v>
      </c>
      <c r="O193" s="6">
        <v>42095</v>
      </c>
      <c r="P193" s="5">
        <v>65.779763000000003</v>
      </c>
      <c r="Q193" s="6">
        <v>42095</v>
      </c>
      <c r="R193" s="5">
        <v>55.259998000000003</v>
      </c>
      <c r="S193" s="6">
        <v>42095</v>
      </c>
      <c r="T193" s="5">
        <v>87.580001999999993</v>
      </c>
      <c r="U193" s="6">
        <v>42095</v>
      </c>
      <c r="V193" s="5">
        <v>112.26465</v>
      </c>
      <c r="W193" s="10">
        <v>42095</v>
      </c>
      <c r="X193" s="9">
        <v>34.435001</v>
      </c>
      <c r="Y193" s="6">
        <v>42095</v>
      </c>
      <c r="Z193" s="5">
        <v>199.35300100000001</v>
      </c>
      <c r="AA193" s="10">
        <v>42095</v>
      </c>
      <c r="AB193" s="9">
        <v>201.551332</v>
      </c>
      <c r="AC193" s="6">
        <v>42095</v>
      </c>
      <c r="AD193" s="5">
        <v>103.99261199999999</v>
      </c>
      <c r="AE193" s="10">
        <v>42095</v>
      </c>
      <c r="AF193" s="9">
        <v>80.015542999999994</v>
      </c>
      <c r="AG193" s="6">
        <v>42095</v>
      </c>
      <c r="AH193" s="5">
        <v>115.494359</v>
      </c>
      <c r="AI193" s="10">
        <v>42095</v>
      </c>
      <c r="AJ193" s="9">
        <v>80.469251</v>
      </c>
      <c r="AK193" s="6">
        <v>42095</v>
      </c>
      <c r="AL193" s="5">
        <v>74.318579999999997</v>
      </c>
      <c r="AM193" s="10">
        <v>42095</v>
      </c>
      <c r="AN193" s="9">
        <v>86.677516999999995</v>
      </c>
      <c r="AO193" s="6">
        <v>42095</v>
      </c>
      <c r="AP193" s="5">
        <v>73.079762000000002</v>
      </c>
      <c r="AQ193" s="10">
        <v>42095</v>
      </c>
      <c r="AR193" s="5">
        <v>79.220162000000002</v>
      </c>
    </row>
    <row r="194" spans="5:44" x14ac:dyDescent="0.2">
      <c r="E194" s="6">
        <v>42094</v>
      </c>
      <c r="F194" s="5">
        <v>64.232173000000003</v>
      </c>
      <c r="G194" s="6">
        <v>42094</v>
      </c>
      <c r="H194" s="5">
        <v>30.555</v>
      </c>
      <c r="I194" s="6">
        <v>42094</v>
      </c>
      <c r="J194" s="5">
        <v>71.192699000000005</v>
      </c>
      <c r="K194" s="6">
        <v>42094</v>
      </c>
      <c r="L194" s="5">
        <v>89.800003000000004</v>
      </c>
      <c r="M194" s="6">
        <v>42094</v>
      </c>
      <c r="N194" s="5">
        <v>71.733742000000007</v>
      </c>
      <c r="O194" s="6">
        <v>42094</v>
      </c>
      <c r="P194" s="5">
        <v>66.477114999999998</v>
      </c>
      <c r="Q194" s="6">
        <v>42094</v>
      </c>
      <c r="R194" s="5">
        <v>54.830002</v>
      </c>
      <c r="S194" s="6">
        <v>42094</v>
      </c>
      <c r="T194" s="5">
        <v>88.440002000000007</v>
      </c>
      <c r="U194" s="6">
        <v>42094</v>
      </c>
      <c r="V194" s="5">
        <v>112.33394199999999</v>
      </c>
      <c r="W194" s="10">
        <v>42094</v>
      </c>
      <c r="X194" s="9">
        <v>34.767502</v>
      </c>
      <c r="Y194" s="6">
        <v>42094</v>
      </c>
      <c r="Z194" s="5">
        <v>200.060472</v>
      </c>
      <c r="AA194" s="10">
        <v>42094</v>
      </c>
      <c r="AB194" s="9">
        <v>202.18368100000001</v>
      </c>
      <c r="AC194" s="6">
        <v>42094</v>
      </c>
      <c r="AD194" s="5">
        <v>104.186897</v>
      </c>
      <c r="AE194" s="10">
        <v>42094</v>
      </c>
      <c r="AF194" s="9">
        <v>80.525440000000003</v>
      </c>
      <c r="AG194" s="6">
        <v>42094</v>
      </c>
      <c r="AH194" s="5">
        <v>115.65113100000001</v>
      </c>
      <c r="AI194" s="10">
        <v>42094</v>
      </c>
      <c r="AJ194" s="9">
        <v>80.150302999999994</v>
      </c>
      <c r="AK194" s="6">
        <v>42094</v>
      </c>
      <c r="AL194" s="5">
        <v>74.337748000000005</v>
      </c>
      <c r="AM194" s="10">
        <v>42094</v>
      </c>
      <c r="AN194" s="9">
        <v>86.804243999999997</v>
      </c>
      <c r="AO194" s="6">
        <v>42094</v>
      </c>
      <c r="AP194" s="5">
        <v>74.638734999999997</v>
      </c>
      <c r="AQ194" s="10">
        <v>42094</v>
      </c>
      <c r="AR194" s="5">
        <v>79.333072999999999</v>
      </c>
    </row>
    <row r="195" spans="5:44" x14ac:dyDescent="0.2">
      <c r="E195" s="6">
        <v>42093</v>
      </c>
      <c r="F195" s="5">
        <v>65.39461</v>
      </c>
      <c r="G195" s="6">
        <v>42093</v>
      </c>
      <c r="H195" s="5">
        <v>31.055</v>
      </c>
      <c r="I195" s="6">
        <v>42093</v>
      </c>
      <c r="J195" s="5">
        <v>72.865759999999995</v>
      </c>
      <c r="K195" s="6">
        <v>42093</v>
      </c>
      <c r="L195" s="5">
        <v>90.559997999999993</v>
      </c>
      <c r="M195" s="6">
        <v>42093</v>
      </c>
      <c r="N195" s="5">
        <v>72.692094999999995</v>
      </c>
      <c r="O195" s="6">
        <v>42093</v>
      </c>
      <c r="P195" s="5">
        <v>68.250367999999995</v>
      </c>
      <c r="Q195" s="6">
        <v>42093</v>
      </c>
      <c r="R195" s="5">
        <v>56.200001</v>
      </c>
      <c r="S195" s="6">
        <v>42093</v>
      </c>
      <c r="T195" s="5">
        <v>90.800003000000004</v>
      </c>
      <c r="U195" s="6">
        <v>42093</v>
      </c>
      <c r="V195" s="5">
        <v>114.076162</v>
      </c>
      <c r="W195" s="10">
        <v>42093</v>
      </c>
      <c r="X195" s="9">
        <v>35.7425</v>
      </c>
      <c r="Y195" s="6">
        <v>42093</v>
      </c>
      <c r="Z195" s="5">
        <v>201.824322</v>
      </c>
      <c r="AA195" s="10">
        <v>42093</v>
      </c>
      <c r="AB195" s="9">
        <v>203.92504400000001</v>
      </c>
      <c r="AC195" s="6">
        <v>42093</v>
      </c>
      <c r="AD195" s="5">
        <v>105.13891099999999</v>
      </c>
      <c r="AE195" s="10">
        <v>42093</v>
      </c>
      <c r="AF195" s="9">
        <v>80.967999000000006</v>
      </c>
      <c r="AG195" s="6">
        <v>42093</v>
      </c>
      <c r="AH195" s="5">
        <v>116.101859</v>
      </c>
      <c r="AI195" s="10">
        <v>42093</v>
      </c>
      <c r="AJ195" s="9">
        <v>80.063775000000007</v>
      </c>
      <c r="AK195" s="6">
        <v>42093</v>
      </c>
      <c r="AL195" s="5">
        <v>74.778523000000007</v>
      </c>
      <c r="AM195" s="10">
        <v>42093</v>
      </c>
      <c r="AN195" s="9">
        <v>87.272133999999994</v>
      </c>
      <c r="AO195" s="6">
        <v>42093</v>
      </c>
      <c r="AP195" s="5">
        <v>74.264717000000005</v>
      </c>
      <c r="AQ195" s="10">
        <v>42093</v>
      </c>
      <c r="AR195" s="5">
        <v>80.038799999999995</v>
      </c>
    </row>
    <row r="196" spans="5:44" x14ac:dyDescent="0.2">
      <c r="E196" s="6">
        <v>42090</v>
      </c>
      <c r="F196" s="5">
        <v>63.824818999999998</v>
      </c>
      <c r="G196" s="6">
        <v>42090</v>
      </c>
      <c r="H196" s="5">
        <v>29.927499999999998</v>
      </c>
      <c r="I196" s="6">
        <v>42090</v>
      </c>
      <c r="J196" s="5">
        <v>71.132762999999997</v>
      </c>
      <c r="K196" s="6">
        <v>42090</v>
      </c>
      <c r="L196" s="5">
        <v>87.050003000000004</v>
      </c>
      <c r="M196" s="6">
        <v>42090</v>
      </c>
      <c r="N196" s="5">
        <v>70.839595000000003</v>
      </c>
      <c r="O196" s="6">
        <v>42090</v>
      </c>
      <c r="P196" s="5">
        <v>65.819613000000004</v>
      </c>
      <c r="Q196" s="6">
        <v>42090</v>
      </c>
      <c r="R196" s="5">
        <v>53.029998999999997</v>
      </c>
      <c r="S196" s="6">
        <v>42090</v>
      </c>
      <c r="T196" s="5">
        <v>87.559997999999993</v>
      </c>
      <c r="U196" s="6">
        <v>42090</v>
      </c>
      <c r="V196" s="5">
        <v>111.48262699999999</v>
      </c>
      <c r="W196" s="10">
        <v>42090</v>
      </c>
      <c r="X196" s="9">
        <v>34.544998</v>
      </c>
      <c r="Y196" s="6">
        <v>42090</v>
      </c>
      <c r="Z196" s="5">
        <v>199.391775</v>
      </c>
      <c r="AA196" s="10">
        <v>42090</v>
      </c>
      <c r="AB196" s="9">
        <v>201.47351800000001</v>
      </c>
      <c r="AC196" s="6">
        <v>42090</v>
      </c>
      <c r="AD196" s="5">
        <v>103.817753</v>
      </c>
      <c r="AE196" s="10">
        <v>42090</v>
      </c>
      <c r="AF196" s="9">
        <v>79.938575</v>
      </c>
      <c r="AG196" s="6">
        <v>42090</v>
      </c>
      <c r="AH196" s="5">
        <v>114.71048</v>
      </c>
      <c r="AI196" s="10">
        <v>42090</v>
      </c>
      <c r="AJ196" s="9">
        <v>79.967639000000005</v>
      </c>
      <c r="AK196" s="6">
        <v>42090</v>
      </c>
      <c r="AL196" s="5">
        <v>73.207063000000005</v>
      </c>
      <c r="AM196" s="10">
        <v>42090</v>
      </c>
      <c r="AN196" s="9">
        <v>86.160884999999993</v>
      </c>
      <c r="AO196" s="6">
        <v>42090</v>
      </c>
      <c r="AP196" s="5">
        <v>72.622992999999994</v>
      </c>
      <c r="AQ196" s="10">
        <v>42090</v>
      </c>
      <c r="AR196" s="5">
        <v>78.909639999999996</v>
      </c>
    </row>
    <row r="197" spans="5:44" x14ac:dyDescent="0.2">
      <c r="E197" s="6">
        <v>42089</v>
      </c>
      <c r="F197" s="5">
        <v>63.571469999999998</v>
      </c>
      <c r="G197" s="6">
        <v>42089</v>
      </c>
      <c r="H197" s="5">
        <v>30.014999</v>
      </c>
      <c r="I197" s="6">
        <v>42089</v>
      </c>
      <c r="J197" s="5">
        <v>70.558430000000001</v>
      </c>
      <c r="K197" s="6">
        <v>42089</v>
      </c>
      <c r="L197" s="5">
        <v>85.540001000000004</v>
      </c>
      <c r="M197" s="6">
        <v>42089</v>
      </c>
      <c r="N197" s="5">
        <v>70.992742000000007</v>
      </c>
      <c r="O197" s="6">
        <v>42089</v>
      </c>
      <c r="P197" s="5">
        <v>65.421126999999998</v>
      </c>
      <c r="Q197" s="6">
        <v>42089</v>
      </c>
      <c r="R197" s="5">
        <v>54.240001999999997</v>
      </c>
      <c r="S197" s="6">
        <v>42089</v>
      </c>
      <c r="T197" s="5">
        <v>87.040001000000004</v>
      </c>
      <c r="U197" s="6">
        <v>42089</v>
      </c>
      <c r="V197" s="5">
        <v>110.769897</v>
      </c>
      <c r="W197" s="10">
        <v>42089</v>
      </c>
      <c r="X197" s="9">
        <v>34.432499</v>
      </c>
      <c r="Y197" s="6">
        <v>42089</v>
      </c>
      <c r="Z197" s="5">
        <v>198.93627599999999</v>
      </c>
      <c r="AA197" s="10">
        <v>42089</v>
      </c>
      <c r="AB197" s="9">
        <v>201.06491600000001</v>
      </c>
      <c r="AC197" s="6">
        <v>42089</v>
      </c>
      <c r="AD197" s="5">
        <v>103.536034</v>
      </c>
      <c r="AE197" s="10">
        <v>42089</v>
      </c>
      <c r="AF197" s="9">
        <v>79.755786000000001</v>
      </c>
      <c r="AG197" s="6">
        <v>42089</v>
      </c>
      <c r="AH197" s="5">
        <v>114.132375</v>
      </c>
      <c r="AI197" s="10">
        <v>42089</v>
      </c>
      <c r="AJ197" s="9">
        <v>79.890726000000001</v>
      </c>
      <c r="AK197" s="6">
        <v>42089</v>
      </c>
      <c r="AL197" s="5">
        <v>73.810731000000004</v>
      </c>
      <c r="AM197" s="10">
        <v>42089</v>
      </c>
      <c r="AN197" s="9">
        <v>86.238868999999994</v>
      </c>
      <c r="AO197" s="6">
        <v>42089</v>
      </c>
      <c r="AP197" s="5">
        <v>70.951481999999999</v>
      </c>
      <c r="AQ197" s="10">
        <v>42089</v>
      </c>
      <c r="AR197" s="5">
        <v>78.806133000000003</v>
      </c>
    </row>
    <row r="198" spans="5:44" x14ac:dyDescent="0.2">
      <c r="E198" s="6">
        <v>42088</v>
      </c>
      <c r="F198" s="5">
        <v>63.864561999999999</v>
      </c>
      <c r="G198" s="6">
        <v>42088</v>
      </c>
      <c r="H198" s="5">
        <v>30.17</v>
      </c>
      <c r="I198" s="6">
        <v>42088</v>
      </c>
      <c r="J198" s="5">
        <v>71.032880000000006</v>
      </c>
      <c r="K198" s="6">
        <v>42088</v>
      </c>
      <c r="L198" s="5">
        <v>85.900002000000001</v>
      </c>
      <c r="M198" s="6">
        <v>42088</v>
      </c>
      <c r="N198" s="5">
        <v>71.185400999999999</v>
      </c>
      <c r="O198" s="6">
        <v>42088</v>
      </c>
      <c r="P198" s="5">
        <v>65.854483999999999</v>
      </c>
      <c r="Q198" s="6">
        <v>42088</v>
      </c>
      <c r="R198" s="5">
        <v>54.439999</v>
      </c>
      <c r="S198" s="6">
        <v>42088</v>
      </c>
      <c r="T198" s="5">
        <v>87.68</v>
      </c>
      <c r="U198" s="6">
        <v>42088</v>
      </c>
      <c r="V198" s="5">
        <v>112.027068</v>
      </c>
      <c r="W198" s="10">
        <v>42088</v>
      </c>
      <c r="X198" s="9">
        <v>34.392502</v>
      </c>
      <c r="Y198" s="6">
        <v>42088</v>
      </c>
      <c r="Z198" s="5">
        <v>199.411147</v>
      </c>
      <c r="AA198" s="10">
        <v>42088</v>
      </c>
      <c r="AB198" s="9">
        <v>201.561069</v>
      </c>
      <c r="AC198" s="6">
        <v>42088</v>
      </c>
      <c r="AD198" s="5">
        <v>103.740036</v>
      </c>
      <c r="AE198" s="10">
        <v>42088</v>
      </c>
      <c r="AF198" s="9">
        <v>79.977058999999997</v>
      </c>
      <c r="AG198" s="6">
        <v>42088</v>
      </c>
      <c r="AH198" s="5">
        <v>114.494913</v>
      </c>
      <c r="AI198" s="10">
        <v>42088</v>
      </c>
      <c r="AJ198" s="9">
        <v>80.150302999999994</v>
      </c>
      <c r="AK198" s="6">
        <v>42088</v>
      </c>
      <c r="AL198" s="5">
        <v>73.896973000000003</v>
      </c>
      <c r="AM198" s="10">
        <v>42088</v>
      </c>
      <c r="AN198" s="9">
        <v>86.404579999999996</v>
      </c>
      <c r="AO198" s="6">
        <v>42088</v>
      </c>
      <c r="AP198" s="5">
        <v>71.239446000000001</v>
      </c>
      <c r="AQ198" s="10">
        <v>42088</v>
      </c>
      <c r="AR198" s="5">
        <v>79.220162000000002</v>
      </c>
    </row>
    <row r="199" spans="5:44" x14ac:dyDescent="0.2">
      <c r="E199" s="6">
        <v>42087</v>
      </c>
      <c r="F199" s="5">
        <v>65.744333999999995</v>
      </c>
      <c r="G199" s="6">
        <v>42087</v>
      </c>
      <c r="H199" s="5">
        <v>31.545000000000002</v>
      </c>
      <c r="I199" s="6">
        <v>42087</v>
      </c>
      <c r="J199" s="5">
        <v>74.449430000000007</v>
      </c>
      <c r="K199" s="6">
        <v>42087</v>
      </c>
      <c r="L199" s="5">
        <v>92.349997999999999</v>
      </c>
      <c r="M199" s="6">
        <v>42087</v>
      </c>
      <c r="N199" s="5">
        <v>73.422719999999998</v>
      </c>
      <c r="O199" s="6">
        <v>42087</v>
      </c>
      <c r="P199" s="5">
        <v>68.886942000000005</v>
      </c>
      <c r="Q199" s="6">
        <v>42087</v>
      </c>
      <c r="R199" s="5">
        <v>52.349997999999999</v>
      </c>
      <c r="S199" s="6">
        <v>42087</v>
      </c>
      <c r="T199" s="5">
        <v>91.639999000000003</v>
      </c>
      <c r="U199" s="6">
        <v>42087</v>
      </c>
      <c r="V199" s="5">
        <v>115.82829099999999</v>
      </c>
      <c r="W199" s="10">
        <v>42087</v>
      </c>
      <c r="X199" s="9">
        <v>37.264999000000003</v>
      </c>
      <c r="Y199" s="6">
        <v>42087</v>
      </c>
      <c r="Z199" s="5">
        <v>202.37674200000001</v>
      </c>
      <c r="AA199" s="10">
        <v>42087</v>
      </c>
      <c r="AB199" s="9">
        <v>204.45815899999999</v>
      </c>
      <c r="AC199" s="6">
        <v>42087</v>
      </c>
      <c r="AD199" s="5">
        <v>105.383708</v>
      </c>
      <c r="AE199" s="10">
        <v>42087</v>
      </c>
      <c r="AF199" s="9">
        <v>80.881410000000002</v>
      </c>
      <c r="AG199" s="6">
        <v>42087</v>
      </c>
      <c r="AH199" s="5">
        <v>116.915128</v>
      </c>
      <c r="AI199" s="10">
        <v>42087</v>
      </c>
      <c r="AJ199" s="9">
        <v>80.275279999999995</v>
      </c>
      <c r="AK199" s="6">
        <v>42087</v>
      </c>
      <c r="AL199" s="5">
        <v>72.948342999999994</v>
      </c>
      <c r="AM199" s="10">
        <v>42087</v>
      </c>
      <c r="AN199" s="9">
        <v>87.731251999999998</v>
      </c>
      <c r="AO199" s="6">
        <v>42087</v>
      </c>
      <c r="AP199" s="5">
        <v>75.294103000000007</v>
      </c>
      <c r="AQ199" s="10">
        <v>42087</v>
      </c>
      <c r="AR199" s="5">
        <v>80.610907999999995</v>
      </c>
    </row>
    <row r="200" spans="5:44" x14ac:dyDescent="0.2">
      <c r="E200" s="6">
        <v>42086</v>
      </c>
      <c r="F200" s="5">
        <v>66.552566999999996</v>
      </c>
      <c r="G200" s="6">
        <v>42086</v>
      </c>
      <c r="H200" s="5">
        <v>32.270000000000003</v>
      </c>
      <c r="I200" s="6">
        <v>42086</v>
      </c>
      <c r="J200" s="5">
        <v>74.983532999999994</v>
      </c>
      <c r="K200" s="6">
        <v>42086</v>
      </c>
      <c r="L200" s="5">
        <v>92.389999000000003</v>
      </c>
      <c r="M200" s="6">
        <v>42086</v>
      </c>
      <c r="N200" s="5">
        <v>74.52816</v>
      </c>
      <c r="O200" s="6">
        <v>42086</v>
      </c>
      <c r="P200" s="5">
        <v>70.121070000000003</v>
      </c>
      <c r="Q200" s="6">
        <v>42086</v>
      </c>
      <c r="R200" s="5">
        <v>53.529998999999997</v>
      </c>
      <c r="S200" s="6">
        <v>42086</v>
      </c>
      <c r="T200" s="5">
        <v>93.279999000000004</v>
      </c>
      <c r="U200" s="6">
        <v>42086</v>
      </c>
      <c r="V200" s="5">
        <v>117.709104</v>
      </c>
      <c r="W200" s="10">
        <v>42086</v>
      </c>
      <c r="X200" s="9">
        <v>37.582500000000003</v>
      </c>
      <c r="Y200" s="6">
        <v>42086</v>
      </c>
      <c r="Z200" s="5">
        <v>203.52032500000001</v>
      </c>
      <c r="AA200" s="10">
        <v>42086</v>
      </c>
      <c r="AB200" s="9">
        <v>205.74588800000001</v>
      </c>
      <c r="AC200" s="6">
        <v>42086</v>
      </c>
      <c r="AD200" s="5">
        <v>105.944518</v>
      </c>
      <c r="AE200" s="10">
        <v>42086</v>
      </c>
      <c r="AF200" s="9">
        <v>81.474371000000005</v>
      </c>
      <c r="AG200" s="6">
        <v>42086</v>
      </c>
      <c r="AH200" s="5">
        <v>116.85654599999999</v>
      </c>
      <c r="AI200" s="10">
        <v>42086</v>
      </c>
      <c r="AJ200" s="9">
        <v>80.140687</v>
      </c>
      <c r="AK200" s="6">
        <v>42086</v>
      </c>
      <c r="AL200" s="5">
        <v>73.437029999999993</v>
      </c>
      <c r="AM200" s="10">
        <v>42086</v>
      </c>
      <c r="AN200" s="9">
        <v>88.372197</v>
      </c>
      <c r="AO200" s="6">
        <v>42086</v>
      </c>
      <c r="AP200" s="5">
        <v>75.860099000000005</v>
      </c>
      <c r="AQ200" s="10">
        <v>42086</v>
      </c>
      <c r="AR200" s="5">
        <v>81.303085999999993</v>
      </c>
    </row>
    <row r="201" spans="5:44" x14ac:dyDescent="0.2">
      <c r="E201" s="6">
        <v>42083</v>
      </c>
      <c r="F201" s="5">
        <v>66.765777999999997</v>
      </c>
      <c r="G201" s="6">
        <v>42083</v>
      </c>
      <c r="H201" s="5">
        <v>32.639999000000003</v>
      </c>
      <c r="I201" s="6">
        <v>42083</v>
      </c>
      <c r="J201" s="5">
        <v>75.357900999999998</v>
      </c>
      <c r="K201" s="6">
        <v>42083</v>
      </c>
      <c r="L201" s="5">
        <v>92.589995999999999</v>
      </c>
      <c r="M201" s="6">
        <v>42083</v>
      </c>
      <c r="N201" s="5">
        <v>75.140092999999993</v>
      </c>
      <c r="O201" s="6">
        <v>42083</v>
      </c>
      <c r="P201" s="5">
        <v>70.499267000000003</v>
      </c>
      <c r="Q201" s="6">
        <v>42083</v>
      </c>
      <c r="R201" s="5">
        <v>54.139999000000003</v>
      </c>
      <c r="S201" s="6">
        <v>42083</v>
      </c>
      <c r="T201" s="5">
        <v>93.790001000000004</v>
      </c>
      <c r="U201" s="6">
        <v>42083</v>
      </c>
      <c r="V201" s="5">
        <v>118.04566699999999</v>
      </c>
      <c r="W201" s="10">
        <v>42083</v>
      </c>
      <c r="X201" s="9">
        <v>37.582500000000003</v>
      </c>
      <c r="Y201" s="6">
        <v>42083</v>
      </c>
      <c r="Z201" s="5">
        <v>203.917678</v>
      </c>
      <c r="AA201" s="10">
        <v>42083</v>
      </c>
      <c r="AB201" s="9">
        <v>206.08476899999999</v>
      </c>
      <c r="AC201" s="6">
        <v>42083</v>
      </c>
      <c r="AD201" s="5">
        <v>106.12823400000001</v>
      </c>
      <c r="AE201" s="10">
        <v>42083</v>
      </c>
      <c r="AF201" s="9">
        <v>81.474371000000005</v>
      </c>
      <c r="AG201" s="6">
        <v>42083</v>
      </c>
      <c r="AH201" s="5">
        <v>116.680792</v>
      </c>
      <c r="AI201" s="10">
        <v>42083</v>
      </c>
      <c r="AJ201" s="9">
        <v>80.102231000000003</v>
      </c>
      <c r="AK201" s="6">
        <v>42083</v>
      </c>
      <c r="AL201" s="5">
        <v>73.695751000000001</v>
      </c>
      <c r="AM201" s="10">
        <v>42083</v>
      </c>
      <c r="AN201" s="9">
        <v>88.750934000000001</v>
      </c>
      <c r="AO201" s="6">
        <v>42083</v>
      </c>
      <c r="AP201" s="5">
        <v>77.405828999999997</v>
      </c>
      <c r="AQ201" s="10">
        <v>42083</v>
      </c>
      <c r="AR201" s="5">
        <v>81.405979000000002</v>
      </c>
    </row>
    <row r="202" spans="5:44" x14ac:dyDescent="0.2">
      <c r="E202" s="6">
        <v>42082</v>
      </c>
      <c r="F202" s="5">
        <v>65.605497999999997</v>
      </c>
      <c r="G202" s="6">
        <v>42082</v>
      </c>
      <c r="H202" s="5">
        <v>31.522499</v>
      </c>
      <c r="I202" s="6">
        <v>42082</v>
      </c>
      <c r="J202" s="5">
        <v>74.334625000000003</v>
      </c>
      <c r="K202" s="6">
        <v>42082</v>
      </c>
      <c r="L202" s="5">
        <v>90.300003000000004</v>
      </c>
      <c r="M202" s="6">
        <v>42082</v>
      </c>
      <c r="N202" s="5">
        <v>73.235187999999994</v>
      </c>
      <c r="O202" s="6">
        <v>42082</v>
      </c>
      <c r="P202" s="5">
        <v>68.682918999999998</v>
      </c>
      <c r="Q202" s="6">
        <v>42082</v>
      </c>
      <c r="R202" s="5">
        <v>51.790000999999997</v>
      </c>
      <c r="S202" s="6">
        <v>42082</v>
      </c>
      <c r="T202" s="5">
        <v>91.349997999999999</v>
      </c>
      <c r="U202" s="6">
        <v>42082</v>
      </c>
      <c r="V202" s="5">
        <v>112.67050500000001</v>
      </c>
      <c r="W202" s="10">
        <v>42082</v>
      </c>
      <c r="X202" s="9">
        <v>36.947498000000003</v>
      </c>
      <c r="Y202" s="6">
        <v>42082</v>
      </c>
      <c r="Z202" s="5">
        <v>202.13347899999999</v>
      </c>
      <c r="AA202" s="10">
        <v>42082</v>
      </c>
      <c r="AB202" s="9">
        <v>204.28388699999999</v>
      </c>
      <c r="AC202" s="6">
        <v>42082</v>
      </c>
      <c r="AD202" s="5">
        <v>105.248341</v>
      </c>
      <c r="AE202" s="10">
        <v>42082</v>
      </c>
      <c r="AF202" s="9">
        <v>80.766641000000007</v>
      </c>
      <c r="AG202" s="6">
        <v>42082</v>
      </c>
      <c r="AH202" s="5">
        <v>115.46028200000001</v>
      </c>
      <c r="AI202" s="10">
        <v>42082</v>
      </c>
      <c r="AJ202" s="9">
        <v>79.890726000000001</v>
      </c>
      <c r="AK202" s="6">
        <v>42082</v>
      </c>
      <c r="AL202" s="5">
        <v>72.627342999999996</v>
      </c>
      <c r="AM202" s="10">
        <v>42082</v>
      </c>
      <c r="AN202" s="9">
        <v>87.566163000000003</v>
      </c>
      <c r="AO202" s="6">
        <v>42082</v>
      </c>
      <c r="AP202" s="5">
        <v>78.688427000000004</v>
      </c>
      <c r="AQ202" s="10">
        <v>42082</v>
      </c>
      <c r="AR202" s="5">
        <v>79.413624999999996</v>
      </c>
    </row>
    <row r="203" spans="5:44" x14ac:dyDescent="0.2">
      <c r="E203" s="6">
        <v>42081</v>
      </c>
      <c r="F203" s="5">
        <v>66.220350999999994</v>
      </c>
      <c r="G203" s="6">
        <v>42081</v>
      </c>
      <c r="H203" s="5">
        <v>32.200001</v>
      </c>
      <c r="I203" s="6">
        <v>42081</v>
      </c>
      <c r="J203" s="5">
        <v>74.134964999999994</v>
      </c>
      <c r="K203" s="6">
        <v>42081</v>
      </c>
      <c r="L203" s="5">
        <v>89.709998999999996</v>
      </c>
      <c r="M203" s="6">
        <v>42081</v>
      </c>
      <c r="N203" s="5">
        <v>74.306087000000005</v>
      </c>
      <c r="O203" s="6">
        <v>42081</v>
      </c>
      <c r="P203" s="5">
        <v>69.613484999999997</v>
      </c>
      <c r="Q203" s="6">
        <v>42081</v>
      </c>
      <c r="R203" s="5">
        <v>54.419998</v>
      </c>
      <c r="S203" s="6">
        <v>42081</v>
      </c>
      <c r="T203" s="5">
        <v>92.699996999999996</v>
      </c>
      <c r="U203" s="6">
        <v>42081</v>
      </c>
      <c r="V203" s="5">
        <v>113.106064</v>
      </c>
      <c r="W203" s="10">
        <v>42081</v>
      </c>
      <c r="X203" s="9">
        <v>37.125</v>
      </c>
      <c r="Y203" s="6">
        <v>42081</v>
      </c>
      <c r="Z203" s="5">
        <v>203.05973</v>
      </c>
      <c r="AA203" s="10">
        <v>42081</v>
      </c>
      <c r="AB203" s="9">
        <v>205.164952</v>
      </c>
      <c r="AC203" s="6">
        <v>42081</v>
      </c>
      <c r="AD203" s="5">
        <v>105.62543599999999</v>
      </c>
      <c r="AE203" s="10">
        <v>42081</v>
      </c>
      <c r="AF203" s="9">
        <v>81.369168000000002</v>
      </c>
      <c r="AG203" s="6">
        <v>42081</v>
      </c>
      <c r="AH203" s="5">
        <v>115.24547099999999</v>
      </c>
      <c r="AI203" s="10">
        <v>42081</v>
      </c>
      <c r="AJ203" s="9">
        <v>80.131072000000003</v>
      </c>
      <c r="AK203" s="6">
        <v>42081</v>
      </c>
      <c r="AL203" s="5">
        <v>73.797987000000006</v>
      </c>
      <c r="AM203" s="10">
        <v>42081</v>
      </c>
      <c r="AN203" s="9">
        <v>88.275086000000002</v>
      </c>
      <c r="AO203" s="6">
        <v>42081</v>
      </c>
      <c r="AP203" s="5">
        <v>76.585481000000001</v>
      </c>
      <c r="AQ203" s="10">
        <v>42081</v>
      </c>
      <c r="AR203" s="5">
        <v>79.451041000000004</v>
      </c>
    </row>
    <row r="204" spans="5:44" x14ac:dyDescent="0.2">
      <c r="E204" s="6">
        <v>42080</v>
      </c>
      <c r="F204" s="5">
        <v>64.678267000000005</v>
      </c>
      <c r="G204" s="6">
        <v>42080</v>
      </c>
      <c r="H204" s="5">
        <v>31.620000999999998</v>
      </c>
      <c r="I204" s="6">
        <v>42080</v>
      </c>
      <c r="J204" s="5">
        <v>72.682412999999997</v>
      </c>
      <c r="K204" s="6">
        <v>42080</v>
      </c>
      <c r="L204" s="5">
        <v>87.589995999999999</v>
      </c>
      <c r="M204" s="6">
        <v>42080</v>
      </c>
      <c r="N204" s="5">
        <v>73.417788000000002</v>
      </c>
      <c r="O204" s="6">
        <v>42080</v>
      </c>
      <c r="P204" s="5">
        <v>67.249741999999998</v>
      </c>
      <c r="Q204" s="6">
        <v>42080</v>
      </c>
      <c r="R204" s="5">
        <v>49.959999000000003</v>
      </c>
      <c r="S204" s="6">
        <v>42080</v>
      </c>
      <c r="T204" s="5">
        <v>89.480002999999996</v>
      </c>
      <c r="U204" s="6">
        <v>42080</v>
      </c>
      <c r="V204" s="5">
        <v>108.602012</v>
      </c>
      <c r="W204" s="10">
        <v>42080</v>
      </c>
      <c r="X204" s="9">
        <v>35.810001</v>
      </c>
      <c r="Y204" s="6">
        <v>42080</v>
      </c>
      <c r="Z204" s="5">
        <v>200.64763600000001</v>
      </c>
      <c r="AA204" s="10">
        <v>42080</v>
      </c>
      <c r="AB204" s="9">
        <v>202.77345800000001</v>
      </c>
      <c r="AC204" s="6">
        <v>42080</v>
      </c>
      <c r="AD204" s="5">
        <v>104.426467</v>
      </c>
      <c r="AE204" s="10">
        <v>42080</v>
      </c>
      <c r="AF204" s="9">
        <v>80.364962000000006</v>
      </c>
      <c r="AG204" s="6">
        <v>42080</v>
      </c>
      <c r="AH204" s="5">
        <v>114.200714</v>
      </c>
      <c r="AI204" s="10">
        <v>42080</v>
      </c>
      <c r="AJ204" s="9">
        <v>79.640765000000002</v>
      </c>
      <c r="AK204" s="6">
        <v>42080</v>
      </c>
      <c r="AL204" s="5">
        <v>71.713672000000003</v>
      </c>
      <c r="AM204" s="10">
        <v>42080</v>
      </c>
      <c r="AN204" s="9">
        <v>87.702118999999996</v>
      </c>
      <c r="AO204" s="6">
        <v>42080</v>
      </c>
      <c r="AP204" s="5">
        <v>77.084765000000004</v>
      </c>
      <c r="AQ204" s="10">
        <v>42080</v>
      </c>
      <c r="AR204" s="5">
        <v>77.823477999999994</v>
      </c>
    </row>
    <row r="205" spans="5:44" x14ac:dyDescent="0.2">
      <c r="E205" s="6">
        <v>42079</v>
      </c>
      <c r="F205" s="5">
        <v>65.099732000000003</v>
      </c>
      <c r="G205" s="6">
        <v>42079</v>
      </c>
      <c r="H205" s="5">
        <v>31.767499999999998</v>
      </c>
      <c r="I205" s="6">
        <v>42079</v>
      </c>
      <c r="J205" s="5">
        <v>72.502716000000007</v>
      </c>
      <c r="K205" s="6">
        <v>42079</v>
      </c>
      <c r="L205" s="5">
        <v>86.949996999999996</v>
      </c>
      <c r="M205" s="6">
        <v>42079</v>
      </c>
      <c r="N205" s="5">
        <v>73.664536999999996</v>
      </c>
      <c r="O205" s="6">
        <v>42079</v>
      </c>
      <c r="P205" s="5">
        <v>67.901635999999996</v>
      </c>
      <c r="Q205" s="6">
        <v>42079</v>
      </c>
      <c r="R205" s="5">
        <v>50.619999</v>
      </c>
      <c r="S205" s="6">
        <v>42079</v>
      </c>
      <c r="T205" s="5">
        <v>90.349997999999999</v>
      </c>
      <c r="U205" s="6">
        <v>42079</v>
      </c>
      <c r="V205" s="5">
        <v>108.968278</v>
      </c>
      <c r="W205" s="10">
        <v>42079</v>
      </c>
      <c r="X205" s="9">
        <v>35.755001</v>
      </c>
      <c r="Y205" s="6">
        <v>42079</v>
      </c>
      <c r="Z205" s="5">
        <v>201.24583100000001</v>
      </c>
      <c r="AA205" s="10">
        <v>42079</v>
      </c>
      <c r="AB205" s="9">
        <v>203.46089799999999</v>
      </c>
      <c r="AC205" s="6">
        <v>42079</v>
      </c>
      <c r="AD205" s="5">
        <v>104.629518</v>
      </c>
      <c r="AE205" s="10">
        <v>42079</v>
      </c>
      <c r="AF205" s="9">
        <v>80.757082999999994</v>
      </c>
      <c r="AG205" s="6">
        <v>42079</v>
      </c>
      <c r="AH205" s="5">
        <v>113.95661200000001</v>
      </c>
      <c r="AI205" s="10">
        <v>42079</v>
      </c>
      <c r="AJ205" s="9">
        <v>79.573469000000003</v>
      </c>
      <c r="AK205" s="6">
        <v>42079</v>
      </c>
      <c r="AL205" s="5">
        <v>71.989677999999998</v>
      </c>
      <c r="AM205" s="10">
        <v>42079</v>
      </c>
      <c r="AN205" s="9">
        <v>87.847789000000006</v>
      </c>
      <c r="AO205" s="6">
        <v>42079</v>
      </c>
      <c r="AP205" s="5">
        <v>76.654916999999998</v>
      </c>
      <c r="AQ205" s="10">
        <v>42079</v>
      </c>
      <c r="AR205" s="5">
        <v>77.851545000000002</v>
      </c>
    </row>
    <row r="206" spans="5:44" x14ac:dyDescent="0.2">
      <c r="E206" s="6">
        <v>42076</v>
      </c>
      <c r="F206" s="5">
        <v>63.423774999999999</v>
      </c>
      <c r="G206" s="6">
        <v>42076</v>
      </c>
      <c r="H206" s="5">
        <v>30.77</v>
      </c>
      <c r="I206" s="6">
        <v>42076</v>
      </c>
      <c r="J206" s="5">
        <v>70.640857999999994</v>
      </c>
      <c r="K206" s="6">
        <v>42076</v>
      </c>
      <c r="L206" s="5">
        <v>85.489998</v>
      </c>
      <c r="M206" s="6">
        <v>42076</v>
      </c>
      <c r="N206" s="5">
        <v>72.164297000000005</v>
      </c>
      <c r="O206" s="6">
        <v>42076</v>
      </c>
      <c r="P206" s="5">
        <v>65.239318999999995</v>
      </c>
      <c r="Q206" s="6">
        <v>42076</v>
      </c>
      <c r="R206" s="5">
        <v>48.639999000000003</v>
      </c>
      <c r="S206" s="6">
        <v>42076</v>
      </c>
      <c r="T206" s="5">
        <v>86.800003000000004</v>
      </c>
      <c r="U206" s="6">
        <v>42076</v>
      </c>
      <c r="V206" s="5">
        <v>106.58261400000001</v>
      </c>
      <c r="W206" s="10">
        <v>42076</v>
      </c>
      <c r="X206" s="9">
        <v>34.534999999999997</v>
      </c>
      <c r="Y206" s="6">
        <v>42076</v>
      </c>
      <c r="Z206" s="5">
        <v>198.59252699999999</v>
      </c>
      <c r="AA206" s="10">
        <v>42076</v>
      </c>
      <c r="AB206" s="9">
        <v>200.68212299999999</v>
      </c>
      <c r="AC206" s="6">
        <v>42076</v>
      </c>
      <c r="AD206" s="5">
        <v>103.33386</v>
      </c>
      <c r="AE206" s="10">
        <v>42076</v>
      </c>
      <c r="AF206" s="9">
        <v>79.695496000000006</v>
      </c>
      <c r="AG206" s="6">
        <v>42076</v>
      </c>
      <c r="AH206" s="5">
        <v>113.566047</v>
      </c>
      <c r="AI206" s="10">
        <v>42076</v>
      </c>
      <c r="AJ206" s="9">
        <v>79.419651999999999</v>
      </c>
      <c r="AK206" s="6">
        <v>42076</v>
      </c>
      <c r="AL206" s="5">
        <v>71.028418000000002</v>
      </c>
      <c r="AM206" s="10">
        <v>42076</v>
      </c>
      <c r="AN206" s="9">
        <v>86.886380000000003</v>
      </c>
      <c r="AO206" s="6">
        <v>42076</v>
      </c>
      <c r="AP206" s="5">
        <v>75.530704999999998</v>
      </c>
      <c r="AQ206" s="10">
        <v>42076</v>
      </c>
      <c r="AR206" s="5">
        <v>77.056467999999995</v>
      </c>
    </row>
    <row r="207" spans="5:44" x14ac:dyDescent="0.2">
      <c r="E207" s="6">
        <v>42075</v>
      </c>
      <c r="F207" s="5">
        <v>64.177456000000006</v>
      </c>
      <c r="G207" s="6">
        <v>42075</v>
      </c>
      <c r="H207" s="5">
        <v>31.412500000000001</v>
      </c>
      <c r="I207" s="6">
        <v>42075</v>
      </c>
      <c r="J207" s="5">
        <v>71.299743000000007</v>
      </c>
      <c r="K207" s="6">
        <v>42075</v>
      </c>
      <c r="L207" s="5">
        <v>86.309997999999993</v>
      </c>
      <c r="M207" s="6">
        <v>42075</v>
      </c>
      <c r="N207" s="5">
        <v>73.171038999999993</v>
      </c>
      <c r="O207" s="6">
        <v>42075</v>
      </c>
      <c r="P207" s="5">
        <v>66.463485000000006</v>
      </c>
      <c r="Q207" s="6">
        <v>42075</v>
      </c>
      <c r="R207" s="5">
        <v>49.23</v>
      </c>
      <c r="S207" s="6">
        <v>42075</v>
      </c>
      <c r="T207" s="5">
        <v>88.5</v>
      </c>
      <c r="U207" s="6">
        <v>42075</v>
      </c>
      <c r="V207" s="5">
        <v>107.245846</v>
      </c>
      <c r="W207" s="10">
        <v>42075</v>
      </c>
      <c r="X207" s="9">
        <v>35.134998000000003</v>
      </c>
      <c r="Y207" s="6">
        <v>42075</v>
      </c>
      <c r="Z207" s="5">
        <v>199.81787499999999</v>
      </c>
      <c r="AA207" s="10">
        <v>42075</v>
      </c>
      <c r="AB207" s="9">
        <v>201.92143799999999</v>
      </c>
      <c r="AC207" s="6">
        <v>42075</v>
      </c>
      <c r="AD207" s="5">
        <v>103.914005</v>
      </c>
      <c r="AE207" s="10">
        <v>42075</v>
      </c>
      <c r="AF207" s="9">
        <v>80.192812000000004</v>
      </c>
      <c r="AG207" s="6">
        <v>42075</v>
      </c>
      <c r="AH207" s="5">
        <v>113.96637800000001</v>
      </c>
      <c r="AI207" s="10">
        <v>42075</v>
      </c>
      <c r="AJ207" s="9">
        <v>79.496564000000006</v>
      </c>
      <c r="AK207" s="6">
        <v>42075</v>
      </c>
      <c r="AL207" s="5">
        <v>71.294910999999999</v>
      </c>
      <c r="AM207" s="10">
        <v>42075</v>
      </c>
      <c r="AN207" s="9">
        <v>87.566163000000003</v>
      </c>
      <c r="AO207" s="6">
        <v>42075</v>
      </c>
      <c r="AP207" s="5">
        <v>74.961984000000001</v>
      </c>
      <c r="AQ207" s="10">
        <v>42075</v>
      </c>
      <c r="AR207" s="5">
        <v>77.10324</v>
      </c>
    </row>
    <row r="208" spans="5:44" x14ac:dyDescent="0.2">
      <c r="E208" s="6">
        <v>42074</v>
      </c>
      <c r="F208" s="5">
        <v>62.610582000000001</v>
      </c>
      <c r="G208" s="6">
        <v>42074</v>
      </c>
      <c r="H208" s="5">
        <v>29.610001</v>
      </c>
      <c r="I208" s="6">
        <v>42074</v>
      </c>
      <c r="J208" s="5">
        <v>70.346349000000004</v>
      </c>
      <c r="K208" s="6">
        <v>42074</v>
      </c>
      <c r="L208" s="5">
        <v>82.389999000000003</v>
      </c>
      <c r="M208" s="6">
        <v>42074</v>
      </c>
      <c r="N208" s="5">
        <v>70.219911999999994</v>
      </c>
      <c r="O208" s="6">
        <v>42074</v>
      </c>
      <c r="P208" s="5">
        <v>64.020118999999994</v>
      </c>
      <c r="Q208" s="6">
        <v>42074</v>
      </c>
      <c r="R208" s="5">
        <v>50.200001</v>
      </c>
      <c r="S208" s="6">
        <v>42074</v>
      </c>
      <c r="T208" s="5">
        <v>85.190002000000007</v>
      </c>
      <c r="U208" s="6">
        <v>42074</v>
      </c>
      <c r="V208" s="5">
        <v>103.899984</v>
      </c>
      <c r="W208" s="10">
        <v>42074</v>
      </c>
      <c r="X208" s="9">
        <v>34.445</v>
      </c>
      <c r="Y208" s="6">
        <v>42074</v>
      </c>
      <c r="Z208" s="5">
        <v>197.309291</v>
      </c>
      <c r="AA208" s="10">
        <v>42074</v>
      </c>
      <c r="AB208" s="9">
        <v>199.43311600000001</v>
      </c>
      <c r="AC208" s="6">
        <v>42074</v>
      </c>
      <c r="AD208" s="5">
        <v>102.628011</v>
      </c>
      <c r="AE208" s="10">
        <v>42074</v>
      </c>
      <c r="AF208" s="9">
        <v>79.245993999999996</v>
      </c>
      <c r="AG208" s="6">
        <v>42074</v>
      </c>
      <c r="AH208" s="5">
        <v>112.02332800000001</v>
      </c>
      <c r="AI208" s="10">
        <v>42074</v>
      </c>
      <c r="AJ208" s="9">
        <v>79.438875999999993</v>
      </c>
      <c r="AK208" s="6">
        <v>42074</v>
      </c>
      <c r="AL208" s="5">
        <v>71.751743000000005</v>
      </c>
      <c r="AM208" s="10">
        <v>42074</v>
      </c>
      <c r="AN208" s="9">
        <v>85.750167000000005</v>
      </c>
      <c r="AO208" s="6">
        <v>42074</v>
      </c>
      <c r="AP208" s="5">
        <v>74.895854</v>
      </c>
      <c r="AQ208" s="10">
        <v>42074</v>
      </c>
      <c r="AR208" s="5">
        <v>75.784352999999996</v>
      </c>
    </row>
    <row r="209" spans="5:44" x14ac:dyDescent="0.2">
      <c r="E209" s="6">
        <v>42073</v>
      </c>
      <c r="F209" s="5">
        <v>62.883299999999998</v>
      </c>
      <c r="G209" s="6">
        <v>42073</v>
      </c>
      <c r="H209" s="5">
        <v>29.195</v>
      </c>
      <c r="I209" s="6">
        <v>42073</v>
      </c>
      <c r="J209" s="5">
        <v>71.209897999999995</v>
      </c>
      <c r="K209" s="6">
        <v>42073</v>
      </c>
      <c r="L209" s="5">
        <v>80.809997999999993</v>
      </c>
      <c r="M209" s="6">
        <v>42073</v>
      </c>
      <c r="N209" s="5">
        <v>69.519143999999997</v>
      </c>
      <c r="O209" s="6">
        <v>42073</v>
      </c>
      <c r="P209" s="5">
        <v>64.492874</v>
      </c>
      <c r="Q209" s="6">
        <v>42073</v>
      </c>
      <c r="R209" s="5">
        <v>49.709999000000003</v>
      </c>
      <c r="S209" s="6">
        <v>42073</v>
      </c>
      <c r="T209" s="5">
        <v>85.830001999999993</v>
      </c>
      <c r="U209" s="6">
        <v>42073</v>
      </c>
      <c r="V209" s="5">
        <v>103.70200699999999</v>
      </c>
      <c r="W209" s="10">
        <v>42073</v>
      </c>
      <c r="X209" s="9">
        <v>35.197498000000003</v>
      </c>
      <c r="Y209" s="6">
        <v>42073</v>
      </c>
      <c r="Z209" s="5">
        <v>197.77240900000001</v>
      </c>
      <c r="AA209" s="10">
        <v>42073</v>
      </c>
      <c r="AB209" s="9">
        <v>199.85913300000001</v>
      </c>
      <c r="AC209" s="6">
        <v>42073</v>
      </c>
      <c r="AD209" s="5">
        <v>102.705365</v>
      </c>
      <c r="AE209" s="10">
        <v>42073</v>
      </c>
      <c r="AF209" s="9">
        <v>79.245993999999996</v>
      </c>
      <c r="AG209" s="6">
        <v>42073</v>
      </c>
      <c r="AH209" s="5">
        <v>111.310547</v>
      </c>
      <c r="AI209" s="10">
        <v>42073</v>
      </c>
      <c r="AJ209" s="9">
        <v>79.352356</v>
      </c>
      <c r="AK209" s="6">
        <v>42073</v>
      </c>
      <c r="AL209" s="5">
        <v>71.542359000000005</v>
      </c>
      <c r="AM209" s="10">
        <v>42073</v>
      </c>
      <c r="AN209" s="9">
        <v>85.303443999999999</v>
      </c>
      <c r="AO209" s="6">
        <v>42073</v>
      </c>
      <c r="AP209" s="5">
        <v>74.528829000000002</v>
      </c>
      <c r="AQ209" s="10">
        <v>42073</v>
      </c>
      <c r="AR209" s="5">
        <v>75.718875999999995</v>
      </c>
    </row>
    <row r="210" spans="5:44" x14ac:dyDescent="0.2">
      <c r="E210" s="6">
        <v>42072</v>
      </c>
      <c r="F210" s="5">
        <v>65.010482999999994</v>
      </c>
      <c r="G210" s="6">
        <v>42072</v>
      </c>
      <c r="H210" s="5">
        <v>30.9025</v>
      </c>
      <c r="I210" s="6">
        <v>42072</v>
      </c>
      <c r="J210" s="5">
        <v>73.860427000000001</v>
      </c>
      <c r="K210" s="6">
        <v>42072</v>
      </c>
      <c r="L210" s="5">
        <v>83.699996999999996</v>
      </c>
      <c r="M210" s="6">
        <v>42072</v>
      </c>
      <c r="N210" s="5">
        <v>72.203778</v>
      </c>
      <c r="O210" s="6">
        <v>42072</v>
      </c>
      <c r="P210" s="5">
        <v>67.807085000000001</v>
      </c>
      <c r="Q210" s="6">
        <v>42072</v>
      </c>
      <c r="R210" s="5">
        <v>51.950001</v>
      </c>
      <c r="S210" s="6">
        <v>42072</v>
      </c>
      <c r="T210" s="5">
        <v>90.209998999999996</v>
      </c>
      <c r="U210" s="6">
        <v>42072</v>
      </c>
      <c r="V210" s="5">
        <v>104.53352</v>
      </c>
      <c r="W210" s="10">
        <v>42072</v>
      </c>
      <c r="X210" s="9">
        <v>37.432499</v>
      </c>
      <c r="Y210" s="6">
        <v>42072</v>
      </c>
      <c r="Z210" s="5">
        <v>201.03356500000001</v>
      </c>
      <c r="AA210" s="10">
        <v>42072</v>
      </c>
      <c r="AB210" s="9">
        <v>203.18012100000001</v>
      </c>
      <c r="AC210" s="6">
        <v>42072</v>
      </c>
      <c r="AD210" s="5">
        <v>104.2911</v>
      </c>
      <c r="AE210" s="10">
        <v>42072</v>
      </c>
      <c r="AF210" s="9">
        <v>80.565800999999993</v>
      </c>
      <c r="AG210" s="6">
        <v>42072</v>
      </c>
      <c r="AH210" s="5">
        <v>112.638462</v>
      </c>
      <c r="AI210" s="10">
        <v>42072</v>
      </c>
      <c r="AJ210" s="9">
        <v>79.044713999999999</v>
      </c>
      <c r="AK210" s="6">
        <v>42072</v>
      </c>
      <c r="AL210" s="5">
        <v>72.551209</v>
      </c>
      <c r="AM210" s="10">
        <v>42072</v>
      </c>
      <c r="AN210" s="9">
        <v>86.954357999999999</v>
      </c>
      <c r="AO210" s="6">
        <v>42072</v>
      </c>
      <c r="AP210" s="5">
        <v>74.261004</v>
      </c>
      <c r="AQ210" s="10">
        <v>42072</v>
      </c>
      <c r="AR210" s="5">
        <v>75.775003999999996</v>
      </c>
    </row>
    <row r="211" spans="5:44" x14ac:dyDescent="0.2">
      <c r="E211" s="6">
        <v>42069</v>
      </c>
      <c r="F211" s="5">
        <v>64.479922999999999</v>
      </c>
      <c r="G211" s="6">
        <v>42069</v>
      </c>
      <c r="H211" s="5">
        <v>30.535</v>
      </c>
      <c r="I211" s="6">
        <v>42069</v>
      </c>
      <c r="J211" s="5">
        <v>73.451113000000007</v>
      </c>
      <c r="K211" s="6">
        <v>42069</v>
      </c>
      <c r="L211" s="5">
        <v>82.669998000000007</v>
      </c>
      <c r="M211" s="6">
        <v>42069</v>
      </c>
      <c r="N211" s="5">
        <v>71.493138999999999</v>
      </c>
      <c r="O211" s="6">
        <v>42069</v>
      </c>
      <c r="P211" s="5">
        <v>66.926284999999993</v>
      </c>
      <c r="Q211" s="6">
        <v>42069</v>
      </c>
      <c r="R211" s="5">
        <v>53.110000999999997</v>
      </c>
      <c r="S211" s="6">
        <v>42069</v>
      </c>
      <c r="T211" s="5">
        <v>89.110000999999997</v>
      </c>
      <c r="U211" s="6">
        <v>42069</v>
      </c>
      <c r="V211" s="5">
        <v>102.890288</v>
      </c>
      <c r="W211" s="10">
        <v>42069</v>
      </c>
      <c r="X211" s="9">
        <v>36.93</v>
      </c>
      <c r="Y211" s="6">
        <v>42069</v>
      </c>
      <c r="Z211" s="5">
        <v>200.20380399999999</v>
      </c>
      <c r="AA211" s="10">
        <v>42069</v>
      </c>
      <c r="AB211" s="9">
        <v>202.33776399999999</v>
      </c>
      <c r="AC211" s="6">
        <v>42069</v>
      </c>
      <c r="AD211" s="5">
        <v>103.90433400000001</v>
      </c>
      <c r="AE211" s="10">
        <v>42069</v>
      </c>
      <c r="AF211" s="9">
        <v>80.221502999999998</v>
      </c>
      <c r="AG211" s="6">
        <v>42069</v>
      </c>
      <c r="AH211" s="5">
        <v>111.89639</v>
      </c>
      <c r="AI211" s="10">
        <v>42069</v>
      </c>
      <c r="AJ211" s="9">
        <v>78.948577999999998</v>
      </c>
      <c r="AK211" s="6">
        <v>42069</v>
      </c>
      <c r="AL211" s="5">
        <v>73.074662000000004</v>
      </c>
      <c r="AM211" s="10">
        <v>42069</v>
      </c>
      <c r="AN211" s="9">
        <v>86.527061000000003</v>
      </c>
      <c r="AO211" s="6">
        <v>42069</v>
      </c>
      <c r="AP211" s="5">
        <v>74.303990999999996</v>
      </c>
      <c r="AQ211" s="10">
        <v>42069</v>
      </c>
      <c r="AR211" s="5">
        <v>75.176361999999997</v>
      </c>
    </row>
    <row r="212" spans="5:44" x14ac:dyDescent="0.2">
      <c r="E212" s="6">
        <v>42068</v>
      </c>
      <c r="F212" s="5">
        <v>66.334393000000006</v>
      </c>
      <c r="G212" s="6">
        <v>42068</v>
      </c>
      <c r="H212" s="5">
        <v>31.360001</v>
      </c>
      <c r="I212" s="6">
        <v>42068</v>
      </c>
      <c r="J212" s="5">
        <v>75.188188999999994</v>
      </c>
      <c r="K212" s="6">
        <v>42068</v>
      </c>
      <c r="L212" s="5">
        <v>85.949996999999996</v>
      </c>
      <c r="M212" s="6">
        <v>42068</v>
      </c>
      <c r="N212" s="5">
        <v>72.815719000000001</v>
      </c>
      <c r="O212" s="6">
        <v>42068</v>
      </c>
      <c r="P212" s="5">
        <v>69.926995000000005</v>
      </c>
      <c r="Q212" s="6">
        <v>42068</v>
      </c>
      <c r="R212" s="5">
        <v>56.119999</v>
      </c>
      <c r="S212" s="6">
        <v>42068</v>
      </c>
      <c r="T212" s="5">
        <v>93.019997000000004</v>
      </c>
      <c r="U212" s="6">
        <v>42068</v>
      </c>
      <c r="V212" s="5">
        <v>109.492925</v>
      </c>
      <c r="W212" s="10">
        <v>42068</v>
      </c>
      <c r="X212" s="9">
        <v>38.327499000000003</v>
      </c>
      <c r="Y212" s="6">
        <v>42068</v>
      </c>
      <c r="Z212" s="5">
        <v>203.05973</v>
      </c>
      <c r="AA212" s="10">
        <v>42068</v>
      </c>
      <c r="AB212" s="9">
        <v>205.19399799999999</v>
      </c>
      <c r="AC212" s="6">
        <v>42068</v>
      </c>
      <c r="AD212" s="5">
        <v>105.364373</v>
      </c>
      <c r="AE212" s="10">
        <v>42068</v>
      </c>
      <c r="AF212" s="9">
        <v>81.378726999999998</v>
      </c>
      <c r="AG212" s="6">
        <v>42068</v>
      </c>
      <c r="AH212" s="5">
        <v>113.458642</v>
      </c>
      <c r="AI212" s="10">
        <v>42068</v>
      </c>
      <c r="AJ212" s="9">
        <v>79.410036000000005</v>
      </c>
      <c r="AK212" s="6">
        <v>42068</v>
      </c>
      <c r="AL212" s="5">
        <v>74.407100999999997</v>
      </c>
      <c r="AM212" s="10">
        <v>42068</v>
      </c>
      <c r="AN212" s="9">
        <v>87.333095</v>
      </c>
      <c r="AO212" s="6">
        <v>42068</v>
      </c>
      <c r="AP212" s="5">
        <v>75.246343999999993</v>
      </c>
      <c r="AQ212" s="10">
        <v>42068</v>
      </c>
      <c r="AR212" s="5">
        <v>77.758002000000005</v>
      </c>
    </row>
    <row r="213" spans="5:44" x14ac:dyDescent="0.2">
      <c r="E213" s="6">
        <v>42067</v>
      </c>
      <c r="F213" s="5">
        <v>66.215387000000007</v>
      </c>
      <c r="G213" s="6">
        <v>42067</v>
      </c>
      <c r="H213" s="5">
        <v>30.995000999999998</v>
      </c>
      <c r="I213" s="6">
        <v>42067</v>
      </c>
      <c r="J213" s="5">
        <v>74.958573000000001</v>
      </c>
      <c r="K213" s="6">
        <v>42067</v>
      </c>
      <c r="L213" s="5">
        <v>85.290001000000004</v>
      </c>
      <c r="M213" s="6">
        <v>42067</v>
      </c>
      <c r="N213" s="5">
        <v>72.248191000000006</v>
      </c>
      <c r="O213" s="6">
        <v>42067</v>
      </c>
      <c r="P213" s="5">
        <v>69.683153000000004</v>
      </c>
      <c r="Q213" s="6">
        <v>42067</v>
      </c>
      <c r="R213" s="5">
        <v>57.130001</v>
      </c>
      <c r="S213" s="6">
        <v>42067</v>
      </c>
      <c r="T213" s="5">
        <v>92.779999000000004</v>
      </c>
      <c r="U213" s="6">
        <v>42067</v>
      </c>
      <c r="V213" s="5">
        <v>108.82969300000001</v>
      </c>
      <c r="W213" s="10">
        <v>42067</v>
      </c>
      <c r="X213" s="9">
        <v>38.427501999999997</v>
      </c>
      <c r="Y213" s="6">
        <v>42067</v>
      </c>
      <c r="Z213" s="5">
        <v>202.837807</v>
      </c>
      <c r="AA213" s="10">
        <v>42067</v>
      </c>
      <c r="AB213" s="9">
        <v>204.98100400000001</v>
      </c>
      <c r="AC213" s="6">
        <v>42067</v>
      </c>
      <c r="AD213" s="5">
        <v>105.2</v>
      </c>
      <c r="AE213" s="10">
        <v>42067</v>
      </c>
      <c r="AF213" s="9">
        <v>81.273531000000006</v>
      </c>
      <c r="AG213" s="6">
        <v>42067</v>
      </c>
      <c r="AH213" s="5">
        <v>113.31218699999999</v>
      </c>
      <c r="AI213" s="10">
        <v>42067</v>
      </c>
      <c r="AJ213" s="9">
        <v>79.361971999999994</v>
      </c>
      <c r="AK213" s="6">
        <v>42067</v>
      </c>
      <c r="AL213" s="5">
        <v>74.854420000000005</v>
      </c>
      <c r="AM213" s="10">
        <v>42067</v>
      </c>
      <c r="AN213" s="9">
        <v>86.993204000000006</v>
      </c>
      <c r="AO213" s="6">
        <v>42067</v>
      </c>
      <c r="AP213" s="5">
        <v>73.424452000000002</v>
      </c>
      <c r="AQ213" s="10">
        <v>42067</v>
      </c>
      <c r="AR213" s="5">
        <v>77.533512999999999</v>
      </c>
    </row>
    <row r="214" spans="5:44" x14ac:dyDescent="0.2">
      <c r="E214" s="6">
        <v>42066</v>
      </c>
      <c r="F214" s="5">
        <v>66.750902999999994</v>
      </c>
      <c r="G214" s="6">
        <v>42066</v>
      </c>
      <c r="H214" s="5">
        <v>31.5975</v>
      </c>
      <c r="I214" s="6">
        <v>42066</v>
      </c>
      <c r="J214" s="5">
        <v>75.502654000000007</v>
      </c>
      <c r="K214" s="6">
        <v>42066</v>
      </c>
      <c r="L214" s="5">
        <v>86.089995999999999</v>
      </c>
      <c r="M214" s="6">
        <v>42066</v>
      </c>
      <c r="N214" s="5">
        <v>73.264804999999996</v>
      </c>
      <c r="O214" s="6">
        <v>42066</v>
      </c>
      <c r="P214" s="5">
        <v>70.613719000000003</v>
      </c>
      <c r="Q214" s="6">
        <v>42066</v>
      </c>
      <c r="R214" s="5">
        <v>57.34</v>
      </c>
      <c r="S214" s="6">
        <v>42066</v>
      </c>
      <c r="T214" s="5">
        <v>93.940002000000007</v>
      </c>
      <c r="U214" s="6">
        <v>42066</v>
      </c>
      <c r="V214" s="5">
        <v>110.67090899999999</v>
      </c>
      <c r="W214" s="10">
        <v>42066</v>
      </c>
      <c r="X214" s="9">
        <v>38.972499999999997</v>
      </c>
      <c r="Y214" s="6">
        <v>42066</v>
      </c>
      <c r="Z214" s="5">
        <v>203.69651200000001</v>
      </c>
      <c r="AA214" s="10">
        <v>42066</v>
      </c>
      <c r="AB214" s="9">
        <v>205.842715</v>
      </c>
      <c r="AC214" s="6">
        <v>42066</v>
      </c>
      <c r="AD214" s="5">
        <v>105.62543599999999</v>
      </c>
      <c r="AE214" s="10">
        <v>42066</v>
      </c>
      <c r="AF214" s="9">
        <v>81.589132000000006</v>
      </c>
      <c r="AG214" s="6">
        <v>42066</v>
      </c>
      <c r="AH214" s="5">
        <v>114.01519399999999</v>
      </c>
      <c r="AI214" s="10">
        <v>42066</v>
      </c>
      <c r="AJ214" s="9">
        <v>79.361971999999994</v>
      </c>
      <c r="AK214" s="6">
        <v>42066</v>
      </c>
      <c r="AL214" s="5">
        <v>74.959112000000005</v>
      </c>
      <c r="AM214" s="10">
        <v>42066</v>
      </c>
      <c r="AN214" s="9">
        <v>87.546744000000004</v>
      </c>
      <c r="AO214" s="6">
        <v>42066</v>
      </c>
      <c r="AP214" s="5">
        <v>72.015878000000001</v>
      </c>
      <c r="AQ214" s="10">
        <v>42066</v>
      </c>
      <c r="AR214" s="5">
        <v>78.281818000000001</v>
      </c>
    </row>
    <row r="215" spans="5:44" x14ac:dyDescent="0.2">
      <c r="E215" s="6">
        <v>42065</v>
      </c>
      <c r="F215" s="5">
        <v>67.321130999999994</v>
      </c>
      <c r="G215" s="6">
        <v>42065</v>
      </c>
      <c r="H215" s="5">
        <v>31.842500999999999</v>
      </c>
      <c r="I215" s="6">
        <v>42065</v>
      </c>
      <c r="J215" s="5">
        <v>76.251390999999998</v>
      </c>
      <c r="K215" s="6">
        <v>42065</v>
      </c>
      <c r="L215" s="5">
        <v>87.650002000000001</v>
      </c>
      <c r="M215" s="6">
        <v>42065</v>
      </c>
      <c r="N215" s="5">
        <v>73.615183999999999</v>
      </c>
      <c r="O215" s="6">
        <v>42065</v>
      </c>
      <c r="P215" s="5">
        <v>71.499499999999998</v>
      </c>
      <c r="Q215" s="6">
        <v>42065</v>
      </c>
      <c r="R215" s="5">
        <v>56.77</v>
      </c>
      <c r="S215" s="6">
        <v>42065</v>
      </c>
      <c r="T215" s="5">
        <v>95.129997000000003</v>
      </c>
      <c r="U215" s="6">
        <v>42065</v>
      </c>
      <c r="V215" s="5">
        <v>111.39353199999999</v>
      </c>
      <c r="W215" s="10">
        <v>42065</v>
      </c>
      <c r="X215" s="9">
        <v>39.825001</v>
      </c>
      <c r="Y215" s="6">
        <v>42065</v>
      </c>
      <c r="Z215" s="5">
        <v>204.53593000000001</v>
      </c>
      <c r="AA215" s="10">
        <v>42065</v>
      </c>
      <c r="AB215" s="9">
        <v>206.77219400000001</v>
      </c>
      <c r="AC215" s="6">
        <v>42065</v>
      </c>
      <c r="AD215" s="5">
        <v>106.06055000000001</v>
      </c>
      <c r="AE215" s="10">
        <v>42065</v>
      </c>
      <c r="AF215" s="9">
        <v>81.952562999999998</v>
      </c>
      <c r="AG215" s="6">
        <v>42065</v>
      </c>
      <c r="AH215" s="5">
        <v>114.688918</v>
      </c>
      <c r="AI215" s="10">
        <v>42065</v>
      </c>
      <c r="AJ215" s="9">
        <v>79.458107999999996</v>
      </c>
      <c r="AK215" s="6">
        <v>42065</v>
      </c>
      <c r="AL215" s="5">
        <v>74.683107000000007</v>
      </c>
      <c r="AM215" s="10">
        <v>42065</v>
      </c>
      <c r="AN215" s="9">
        <v>87.818657000000002</v>
      </c>
      <c r="AO215" s="6">
        <v>42065</v>
      </c>
      <c r="AP215" s="5">
        <v>71.913376999999997</v>
      </c>
      <c r="AQ215" s="10">
        <v>42065</v>
      </c>
      <c r="AR215" s="5">
        <v>78.431475000000006</v>
      </c>
    </row>
    <row r="216" spans="5:44" x14ac:dyDescent="0.2">
      <c r="E216" s="6">
        <v>42062</v>
      </c>
      <c r="F216" s="5">
        <v>66.517854</v>
      </c>
      <c r="G216" s="6">
        <v>42062</v>
      </c>
      <c r="H216" s="5">
        <v>31.087499999999999</v>
      </c>
      <c r="I216" s="6">
        <v>42062</v>
      </c>
      <c r="J216" s="5">
        <v>74.903665000000004</v>
      </c>
      <c r="K216" s="6">
        <v>42062</v>
      </c>
      <c r="L216" s="5">
        <v>85.629997000000003</v>
      </c>
      <c r="M216" s="6">
        <v>42062</v>
      </c>
      <c r="N216" s="5">
        <v>72.450526999999994</v>
      </c>
      <c r="O216" s="6">
        <v>42062</v>
      </c>
      <c r="P216" s="5">
        <v>70.185756999999995</v>
      </c>
      <c r="Q216" s="6">
        <v>42062</v>
      </c>
      <c r="R216" s="5">
        <v>57.939999</v>
      </c>
      <c r="S216" s="6">
        <v>42062</v>
      </c>
      <c r="T216" s="5">
        <v>93.370002999999997</v>
      </c>
      <c r="U216" s="6">
        <v>42062</v>
      </c>
      <c r="V216" s="5">
        <v>110.274947</v>
      </c>
      <c r="W216" s="10">
        <v>42062</v>
      </c>
      <c r="X216" s="9">
        <v>38.82</v>
      </c>
      <c r="Y216" s="6">
        <v>42062</v>
      </c>
      <c r="Z216" s="5">
        <v>203.25269499999999</v>
      </c>
      <c r="AA216" s="10">
        <v>42062</v>
      </c>
      <c r="AB216" s="9">
        <v>205.465112</v>
      </c>
      <c r="AC216" s="6">
        <v>42062</v>
      </c>
      <c r="AD216" s="5">
        <v>105.41271399999999</v>
      </c>
      <c r="AE216" s="10">
        <v>42062</v>
      </c>
      <c r="AF216" s="9">
        <v>81.608264000000005</v>
      </c>
      <c r="AG216" s="6">
        <v>42062</v>
      </c>
      <c r="AH216" s="5">
        <v>113.82968200000001</v>
      </c>
      <c r="AI216" s="10">
        <v>42062</v>
      </c>
      <c r="AJ216" s="9">
        <v>79.715757999999994</v>
      </c>
      <c r="AK216" s="6">
        <v>42062</v>
      </c>
      <c r="AL216" s="5">
        <v>75.206559999999996</v>
      </c>
      <c r="AM216" s="10">
        <v>42062</v>
      </c>
      <c r="AN216" s="9">
        <v>87.070894999999993</v>
      </c>
      <c r="AO216" s="6">
        <v>42062</v>
      </c>
      <c r="AP216" s="5">
        <v>70.967715999999996</v>
      </c>
      <c r="AQ216" s="10">
        <v>42062</v>
      </c>
      <c r="AR216" s="5">
        <v>77.982496999999995</v>
      </c>
    </row>
    <row r="217" spans="5:44" x14ac:dyDescent="0.2">
      <c r="E217" s="6">
        <v>42061</v>
      </c>
      <c r="F217" s="5">
        <v>66.934370999999999</v>
      </c>
      <c r="G217" s="6">
        <v>42061</v>
      </c>
      <c r="H217" s="5">
        <v>31.4575</v>
      </c>
      <c r="I217" s="6">
        <v>42061</v>
      </c>
      <c r="J217" s="5">
        <v>75.562557999999996</v>
      </c>
      <c r="K217" s="6">
        <v>42061</v>
      </c>
      <c r="L217" s="5">
        <v>87.010002</v>
      </c>
      <c r="M217" s="6">
        <v>42061</v>
      </c>
      <c r="N217" s="5">
        <v>72.944025999999994</v>
      </c>
      <c r="O217" s="6">
        <v>42061</v>
      </c>
      <c r="P217" s="5">
        <v>70.887416999999999</v>
      </c>
      <c r="Q217" s="6">
        <v>42061</v>
      </c>
      <c r="R217" s="5">
        <v>58.73</v>
      </c>
      <c r="S217" s="6">
        <v>42061</v>
      </c>
      <c r="T217" s="5">
        <v>94.330001999999993</v>
      </c>
      <c r="U217" s="6">
        <v>42061</v>
      </c>
      <c r="V217" s="5">
        <v>108.750499</v>
      </c>
      <c r="W217" s="10">
        <v>42061</v>
      </c>
      <c r="X217" s="9">
        <v>39.330002</v>
      </c>
      <c r="Y217" s="6">
        <v>42061</v>
      </c>
      <c r="Z217" s="5">
        <v>203.94737900000001</v>
      </c>
      <c r="AA217" s="10">
        <v>42061</v>
      </c>
      <c r="AB217" s="9">
        <v>206.14286000000001</v>
      </c>
      <c r="AC217" s="6">
        <v>42061</v>
      </c>
      <c r="AD217" s="5">
        <v>105.789816</v>
      </c>
      <c r="AE217" s="10">
        <v>42061</v>
      </c>
      <c r="AF217" s="9">
        <v>81.885615999999999</v>
      </c>
      <c r="AG217" s="6">
        <v>42061</v>
      </c>
      <c r="AH217" s="5">
        <v>114.396</v>
      </c>
      <c r="AI217" s="10">
        <v>42061</v>
      </c>
      <c r="AJ217" s="9">
        <v>79.648593000000005</v>
      </c>
      <c r="AK217" s="6">
        <v>42061</v>
      </c>
      <c r="AL217" s="5">
        <v>75.539675000000003</v>
      </c>
      <c r="AM217" s="10">
        <v>42061</v>
      </c>
      <c r="AN217" s="9">
        <v>87.371941000000007</v>
      </c>
      <c r="AO217" s="6">
        <v>42061</v>
      </c>
      <c r="AP217" s="5">
        <v>72.045636000000002</v>
      </c>
      <c r="AQ217" s="10">
        <v>42061</v>
      </c>
      <c r="AR217" s="5">
        <v>77.374499999999998</v>
      </c>
    </row>
    <row r="218" spans="5:44" x14ac:dyDescent="0.2">
      <c r="E218" s="6">
        <v>42060</v>
      </c>
      <c r="F218" s="5">
        <v>67.078164000000001</v>
      </c>
      <c r="G218" s="6">
        <v>42060</v>
      </c>
      <c r="H218" s="5">
        <v>31.73</v>
      </c>
      <c r="I218" s="6">
        <v>42060</v>
      </c>
      <c r="J218" s="5">
        <v>74.803835000000007</v>
      </c>
      <c r="K218" s="6">
        <v>42060</v>
      </c>
      <c r="L218" s="5">
        <v>86.120002999999997</v>
      </c>
      <c r="M218" s="6">
        <v>42060</v>
      </c>
      <c r="N218" s="5">
        <v>73.407916</v>
      </c>
      <c r="O218" s="6">
        <v>42060</v>
      </c>
      <c r="P218" s="5">
        <v>71.121303999999995</v>
      </c>
      <c r="Q218" s="6">
        <v>42060</v>
      </c>
      <c r="R218" s="5">
        <v>62.110000999999997</v>
      </c>
      <c r="S218" s="6">
        <v>42060</v>
      </c>
      <c r="T218" s="5">
        <v>94.68</v>
      </c>
      <c r="U218" s="6">
        <v>42060</v>
      </c>
      <c r="V218" s="5">
        <v>110.680802</v>
      </c>
      <c r="W218" s="10">
        <v>42060</v>
      </c>
      <c r="X218" s="9">
        <v>38.537497999999999</v>
      </c>
      <c r="Y218" s="6">
        <v>42060</v>
      </c>
      <c r="Z218" s="5">
        <v>204.18858800000001</v>
      </c>
      <c r="AA218" s="10">
        <v>42060</v>
      </c>
      <c r="AB218" s="9">
        <v>206.37522200000001</v>
      </c>
      <c r="AC218" s="6">
        <v>42060</v>
      </c>
      <c r="AD218" s="5">
        <v>105.8575</v>
      </c>
      <c r="AE218" s="10">
        <v>42060</v>
      </c>
      <c r="AF218" s="9">
        <v>82.086455999999998</v>
      </c>
      <c r="AG218" s="6">
        <v>42060</v>
      </c>
      <c r="AH218" s="5">
        <v>114.044493</v>
      </c>
      <c r="AI218" s="10">
        <v>42060</v>
      </c>
      <c r="AJ218" s="9">
        <v>79.869275000000002</v>
      </c>
      <c r="AK218" s="6">
        <v>42060</v>
      </c>
      <c r="AL218" s="5">
        <v>76.967286000000001</v>
      </c>
      <c r="AM218" s="10">
        <v>42060</v>
      </c>
      <c r="AN218" s="9">
        <v>87.643854000000005</v>
      </c>
      <c r="AO218" s="6">
        <v>42060</v>
      </c>
      <c r="AP218" s="5">
        <v>71.543043999999995</v>
      </c>
      <c r="AQ218" s="10">
        <v>42060</v>
      </c>
      <c r="AR218" s="5">
        <v>78.225690999999998</v>
      </c>
    </row>
    <row r="219" spans="5:44" x14ac:dyDescent="0.2">
      <c r="E219" s="6">
        <v>42059</v>
      </c>
      <c r="F219" s="5">
        <v>67.236838000000006</v>
      </c>
      <c r="G219" s="6">
        <v>42059</v>
      </c>
      <c r="H219" s="5">
        <v>31.692499000000002</v>
      </c>
      <c r="I219" s="6">
        <v>42059</v>
      </c>
      <c r="J219" s="5">
        <v>75.193178000000003</v>
      </c>
      <c r="K219" s="6">
        <v>42059</v>
      </c>
      <c r="L219" s="5">
        <v>85.809997999999993</v>
      </c>
      <c r="M219" s="6">
        <v>42059</v>
      </c>
      <c r="N219" s="5">
        <v>73.324021999999999</v>
      </c>
      <c r="O219" s="6">
        <v>42059</v>
      </c>
      <c r="P219" s="5">
        <v>71.355191000000005</v>
      </c>
      <c r="Q219" s="6">
        <v>42059</v>
      </c>
      <c r="R219" s="5">
        <v>61.259998000000003</v>
      </c>
      <c r="S219" s="6">
        <v>42059</v>
      </c>
      <c r="T219" s="5">
        <v>94.940002000000007</v>
      </c>
      <c r="U219" s="6">
        <v>42059</v>
      </c>
      <c r="V219" s="5">
        <v>110.274947</v>
      </c>
      <c r="W219" s="10">
        <v>42059</v>
      </c>
      <c r="X219" s="9">
        <v>39.195</v>
      </c>
      <c r="Y219" s="6">
        <v>42059</v>
      </c>
      <c r="Z219" s="5">
        <v>204.36225200000001</v>
      </c>
      <c r="AA219" s="10">
        <v>42059</v>
      </c>
      <c r="AB219" s="9">
        <v>206.53013999999999</v>
      </c>
      <c r="AC219" s="6">
        <v>42059</v>
      </c>
      <c r="AD219" s="5">
        <v>105.89617</v>
      </c>
      <c r="AE219" s="10">
        <v>42059</v>
      </c>
      <c r="AF219" s="9">
        <v>82.258606</v>
      </c>
      <c r="AG219" s="6">
        <v>42059</v>
      </c>
      <c r="AH219" s="5">
        <v>114.064018</v>
      </c>
      <c r="AI219" s="10">
        <v>42059</v>
      </c>
      <c r="AJ219" s="9">
        <v>79.792519999999996</v>
      </c>
      <c r="AK219" s="6">
        <v>42059</v>
      </c>
      <c r="AL219" s="5">
        <v>76.548518000000001</v>
      </c>
      <c r="AM219" s="10">
        <v>42059</v>
      </c>
      <c r="AN219" s="9">
        <v>87.585588999999999</v>
      </c>
      <c r="AO219" s="6">
        <v>42059</v>
      </c>
      <c r="AP219" s="5">
        <v>69.760838000000007</v>
      </c>
      <c r="AQ219" s="10">
        <v>42059</v>
      </c>
      <c r="AR219" s="5">
        <v>78.206986000000001</v>
      </c>
    </row>
    <row r="220" spans="5:44" x14ac:dyDescent="0.2">
      <c r="E220" s="6">
        <v>42058</v>
      </c>
      <c r="F220" s="5">
        <v>66.845115000000007</v>
      </c>
      <c r="G220" s="6">
        <v>42058</v>
      </c>
      <c r="H220" s="5">
        <v>31.424999</v>
      </c>
      <c r="I220" s="6">
        <v>42058</v>
      </c>
      <c r="J220" s="5">
        <v>75.098337000000001</v>
      </c>
      <c r="K220" s="6">
        <v>42058</v>
      </c>
      <c r="L220" s="5">
        <v>85.589995999999999</v>
      </c>
      <c r="M220" s="6">
        <v>42058</v>
      </c>
      <c r="N220" s="5">
        <v>72.899613000000002</v>
      </c>
      <c r="O220" s="6">
        <v>42058</v>
      </c>
      <c r="P220" s="5">
        <v>70.758036000000004</v>
      </c>
      <c r="Q220" s="6">
        <v>42058</v>
      </c>
      <c r="R220" s="5">
        <v>60.84</v>
      </c>
      <c r="S220" s="6">
        <v>42058</v>
      </c>
      <c r="T220" s="5">
        <v>94.169998000000007</v>
      </c>
      <c r="U220" s="6">
        <v>42058</v>
      </c>
      <c r="V220" s="5">
        <v>114.42262599999999</v>
      </c>
      <c r="W220" s="10">
        <v>42058</v>
      </c>
      <c r="X220" s="9">
        <v>38.904998999999997</v>
      </c>
      <c r="Y220" s="6">
        <v>42058</v>
      </c>
      <c r="Z220" s="5">
        <v>203.78335799999999</v>
      </c>
      <c r="AA220" s="10">
        <v>42058</v>
      </c>
      <c r="AB220" s="9">
        <v>205.910483</v>
      </c>
      <c r="AC220" s="6">
        <v>42058</v>
      </c>
      <c r="AD220" s="5">
        <v>105.654442</v>
      </c>
      <c r="AE220" s="10">
        <v>42058</v>
      </c>
      <c r="AF220" s="9">
        <v>81.866484999999997</v>
      </c>
      <c r="AG220" s="6">
        <v>42058</v>
      </c>
      <c r="AH220" s="5">
        <v>113.79062500000001</v>
      </c>
      <c r="AI220" s="10">
        <v>42058</v>
      </c>
      <c r="AJ220" s="9">
        <v>79.466284999999999</v>
      </c>
      <c r="AK220" s="6">
        <v>42058</v>
      </c>
      <c r="AL220" s="5">
        <v>76.339134000000001</v>
      </c>
      <c r="AM220" s="10">
        <v>42058</v>
      </c>
      <c r="AN220" s="9">
        <v>87.401073999999994</v>
      </c>
      <c r="AO220" s="6">
        <v>42058</v>
      </c>
      <c r="AP220" s="5">
        <v>71.136347000000001</v>
      </c>
      <c r="AQ220" s="10">
        <v>42058</v>
      </c>
      <c r="AR220" s="5">
        <v>79.778422000000006</v>
      </c>
    </row>
    <row r="221" spans="5:44" x14ac:dyDescent="0.2">
      <c r="E221" s="6">
        <v>42055</v>
      </c>
      <c r="F221" s="5">
        <v>66.864953</v>
      </c>
      <c r="G221" s="6">
        <v>42055</v>
      </c>
      <c r="H221" s="5">
        <v>31.672501</v>
      </c>
      <c r="I221" s="6">
        <v>42055</v>
      </c>
      <c r="J221" s="5">
        <v>74.923636000000002</v>
      </c>
      <c r="K221" s="6">
        <v>42055</v>
      </c>
      <c r="L221" s="5">
        <v>85.260002</v>
      </c>
      <c r="M221" s="6">
        <v>42055</v>
      </c>
      <c r="N221" s="5">
        <v>73.269737000000006</v>
      </c>
      <c r="O221" s="6">
        <v>42055</v>
      </c>
      <c r="P221" s="5">
        <v>70.807794999999999</v>
      </c>
      <c r="Q221" s="6">
        <v>42055</v>
      </c>
      <c r="R221" s="5">
        <v>61.509998000000003</v>
      </c>
      <c r="S221" s="6">
        <v>42055</v>
      </c>
      <c r="T221" s="5">
        <v>94.209998999999996</v>
      </c>
      <c r="U221" s="6">
        <v>42055</v>
      </c>
      <c r="V221" s="5">
        <v>112.868482</v>
      </c>
      <c r="W221" s="10">
        <v>42055</v>
      </c>
      <c r="X221" s="9">
        <v>38.802501999999997</v>
      </c>
      <c r="Y221" s="6">
        <v>42055</v>
      </c>
      <c r="Z221" s="5">
        <v>203.81230199999999</v>
      </c>
      <c r="AA221" s="10">
        <v>42055</v>
      </c>
      <c r="AB221" s="9">
        <v>205.97826499999999</v>
      </c>
      <c r="AC221" s="6">
        <v>42055</v>
      </c>
      <c r="AD221" s="5">
        <v>105.664113</v>
      </c>
      <c r="AE221" s="10">
        <v>42055</v>
      </c>
      <c r="AF221" s="9">
        <v>81.962120999999996</v>
      </c>
      <c r="AG221" s="6">
        <v>42055</v>
      </c>
      <c r="AH221" s="5">
        <v>113.595338</v>
      </c>
      <c r="AI221" s="10">
        <v>42055</v>
      </c>
      <c r="AJ221" s="9">
        <v>79.303169999999994</v>
      </c>
      <c r="AK221" s="6">
        <v>42055</v>
      </c>
      <c r="AL221" s="5">
        <v>76.653210000000001</v>
      </c>
      <c r="AM221" s="10">
        <v>42055</v>
      </c>
      <c r="AN221" s="9">
        <v>87.605008999999995</v>
      </c>
      <c r="AO221" s="6">
        <v>42055</v>
      </c>
      <c r="AP221" s="5">
        <v>70.547790000000006</v>
      </c>
      <c r="AQ221" s="10">
        <v>42055</v>
      </c>
      <c r="AR221" s="5">
        <v>79.142364999999998</v>
      </c>
    </row>
    <row r="222" spans="5:44" x14ac:dyDescent="0.2">
      <c r="E222" s="6">
        <v>42054</v>
      </c>
      <c r="F222" s="5">
        <v>66.106307999999999</v>
      </c>
      <c r="G222" s="6">
        <v>42054</v>
      </c>
      <c r="H222" s="5">
        <v>30.9025</v>
      </c>
      <c r="I222" s="6">
        <v>42054</v>
      </c>
      <c r="J222" s="5">
        <v>73.940293999999994</v>
      </c>
      <c r="K222" s="6">
        <v>42054</v>
      </c>
      <c r="L222" s="5">
        <v>84.699996999999996</v>
      </c>
      <c r="M222" s="6">
        <v>42054</v>
      </c>
      <c r="N222" s="5">
        <v>72.055727000000005</v>
      </c>
      <c r="O222" s="6">
        <v>42054</v>
      </c>
      <c r="P222" s="5">
        <v>69.543818000000002</v>
      </c>
      <c r="Q222" s="6">
        <v>42054</v>
      </c>
      <c r="R222" s="5">
        <v>62.360000999999997</v>
      </c>
      <c r="S222" s="6">
        <v>42054</v>
      </c>
      <c r="T222" s="5">
        <v>92.589995999999999</v>
      </c>
      <c r="U222" s="6">
        <v>42054</v>
      </c>
      <c r="V222" s="5">
        <v>110.690704</v>
      </c>
      <c r="W222" s="10">
        <v>42054</v>
      </c>
      <c r="X222" s="9">
        <v>38.157501000000003</v>
      </c>
      <c r="Y222" s="6">
        <v>42054</v>
      </c>
      <c r="Z222" s="5">
        <v>202.596597</v>
      </c>
      <c r="AA222" s="10">
        <v>42054</v>
      </c>
      <c r="AB222" s="9">
        <v>204.72925799999999</v>
      </c>
      <c r="AC222" s="6">
        <v>42054</v>
      </c>
      <c r="AD222" s="5">
        <v>105.074296</v>
      </c>
      <c r="AE222" s="10">
        <v>42054</v>
      </c>
      <c r="AF222" s="9">
        <v>81.503061000000002</v>
      </c>
      <c r="AG222" s="6">
        <v>42054</v>
      </c>
      <c r="AH222" s="5">
        <v>113.409826</v>
      </c>
      <c r="AI222" s="10">
        <v>42054</v>
      </c>
      <c r="AJ222" s="9">
        <v>79.283975999999996</v>
      </c>
      <c r="AK222" s="6">
        <v>42054</v>
      </c>
      <c r="AL222" s="5">
        <v>77.024388000000002</v>
      </c>
      <c r="AM222" s="10">
        <v>42054</v>
      </c>
      <c r="AN222" s="9">
        <v>86.857247000000001</v>
      </c>
      <c r="AO222" s="6">
        <v>42054</v>
      </c>
      <c r="AP222" s="5">
        <v>69.998904999999993</v>
      </c>
      <c r="AQ222" s="10">
        <v>42054</v>
      </c>
      <c r="AR222" s="5">
        <v>78.384709999999998</v>
      </c>
    </row>
    <row r="223" spans="5:44" x14ac:dyDescent="0.2">
      <c r="E223" s="6">
        <v>42053</v>
      </c>
      <c r="F223" s="5">
        <v>66.180682000000004</v>
      </c>
      <c r="G223" s="6">
        <v>42053</v>
      </c>
      <c r="H223" s="5">
        <v>31.262501</v>
      </c>
      <c r="I223" s="6">
        <v>42053</v>
      </c>
      <c r="J223" s="5">
        <v>73.226494000000002</v>
      </c>
      <c r="K223" s="6">
        <v>42053</v>
      </c>
      <c r="L223" s="5">
        <v>84.459998999999996</v>
      </c>
      <c r="M223" s="6">
        <v>42053</v>
      </c>
      <c r="N223" s="5">
        <v>72.702216000000007</v>
      </c>
      <c r="O223" s="6">
        <v>42053</v>
      </c>
      <c r="P223" s="5">
        <v>69.678179999999998</v>
      </c>
      <c r="Q223" s="6">
        <v>42053</v>
      </c>
      <c r="R223" s="5">
        <v>63.330002</v>
      </c>
      <c r="S223" s="6">
        <v>42053</v>
      </c>
      <c r="T223" s="5">
        <v>92.760002</v>
      </c>
      <c r="U223" s="6">
        <v>42053</v>
      </c>
      <c r="V223" s="5">
        <v>115.066063</v>
      </c>
      <c r="W223" s="10">
        <v>42053</v>
      </c>
      <c r="X223" s="9">
        <v>37.82</v>
      </c>
      <c r="Y223" s="6">
        <v>42053</v>
      </c>
      <c r="Z223" s="5">
        <v>202.741332</v>
      </c>
      <c r="AA223" s="10">
        <v>42053</v>
      </c>
      <c r="AB223" s="9">
        <v>204.89385300000001</v>
      </c>
      <c r="AC223" s="6">
        <v>42053</v>
      </c>
      <c r="AD223" s="5">
        <v>105.103302</v>
      </c>
      <c r="AE223" s="10">
        <v>42053</v>
      </c>
      <c r="AF223" s="9">
        <v>81.742157000000006</v>
      </c>
      <c r="AG223" s="6">
        <v>42053</v>
      </c>
      <c r="AH223" s="5">
        <v>113.517231</v>
      </c>
      <c r="AI223" s="10">
        <v>42053</v>
      </c>
      <c r="AJ223" s="9">
        <v>79.351140999999998</v>
      </c>
      <c r="AK223" s="6">
        <v>42053</v>
      </c>
      <c r="AL223" s="5">
        <v>77.386047000000005</v>
      </c>
      <c r="AM223" s="10">
        <v>42053</v>
      </c>
      <c r="AN223" s="9">
        <v>87.255403999999999</v>
      </c>
      <c r="AO223" s="6">
        <v>42053</v>
      </c>
      <c r="AP223" s="5">
        <v>69.403734</v>
      </c>
      <c r="AQ223" s="10">
        <v>42053</v>
      </c>
      <c r="AR223" s="5">
        <v>80.105802999999995</v>
      </c>
    </row>
    <row r="224" spans="5:44" x14ac:dyDescent="0.2">
      <c r="E224" s="6">
        <v>42052</v>
      </c>
      <c r="F224" s="5">
        <v>66.195556999999994</v>
      </c>
      <c r="G224" s="6">
        <v>42052</v>
      </c>
      <c r="H224" s="5">
        <v>31.677499999999998</v>
      </c>
      <c r="I224" s="6">
        <v>42052</v>
      </c>
      <c r="J224" s="5">
        <v>73.011859000000001</v>
      </c>
      <c r="K224" s="6">
        <v>42052</v>
      </c>
      <c r="L224" s="5">
        <v>84.239998</v>
      </c>
      <c r="M224" s="6">
        <v>42052</v>
      </c>
      <c r="N224" s="5">
        <v>73.398043999999999</v>
      </c>
      <c r="O224" s="6">
        <v>42052</v>
      </c>
      <c r="P224" s="5">
        <v>69.747848000000005</v>
      </c>
      <c r="Q224" s="6">
        <v>42052</v>
      </c>
      <c r="R224" s="5">
        <v>65.580001999999993</v>
      </c>
      <c r="S224" s="6">
        <v>42052</v>
      </c>
      <c r="T224" s="5">
        <v>92.730002999999996</v>
      </c>
      <c r="U224" s="6">
        <v>42052</v>
      </c>
      <c r="V224" s="5">
        <v>113.25454999999999</v>
      </c>
      <c r="W224" s="10">
        <v>42052</v>
      </c>
      <c r="X224" s="9">
        <v>37.695</v>
      </c>
      <c r="Y224" s="6">
        <v>42052</v>
      </c>
      <c r="Z224" s="5">
        <v>202.72203099999999</v>
      </c>
      <c r="AA224" s="10">
        <v>42052</v>
      </c>
      <c r="AB224" s="9">
        <v>204.93259</v>
      </c>
      <c r="AC224" s="6">
        <v>42052</v>
      </c>
      <c r="AD224" s="5">
        <v>105.04528999999999</v>
      </c>
      <c r="AE224" s="10">
        <v>42052</v>
      </c>
      <c r="AF224" s="9">
        <v>81.856919000000005</v>
      </c>
      <c r="AG224" s="6">
        <v>42052</v>
      </c>
      <c r="AH224" s="5">
        <v>113.243838</v>
      </c>
      <c r="AI224" s="10">
        <v>42052</v>
      </c>
      <c r="AJ224" s="9">
        <v>79.130459000000002</v>
      </c>
      <c r="AK224" s="6">
        <v>42052</v>
      </c>
      <c r="AL224" s="5">
        <v>78.318755999999993</v>
      </c>
      <c r="AM224" s="10">
        <v>42052</v>
      </c>
      <c r="AN224" s="9">
        <v>87.663274000000001</v>
      </c>
      <c r="AO224" s="6">
        <v>42052</v>
      </c>
      <c r="AP224" s="5">
        <v>68.520894999999996</v>
      </c>
      <c r="AQ224" s="10">
        <v>42052</v>
      </c>
      <c r="AR224" s="5">
        <v>79.366853000000006</v>
      </c>
    </row>
    <row r="225" spans="5:44" x14ac:dyDescent="0.2">
      <c r="E225" s="6">
        <v>42048</v>
      </c>
      <c r="F225" s="5">
        <v>65.942678000000001</v>
      </c>
      <c r="G225" s="6">
        <v>42048</v>
      </c>
      <c r="H225" s="5">
        <v>31.3825</v>
      </c>
      <c r="I225" s="6">
        <v>42048</v>
      </c>
      <c r="J225" s="5">
        <v>72.867098999999996</v>
      </c>
      <c r="K225" s="6">
        <v>42048</v>
      </c>
      <c r="L225" s="5">
        <v>83.540001000000004</v>
      </c>
      <c r="M225" s="6">
        <v>42048</v>
      </c>
      <c r="N225" s="5">
        <v>73.042724000000007</v>
      </c>
      <c r="O225" s="6">
        <v>42048</v>
      </c>
      <c r="P225" s="5">
        <v>69.389553000000006</v>
      </c>
      <c r="Q225" s="6">
        <v>42048</v>
      </c>
      <c r="R225" s="5">
        <v>65.069999999999993</v>
      </c>
      <c r="S225" s="6">
        <v>42048</v>
      </c>
      <c r="T225" s="5">
        <v>92.330001999999993</v>
      </c>
      <c r="U225" s="6">
        <v>42048</v>
      </c>
      <c r="V225" s="5">
        <v>113.888086</v>
      </c>
      <c r="W225" s="10">
        <v>42048</v>
      </c>
      <c r="X225" s="9">
        <v>37.6875</v>
      </c>
      <c r="Y225" s="6">
        <v>42048</v>
      </c>
      <c r="Z225" s="5">
        <v>202.40363300000001</v>
      </c>
      <c r="AA225" s="10">
        <v>42048</v>
      </c>
      <c r="AB225" s="9">
        <v>204.564663</v>
      </c>
      <c r="AC225" s="6">
        <v>42048</v>
      </c>
      <c r="AD225" s="5">
        <v>104.880917</v>
      </c>
      <c r="AE225" s="10">
        <v>42048</v>
      </c>
      <c r="AF225" s="9">
        <v>81.665644999999998</v>
      </c>
      <c r="AG225" s="6">
        <v>42048</v>
      </c>
      <c r="AH225" s="5">
        <v>113.136433</v>
      </c>
      <c r="AI225" s="10">
        <v>42048</v>
      </c>
      <c r="AJ225" s="9">
        <v>79.447097999999997</v>
      </c>
      <c r="AK225" s="6">
        <v>42048</v>
      </c>
      <c r="AL225" s="5">
        <v>78.080821</v>
      </c>
      <c r="AM225" s="10">
        <v>42048</v>
      </c>
      <c r="AN225" s="9">
        <v>87.410786999999999</v>
      </c>
      <c r="AO225" s="6">
        <v>42048</v>
      </c>
      <c r="AP225" s="5">
        <v>67.254495000000006</v>
      </c>
      <c r="AQ225" s="10">
        <v>42048</v>
      </c>
      <c r="AR225" s="5">
        <v>79.563282000000001</v>
      </c>
    </row>
    <row r="226" spans="5:44" x14ac:dyDescent="0.2">
      <c r="E226" s="6">
        <v>42047</v>
      </c>
      <c r="F226" s="5">
        <v>65.407162</v>
      </c>
      <c r="G226" s="6">
        <v>42047</v>
      </c>
      <c r="H226" s="5">
        <v>31.447500000000002</v>
      </c>
      <c r="I226" s="6">
        <v>42047</v>
      </c>
      <c r="J226" s="5">
        <v>71.644164000000004</v>
      </c>
      <c r="K226" s="6">
        <v>42047</v>
      </c>
      <c r="L226" s="5">
        <v>82.07</v>
      </c>
      <c r="M226" s="6">
        <v>42047</v>
      </c>
      <c r="N226" s="5">
        <v>73.092077000000003</v>
      </c>
      <c r="O226" s="6">
        <v>42047</v>
      </c>
      <c r="P226" s="5">
        <v>68.503771999999998</v>
      </c>
      <c r="Q226" s="6">
        <v>42047</v>
      </c>
      <c r="R226" s="5">
        <v>61.150002000000001</v>
      </c>
      <c r="S226" s="6">
        <v>42047</v>
      </c>
      <c r="T226" s="5">
        <v>91.099997999999999</v>
      </c>
      <c r="U226" s="6">
        <v>42047</v>
      </c>
      <c r="V226" s="5">
        <v>115.05616999999999</v>
      </c>
      <c r="W226" s="10">
        <v>42047</v>
      </c>
      <c r="X226" s="9">
        <v>36.987499</v>
      </c>
      <c r="Y226" s="6">
        <v>42047</v>
      </c>
      <c r="Z226" s="5">
        <v>201.57387199999999</v>
      </c>
      <c r="AA226" s="10">
        <v>42047</v>
      </c>
      <c r="AB226" s="9">
        <v>203.64486099999999</v>
      </c>
      <c r="AC226" s="6">
        <v>42047</v>
      </c>
      <c r="AD226" s="5">
        <v>104.38779</v>
      </c>
      <c r="AE226" s="10">
        <v>42047</v>
      </c>
      <c r="AF226" s="9">
        <v>81.445679999999996</v>
      </c>
      <c r="AG226" s="6">
        <v>42047</v>
      </c>
      <c r="AH226" s="5">
        <v>112.52129100000001</v>
      </c>
      <c r="AI226" s="10">
        <v>42047</v>
      </c>
      <c r="AJ226" s="9">
        <v>79.629399000000006</v>
      </c>
      <c r="AK226" s="6">
        <v>42047</v>
      </c>
      <c r="AL226" s="5">
        <v>76.462857</v>
      </c>
      <c r="AM226" s="10">
        <v>42047</v>
      </c>
      <c r="AN226" s="9">
        <v>87.449633000000006</v>
      </c>
      <c r="AO226" s="6">
        <v>42047</v>
      </c>
      <c r="AP226" s="5">
        <v>66.804811000000001</v>
      </c>
      <c r="AQ226" s="10">
        <v>42047</v>
      </c>
      <c r="AR226" s="5">
        <v>80.096446999999998</v>
      </c>
    </row>
    <row r="227" spans="5:44" x14ac:dyDescent="0.2">
      <c r="E227" s="6">
        <v>42046</v>
      </c>
      <c r="F227" s="5">
        <v>64.187375000000003</v>
      </c>
      <c r="G227" s="6">
        <v>42046</v>
      </c>
      <c r="H227" s="5">
        <v>30.370000999999998</v>
      </c>
      <c r="I227" s="6">
        <v>42046</v>
      </c>
      <c r="J227" s="5">
        <v>70.046858999999998</v>
      </c>
      <c r="K227" s="6">
        <v>42046</v>
      </c>
      <c r="L227" s="5">
        <v>79.440002000000007</v>
      </c>
      <c r="M227" s="6">
        <v>42046</v>
      </c>
      <c r="N227" s="5">
        <v>71.453658000000004</v>
      </c>
      <c r="O227" s="6">
        <v>42046</v>
      </c>
      <c r="P227" s="5">
        <v>66.602821000000006</v>
      </c>
      <c r="Q227" s="6">
        <v>42046</v>
      </c>
      <c r="R227" s="5">
        <v>58.950001</v>
      </c>
      <c r="S227" s="6">
        <v>42046</v>
      </c>
      <c r="T227" s="5">
        <v>88.629997000000003</v>
      </c>
      <c r="U227" s="6">
        <v>42046</v>
      </c>
      <c r="V227" s="5">
        <v>112.72000300000001</v>
      </c>
      <c r="W227" s="10">
        <v>42046</v>
      </c>
      <c r="X227" s="9">
        <v>35.435001</v>
      </c>
      <c r="Y227" s="6">
        <v>42046</v>
      </c>
      <c r="Z227" s="5">
        <v>199.65384</v>
      </c>
      <c r="AA227" s="10">
        <v>42046</v>
      </c>
      <c r="AB227" s="9">
        <v>201.76652000000001</v>
      </c>
      <c r="AC227" s="6">
        <v>42046</v>
      </c>
      <c r="AD227" s="5">
        <v>103.39187200000001</v>
      </c>
      <c r="AE227" s="10">
        <v>42046</v>
      </c>
      <c r="AF227" s="9">
        <v>80.699695000000006</v>
      </c>
      <c r="AG227" s="6">
        <v>42046</v>
      </c>
      <c r="AH227" s="5">
        <v>111.154318</v>
      </c>
      <c r="AI227" s="10">
        <v>42046</v>
      </c>
      <c r="AJ227" s="9">
        <v>79.591018000000005</v>
      </c>
      <c r="AK227" s="6">
        <v>42046</v>
      </c>
      <c r="AL227" s="5">
        <v>75.473052999999993</v>
      </c>
      <c r="AM227" s="10">
        <v>42046</v>
      </c>
      <c r="AN227" s="9">
        <v>86.488215999999994</v>
      </c>
      <c r="AO227" s="6">
        <v>42046</v>
      </c>
      <c r="AP227" s="5">
        <v>65.409467000000006</v>
      </c>
      <c r="AQ227" s="10">
        <v>42046</v>
      </c>
      <c r="AR227" s="5">
        <v>79.151719999999997</v>
      </c>
    </row>
    <row r="228" spans="5:44" x14ac:dyDescent="0.2">
      <c r="E228" s="6">
        <v>42045</v>
      </c>
      <c r="F228" s="5">
        <v>64.083252000000002</v>
      </c>
      <c r="G228" s="6">
        <v>42045</v>
      </c>
      <c r="H228" s="5">
        <v>30.432500999999998</v>
      </c>
      <c r="I228" s="6">
        <v>42045</v>
      </c>
      <c r="J228" s="5">
        <v>69.527730000000005</v>
      </c>
      <c r="K228" s="6">
        <v>42045</v>
      </c>
      <c r="L228" s="5">
        <v>79.720000999999996</v>
      </c>
      <c r="M228" s="6">
        <v>42045</v>
      </c>
      <c r="N228" s="5">
        <v>71.453658000000004</v>
      </c>
      <c r="O228" s="6">
        <v>42045</v>
      </c>
      <c r="P228" s="5">
        <v>66.493341999999998</v>
      </c>
      <c r="Q228" s="6">
        <v>42045</v>
      </c>
      <c r="R228" s="5">
        <v>60.139999000000003</v>
      </c>
      <c r="S228" s="6">
        <v>42045</v>
      </c>
      <c r="T228" s="5">
        <v>88.419998000000007</v>
      </c>
      <c r="U228" s="6">
        <v>42045</v>
      </c>
      <c r="V228" s="5">
        <v>113.195151</v>
      </c>
      <c r="W228" s="10">
        <v>42045</v>
      </c>
      <c r="X228" s="9">
        <v>35.055</v>
      </c>
      <c r="Y228" s="6">
        <v>42045</v>
      </c>
      <c r="Z228" s="5">
        <v>199.53806399999999</v>
      </c>
      <c r="AA228" s="10">
        <v>42045</v>
      </c>
      <c r="AB228" s="9">
        <v>201.669692</v>
      </c>
      <c r="AC228" s="6">
        <v>42045</v>
      </c>
      <c r="AD228" s="5">
        <v>103.343523</v>
      </c>
      <c r="AE228" s="10">
        <v>42045</v>
      </c>
      <c r="AF228" s="9">
        <v>80.814463000000003</v>
      </c>
      <c r="AG228" s="6">
        <v>42045</v>
      </c>
      <c r="AH228" s="5">
        <v>111.251964</v>
      </c>
      <c r="AI228" s="10">
        <v>42045</v>
      </c>
      <c r="AJ228" s="9">
        <v>79.591018000000005</v>
      </c>
      <c r="AK228" s="6">
        <v>42045</v>
      </c>
      <c r="AL228" s="5">
        <v>76.006026000000006</v>
      </c>
      <c r="AM228" s="10">
        <v>42045</v>
      </c>
      <c r="AN228" s="9">
        <v>86.429951000000003</v>
      </c>
      <c r="AO228" s="6">
        <v>42045</v>
      </c>
      <c r="AP228" s="5">
        <v>65.604546999999997</v>
      </c>
      <c r="AQ228" s="10">
        <v>42045</v>
      </c>
      <c r="AR228" s="5">
        <v>79.385565</v>
      </c>
    </row>
    <row r="229" spans="5:44" x14ac:dyDescent="0.2">
      <c r="E229" s="6">
        <v>42044</v>
      </c>
      <c r="F229" s="5">
        <v>62.774213000000003</v>
      </c>
      <c r="G229" s="6">
        <v>42044</v>
      </c>
      <c r="H229" s="5">
        <v>29.799999</v>
      </c>
      <c r="I229" s="6">
        <v>42044</v>
      </c>
      <c r="J229" s="5">
        <v>67.421289999999999</v>
      </c>
      <c r="K229" s="6">
        <v>42044</v>
      </c>
      <c r="L229" s="5">
        <v>78.269997000000004</v>
      </c>
      <c r="M229" s="6">
        <v>42044</v>
      </c>
      <c r="N229" s="5">
        <v>70.545621999999995</v>
      </c>
      <c r="O229" s="6">
        <v>42044</v>
      </c>
      <c r="P229" s="5">
        <v>64.418225000000007</v>
      </c>
      <c r="Q229" s="6">
        <v>42044</v>
      </c>
      <c r="R229" s="5">
        <v>60.290000999999997</v>
      </c>
      <c r="S229" s="6">
        <v>42044</v>
      </c>
      <c r="T229" s="5">
        <v>85.709998999999996</v>
      </c>
      <c r="U229" s="6">
        <v>42044</v>
      </c>
      <c r="V229" s="5">
        <v>112.373532</v>
      </c>
      <c r="W229" s="10">
        <v>42044</v>
      </c>
      <c r="X229" s="9">
        <v>33.625</v>
      </c>
      <c r="Y229" s="6">
        <v>42044</v>
      </c>
      <c r="Z229" s="5">
        <v>197.43472499999999</v>
      </c>
      <c r="AA229" s="10">
        <v>42044</v>
      </c>
      <c r="AB229" s="9">
        <v>199.51057499999999</v>
      </c>
      <c r="AC229" s="6">
        <v>42044</v>
      </c>
      <c r="AD229" s="5">
        <v>102.29926399999999</v>
      </c>
      <c r="AE229" s="10">
        <v>42044</v>
      </c>
      <c r="AF229" s="9">
        <v>80.078051000000002</v>
      </c>
      <c r="AG229" s="6">
        <v>42044</v>
      </c>
      <c r="AH229" s="5">
        <v>110.68564600000001</v>
      </c>
      <c r="AI229" s="10">
        <v>42044</v>
      </c>
      <c r="AJ229" s="9">
        <v>79.734944999999996</v>
      </c>
      <c r="AK229" s="6">
        <v>42044</v>
      </c>
      <c r="AL229" s="5">
        <v>76.044095999999996</v>
      </c>
      <c r="AM229" s="10">
        <v>42044</v>
      </c>
      <c r="AN229" s="9">
        <v>85.944389000000001</v>
      </c>
      <c r="AO229" s="6">
        <v>42044</v>
      </c>
      <c r="AP229" s="5">
        <v>64.149681000000001</v>
      </c>
      <c r="AQ229" s="10">
        <v>42044</v>
      </c>
      <c r="AR229" s="5">
        <v>79.133009000000001</v>
      </c>
    </row>
    <row r="230" spans="5:44" x14ac:dyDescent="0.2">
      <c r="E230" s="6">
        <v>42041</v>
      </c>
      <c r="F230" s="5">
        <v>63.349397000000003</v>
      </c>
      <c r="G230" s="6">
        <v>42041</v>
      </c>
      <c r="H230" s="5">
        <v>30.172501</v>
      </c>
      <c r="I230" s="6">
        <v>42041</v>
      </c>
      <c r="J230" s="5">
        <v>67.860544000000004</v>
      </c>
      <c r="K230" s="6">
        <v>42041</v>
      </c>
      <c r="L230" s="5">
        <v>80.160004000000001</v>
      </c>
      <c r="M230" s="6">
        <v>42041</v>
      </c>
      <c r="N230" s="5">
        <v>71.266133999999994</v>
      </c>
      <c r="O230" s="6">
        <v>42041</v>
      </c>
      <c r="P230" s="5">
        <v>65.308987000000002</v>
      </c>
      <c r="Q230" s="6">
        <v>42041</v>
      </c>
      <c r="R230" s="5">
        <v>59.93</v>
      </c>
      <c r="S230" s="6">
        <v>42041</v>
      </c>
      <c r="T230" s="5">
        <v>86.839995999999999</v>
      </c>
      <c r="U230" s="6">
        <v>42041</v>
      </c>
      <c r="V230" s="5">
        <v>113.492125</v>
      </c>
      <c r="W230" s="10">
        <v>42041</v>
      </c>
      <c r="X230" s="9">
        <v>33.767502</v>
      </c>
      <c r="Y230" s="6">
        <v>42041</v>
      </c>
      <c r="Z230" s="5">
        <v>198.322374</v>
      </c>
      <c r="AA230" s="10">
        <v>42041</v>
      </c>
      <c r="AB230" s="9">
        <v>200.372286</v>
      </c>
      <c r="AC230" s="6">
        <v>42041</v>
      </c>
      <c r="AD230" s="5">
        <v>102.81172599999999</v>
      </c>
      <c r="AE230" s="10">
        <v>42041</v>
      </c>
      <c r="AF230" s="9">
        <v>80.431908000000007</v>
      </c>
      <c r="AG230" s="6">
        <v>42041</v>
      </c>
      <c r="AH230" s="5">
        <v>111.720636</v>
      </c>
      <c r="AI230" s="10">
        <v>42041</v>
      </c>
      <c r="AJ230" s="9">
        <v>79.763728999999998</v>
      </c>
      <c r="AK230" s="6">
        <v>42041</v>
      </c>
      <c r="AL230" s="5">
        <v>75.967955000000003</v>
      </c>
      <c r="AM230" s="10">
        <v>42041</v>
      </c>
      <c r="AN230" s="9">
        <v>86.323126000000002</v>
      </c>
      <c r="AO230" s="6">
        <v>42041</v>
      </c>
      <c r="AP230" s="5">
        <v>64.47372</v>
      </c>
      <c r="AQ230" s="10">
        <v>42041</v>
      </c>
      <c r="AR230" s="5">
        <v>79.694233999999994</v>
      </c>
    </row>
    <row r="231" spans="5:44" x14ac:dyDescent="0.2">
      <c r="E231" s="6">
        <v>42040</v>
      </c>
      <c r="F231" s="5">
        <v>63.751035000000002</v>
      </c>
      <c r="G231" s="6">
        <v>42040</v>
      </c>
      <c r="H231" s="5">
        <v>29.924999</v>
      </c>
      <c r="I231" s="6">
        <v>42040</v>
      </c>
      <c r="J231" s="5">
        <v>68.694136999999998</v>
      </c>
      <c r="K231" s="6">
        <v>42040</v>
      </c>
      <c r="L231" s="5">
        <v>80.430000000000007</v>
      </c>
      <c r="M231" s="6">
        <v>42040</v>
      </c>
      <c r="N231" s="5">
        <v>70.886138000000003</v>
      </c>
      <c r="O231" s="6">
        <v>42040</v>
      </c>
      <c r="P231" s="5">
        <v>65.891214000000005</v>
      </c>
      <c r="Q231" s="6">
        <v>42040</v>
      </c>
      <c r="R231" s="5">
        <v>60.029998999999997</v>
      </c>
      <c r="S231" s="6">
        <v>42040</v>
      </c>
      <c r="T231" s="5">
        <v>87.699996999999996</v>
      </c>
      <c r="U231" s="6">
        <v>42040</v>
      </c>
      <c r="V231" s="5">
        <v>119.876981</v>
      </c>
      <c r="W231" s="10">
        <v>42040</v>
      </c>
      <c r="X231" s="9">
        <v>34.049999</v>
      </c>
      <c r="Y231" s="6">
        <v>42040</v>
      </c>
      <c r="Z231" s="5">
        <v>198.87232399999999</v>
      </c>
      <c r="AA231" s="10">
        <v>42040</v>
      </c>
      <c r="AB231" s="9">
        <v>201.02098899999999</v>
      </c>
      <c r="AC231" s="6">
        <v>42040</v>
      </c>
      <c r="AD231" s="5">
        <v>103.121138</v>
      </c>
      <c r="AE231" s="10">
        <v>42040</v>
      </c>
      <c r="AF231" s="9">
        <v>80.498855000000006</v>
      </c>
      <c r="AG231" s="6">
        <v>42040</v>
      </c>
      <c r="AH231" s="5">
        <v>111.80851699999999</v>
      </c>
      <c r="AI231" s="10">
        <v>42040</v>
      </c>
      <c r="AJ231" s="9">
        <v>80.281863000000001</v>
      </c>
      <c r="AK231" s="6">
        <v>42040</v>
      </c>
      <c r="AL231" s="5">
        <v>75.948924000000005</v>
      </c>
      <c r="AM231" s="10">
        <v>42040</v>
      </c>
      <c r="AN231" s="9">
        <v>86.138610999999997</v>
      </c>
      <c r="AO231" s="6">
        <v>42040</v>
      </c>
      <c r="AP231" s="5">
        <v>65.310272999999995</v>
      </c>
      <c r="AQ231" s="10">
        <v>42040</v>
      </c>
      <c r="AR231" s="5">
        <v>82.079452000000003</v>
      </c>
    </row>
    <row r="232" spans="5:44" x14ac:dyDescent="0.2">
      <c r="E232" s="6">
        <v>42039</v>
      </c>
      <c r="F232" s="5">
        <v>62.432080999999997</v>
      </c>
      <c r="G232" s="6">
        <v>42039</v>
      </c>
      <c r="H232" s="5">
        <v>28.9725</v>
      </c>
      <c r="I232" s="6">
        <v>42039</v>
      </c>
      <c r="J232" s="5">
        <v>67.511134999999996</v>
      </c>
      <c r="K232" s="6">
        <v>42039</v>
      </c>
      <c r="L232" s="5">
        <v>77.440002000000007</v>
      </c>
      <c r="M232" s="6">
        <v>42039</v>
      </c>
      <c r="N232" s="5">
        <v>69.277334999999994</v>
      </c>
      <c r="O232" s="6">
        <v>42039</v>
      </c>
      <c r="P232" s="5">
        <v>63.900692999999997</v>
      </c>
      <c r="Q232" s="6">
        <v>42039</v>
      </c>
      <c r="R232" s="5">
        <v>57.580002</v>
      </c>
      <c r="S232" s="6">
        <v>42039</v>
      </c>
      <c r="T232" s="5">
        <v>85.059997999999993</v>
      </c>
      <c r="U232" s="6">
        <v>42039</v>
      </c>
      <c r="V232" s="5">
        <v>117.233948</v>
      </c>
      <c r="W232" s="10">
        <v>42039</v>
      </c>
      <c r="X232" s="9">
        <v>33.154998999999997</v>
      </c>
      <c r="Y232" s="6">
        <v>42039</v>
      </c>
      <c r="Z232" s="5">
        <v>196.88476</v>
      </c>
      <c r="AA232" s="10">
        <v>42039</v>
      </c>
      <c r="AB232" s="9">
        <v>198.93933100000001</v>
      </c>
      <c r="AC232" s="6">
        <v>42039</v>
      </c>
      <c r="AD232" s="5">
        <v>101.999517</v>
      </c>
      <c r="AE232" s="10">
        <v>42039</v>
      </c>
      <c r="AF232" s="9">
        <v>79.657239000000004</v>
      </c>
      <c r="AG232" s="6">
        <v>42039</v>
      </c>
      <c r="AH232" s="5">
        <v>110.363429</v>
      </c>
      <c r="AI232" s="10">
        <v>42039</v>
      </c>
      <c r="AJ232" s="9">
        <v>80.454575000000006</v>
      </c>
      <c r="AK232" s="6">
        <v>42039</v>
      </c>
      <c r="AL232" s="5">
        <v>74.873452</v>
      </c>
      <c r="AM232" s="10">
        <v>42039</v>
      </c>
      <c r="AN232" s="9">
        <v>85.186914000000002</v>
      </c>
      <c r="AO232" s="6">
        <v>42039</v>
      </c>
      <c r="AP232" s="5">
        <v>63.465234000000002</v>
      </c>
      <c r="AQ232" s="10">
        <v>42039</v>
      </c>
      <c r="AR232" s="5">
        <v>81.106657999999996</v>
      </c>
    </row>
    <row r="233" spans="5:44" x14ac:dyDescent="0.2">
      <c r="E233" s="6">
        <v>42038</v>
      </c>
      <c r="F233" s="5">
        <v>62.908093000000001</v>
      </c>
      <c r="G233" s="6">
        <v>42038</v>
      </c>
      <c r="H233" s="5">
        <v>29.075001</v>
      </c>
      <c r="I233" s="6">
        <v>42038</v>
      </c>
      <c r="J233" s="5">
        <v>67.665873000000005</v>
      </c>
      <c r="K233" s="6">
        <v>42038</v>
      </c>
      <c r="L233" s="5">
        <v>78.290001000000004</v>
      </c>
      <c r="M233" s="6">
        <v>42038</v>
      </c>
      <c r="N233" s="5">
        <v>69.484603000000007</v>
      </c>
      <c r="O233" s="6">
        <v>42038</v>
      </c>
      <c r="P233" s="5">
        <v>64.632210000000001</v>
      </c>
      <c r="Q233" s="6">
        <v>42038</v>
      </c>
      <c r="R233" s="5">
        <v>60.52</v>
      </c>
      <c r="S233" s="6">
        <v>42038</v>
      </c>
      <c r="T233" s="5">
        <v>85.989998</v>
      </c>
      <c r="U233" s="6">
        <v>42038</v>
      </c>
      <c r="V233" s="5">
        <v>118.213948</v>
      </c>
      <c r="W233" s="10">
        <v>42038</v>
      </c>
      <c r="X233" s="9">
        <v>32.994999</v>
      </c>
      <c r="Y233" s="6">
        <v>42038</v>
      </c>
      <c r="Z233" s="5">
        <v>197.63733300000001</v>
      </c>
      <c r="AA233" s="10">
        <v>42038</v>
      </c>
      <c r="AB233" s="9">
        <v>199.64612399999999</v>
      </c>
      <c r="AC233" s="6">
        <v>42038</v>
      </c>
      <c r="AD233" s="5">
        <v>102.357277</v>
      </c>
      <c r="AE233" s="10">
        <v>42038</v>
      </c>
      <c r="AF233" s="9">
        <v>79.963282000000007</v>
      </c>
      <c r="AG233" s="6">
        <v>42038</v>
      </c>
      <c r="AH233" s="5">
        <v>110.597765</v>
      </c>
      <c r="AI233" s="10">
        <v>42038</v>
      </c>
      <c r="AJ233" s="9">
        <v>80.425791000000004</v>
      </c>
      <c r="AK233" s="6">
        <v>42038</v>
      </c>
      <c r="AL233" s="5">
        <v>76.129749000000004</v>
      </c>
      <c r="AM233" s="10">
        <v>42038</v>
      </c>
      <c r="AN233" s="9">
        <v>85.245178999999993</v>
      </c>
      <c r="AO233" s="6">
        <v>42038</v>
      </c>
      <c r="AP233" s="5">
        <v>64.781223999999995</v>
      </c>
      <c r="AQ233" s="10">
        <v>42038</v>
      </c>
      <c r="AR233" s="5">
        <v>81.443394999999995</v>
      </c>
    </row>
    <row r="234" spans="5:44" x14ac:dyDescent="0.2">
      <c r="E234" s="6">
        <v>42037</v>
      </c>
      <c r="F234" s="5">
        <v>61.128000999999998</v>
      </c>
      <c r="G234" s="6">
        <v>42037</v>
      </c>
      <c r="H234" s="5">
        <v>27.747499000000001</v>
      </c>
      <c r="I234" s="6">
        <v>42037</v>
      </c>
      <c r="J234" s="5">
        <v>66.393017999999998</v>
      </c>
      <c r="K234" s="6">
        <v>42037</v>
      </c>
      <c r="L234" s="5">
        <v>74.279999000000004</v>
      </c>
      <c r="M234" s="6">
        <v>42037</v>
      </c>
      <c r="N234" s="5">
        <v>67.278664000000006</v>
      </c>
      <c r="O234" s="6">
        <v>42037</v>
      </c>
      <c r="P234" s="5">
        <v>61.925100999999998</v>
      </c>
      <c r="Q234" s="6">
        <v>42037</v>
      </c>
      <c r="R234" s="5">
        <v>55.959999000000003</v>
      </c>
      <c r="S234" s="6">
        <v>42037</v>
      </c>
      <c r="T234" s="5">
        <v>82.43</v>
      </c>
      <c r="U234" s="6">
        <v>42037</v>
      </c>
      <c r="V234" s="5">
        <v>115.956975</v>
      </c>
      <c r="W234" s="10">
        <v>42037</v>
      </c>
      <c r="X234" s="9">
        <v>31.885000000000002</v>
      </c>
      <c r="Y234" s="6">
        <v>42037</v>
      </c>
      <c r="Z234" s="5">
        <v>194.820009</v>
      </c>
      <c r="AA234" s="10">
        <v>42037</v>
      </c>
      <c r="AB234" s="9">
        <v>196.847981</v>
      </c>
      <c r="AC234" s="6">
        <v>42037</v>
      </c>
      <c r="AD234" s="5">
        <v>100.810219</v>
      </c>
      <c r="AE234" s="10">
        <v>42037</v>
      </c>
      <c r="AF234" s="9">
        <v>78.729545999999999</v>
      </c>
      <c r="AG234" s="6">
        <v>42037</v>
      </c>
      <c r="AH234" s="5">
        <v>108.67424699999999</v>
      </c>
      <c r="AI234" s="10">
        <v>42037</v>
      </c>
      <c r="AJ234" s="9">
        <v>80.675263999999999</v>
      </c>
      <c r="AK234" s="6">
        <v>42037</v>
      </c>
      <c r="AL234" s="5">
        <v>74.102543999999995</v>
      </c>
      <c r="AM234" s="10">
        <v>42037</v>
      </c>
      <c r="AN234" s="9">
        <v>83.837053999999995</v>
      </c>
      <c r="AO234" s="6">
        <v>42037</v>
      </c>
      <c r="AP234" s="5">
        <v>64.973004000000003</v>
      </c>
      <c r="AQ234" s="10">
        <v>42037</v>
      </c>
      <c r="AR234" s="5">
        <v>80.741861</v>
      </c>
    </row>
    <row r="235" spans="5:44" x14ac:dyDescent="0.2">
      <c r="E235" s="6">
        <v>42034</v>
      </c>
      <c r="F235" s="5">
        <v>59.709879000000001</v>
      </c>
      <c r="G235" s="6">
        <v>42034</v>
      </c>
      <c r="H235" s="5">
        <v>26.690000999999999</v>
      </c>
      <c r="I235" s="6">
        <v>42034</v>
      </c>
      <c r="J235" s="5">
        <v>65.284886</v>
      </c>
      <c r="K235" s="6">
        <v>42034</v>
      </c>
      <c r="L235" s="5">
        <v>72.489998</v>
      </c>
      <c r="M235" s="6">
        <v>42034</v>
      </c>
      <c r="N235" s="5">
        <v>65.526742999999996</v>
      </c>
      <c r="O235" s="6">
        <v>42034</v>
      </c>
      <c r="P235" s="5">
        <v>59.740504000000001</v>
      </c>
      <c r="Q235" s="6">
        <v>42034</v>
      </c>
      <c r="R235" s="5">
        <v>51.200001</v>
      </c>
      <c r="S235" s="6">
        <v>42034</v>
      </c>
      <c r="T235" s="5">
        <v>79.589995999999999</v>
      </c>
      <c r="U235" s="6">
        <v>42034</v>
      </c>
      <c r="V235" s="5">
        <v>116.59051100000001</v>
      </c>
      <c r="W235" s="10">
        <v>42034</v>
      </c>
      <c r="X235" s="9">
        <v>31.024999999999999</v>
      </c>
      <c r="Y235" s="6">
        <v>42034</v>
      </c>
      <c r="Z235" s="5">
        <v>192.436859</v>
      </c>
      <c r="AA235" s="10">
        <v>42034</v>
      </c>
      <c r="AB235" s="9">
        <v>194.48553200000001</v>
      </c>
      <c r="AC235" s="6">
        <v>42034</v>
      </c>
      <c r="AD235" s="5">
        <v>99.688597999999999</v>
      </c>
      <c r="AE235" s="10">
        <v>42034</v>
      </c>
      <c r="AF235" s="9">
        <v>77.495808999999994</v>
      </c>
      <c r="AG235" s="6">
        <v>42034</v>
      </c>
      <c r="AH235" s="5">
        <v>107.37562200000001</v>
      </c>
      <c r="AI235" s="10">
        <v>42034</v>
      </c>
      <c r="AJ235" s="9">
        <v>80.771209999999996</v>
      </c>
      <c r="AK235" s="6">
        <v>42034</v>
      </c>
      <c r="AL235" s="5">
        <v>71.904025000000004</v>
      </c>
      <c r="AM235" s="10">
        <v>42034</v>
      </c>
      <c r="AN235" s="9">
        <v>82.729973999999999</v>
      </c>
      <c r="AO235" s="6">
        <v>42034</v>
      </c>
      <c r="AP235" s="5">
        <v>66.014551999999995</v>
      </c>
      <c r="AQ235" s="10">
        <v>42034</v>
      </c>
      <c r="AR235" s="5">
        <v>80.957001000000005</v>
      </c>
    </row>
    <row r="236" spans="5:44" x14ac:dyDescent="0.2">
      <c r="E236" s="6">
        <v>42033</v>
      </c>
      <c r="F236" s="5">
        <v>61.256922000000003</v>
      </c>
      <c r="G236" s="6">
        <v>42033</v>
      </c>
      <c r="H236" s="5">
        <v>27.7925</v>
      </c>
      <c r="I236" s="6">
        <v>42033</v>
      </c>
      <c r="J236" s="5">
        <v>66.253253999999998</v>
      </c>
      <c r="K236" s="6">
        <v>42033</v>
      </c>
      <c r="L236" s="5">
        <v>77.480002999999996</v>
      </c>
      <c r="M236" s="6">
        <v>42033</v>
      </c>
      <c r="N236" s="5">
        <v>67.377362000000005</v>
      </c>
      <c r="O236" s="6">
        <v>42033</v>
      </c>
      <c r="P236" s="5">
        <v>62.15401</v>
      </c>
      <c r="Q236" s="6">
        <v>42033</v>
      </c>
      <c r="R236" s="5">
        <v>49.950001</v>
      </c>
      <c r="S236" s="6">
        <v>42033</v>
      </c>
      <c r="T236" s="5">
        <v>82.68</v>
      </c>
      <c r="U236" s="6">
        <v>42033</v>
      </c>
      <c r="V236" s="5">
        <v>120.58971099999999</v>
      </c>
      <c r="W236" s="10">
        <v>42033</v>
      </c>
      <c r="X236" s="9">
        <v>32.125</v>
      </c>
      <c r="Y236" s="6">
        <v>42033</v>
      </c>
      <c r="Z236" s="5">
        <v>194.88755399999999</v>
      </c>
      <c r="AA236" s="10">
        <v>42033</v>
      </c>
      <c r="AB236" s="9">
        <v>196.983531</v>
      </c>
      <c r="AC236" s="6">
        <v>42033</v>
      </c>
      <c r="AD236" s="5">
        <v>101.061611</v>
      </c>
      <c r="AE236" s="10">
        <v>42033</v>
      </c>
      <c r="AF236" s="9">
        <v>78.806057999999993</v>
      </c>
      <c r="AG236" s="6">
        <v>42033</v>
      </c>
      <c r="AH236" s="5">
        <v>109.650655</v>
      </c>
      <c r="AI236" s="10">
        <v>42033</v>
      </c>
      <c r="AJ236" s="9">
        <v>80.330727999999993</v>
      </c>
      <c r="AK236" s="6">
        <v>42033</v>
      </c>
      <c r="AL236" s="5">
        <v>71.285392000000002</v>
      </c>
      <c r="AM236" s="10">
        <v>42033</v>
      </c>
      <c r="AN236" s="9">
        <v>83.963296999999997</v>
      </c>
      <c r="AO236" s="6">
        <v>42033</v>
      </c>
      <c r="AP236" s="5">
        <v>66.794888999999998</v>
      </c>
      <c r="AQ236" s="10">
        <v>42033</v>
      </c>
      <c r="AR236" s="5">
        <v>82.659389000000004</v>
      </c>
    </row>
    <row r="237" spans="5:44" x14ac:dyDescent="0.2">
      <c r="E237" s="6">
        <v>42032</v>
      </c>
      <c r="F237" s="5">
        <v>60.106558</v>
      </c>
      <c r="G237" s="6">
        <v>42032</v>
      </c>
      <c r="H237" s="5">
        <v>27.147499</v>
      </c>
      <c r="I237" s="6">
        <v>42032</v>
      </c>
      <c r="J237" s="5">
        <v>65.060266999999996</v>
      </c>
      <c r="K237" s="6">
        <v>42032</v>
      </c>
      <c r="L237" s="5">
        <v>74.440002000000007</v>
      </c>
      <c r="M237" s="6">
        <v>42032</v>
      </c>
      <c r="N237" s="5">
        <v>66.306471000000002</v>
      </c>
      <c r="O237" s="6">
        <v>42032</v>
      </c>
      <c r="P237" s="5">
        <v>60.362541999999998</v>
      </c>
      <c r="Q237" s="6">
        <v>42032</v>
      </c>
      <c r="R237" s="5">
        <v>49.619999</v>
      </c>
      <c r="S237" s="6">
        <v>42032</v>
      </c>
      <c r="T237" s="5">
        <v>80.419998000000007</v>
      </c>
      <c r="U237" s="6">
        <v>42032</v>
      </c>
      <c r="V237" s="5">
        <v>120.154152</v>
      </c>
      <c r="W237" s="10">
        <v>42032</v>
      </c>
      <c r="X237" s="9">
        <v>31.25</v>
      </c>
      <c r="Y237" s="6">
        <v>42032</v>
      </c>
      <c r="Z237" s="5">
        <v>193.102599</v>
      </c>
      <c r="AA237" s="10">
        <v>42032</v>
      </c>
      <c r="AB237" s="9">
        <v>195.114881</v>
      </c>
      <c r="AC237" s="6">
        <v>42032</v>
      </c>
      <c r="AD237" s="5">
        <v>100.104371</v>
      </c>
      <c r="AE237" s="10">
        <v>42032</v>
      </c>
      <c r="AF237" s="9">
        <v>78.069637999999998</v>
      </c>
      <c r="AG237" s="6">
        <v>42032</v>
      </c>
      <c r="AH237" s="5">
        <v>108.371555</v>
      </c>
      <c r="AI237" s="10">
        <v>42032</v>
      </c>
      <c r="AJ237" s="9">
        <v>80.416912999999994</v>
      </c>
      <c r="AK237" s="6">
        <v>42032</v>
      </c>
      <c r="AL237" s="5">
        <v>71.047456999999994</v>
      </c>
      <c r="AM237" s="10">
        <v>42032</v>
      </c>
      <c r="AN237" s="9">
        <v>83.205821999999998</v>
      </c>
      <c r="AO237" s="6">
        <v>42032</v>
      </c>
      <c r="AP237" s="5">
        <v>65.862458000000004</v>
      </c>
      <c r="AQ237" s="10">
        <v>42032</v>
      </c>
      <c r="AR237" s="5">
        <v>82.369416999999999</v>
      </c>
    </row>
    <row r="238" spans="5:44" x14ac:dyDescent="0.2">
      <c r="E238" s="6">
        <v>42031</v>
      </c>
      <c r="F238" s="5">
        <v>61.713101000000002</v>
      </c>
      <c r="G238" s="6">
        <v>42031</v>
      </c>
      <c r="H238" s="5">
        <v>28.6175</v>
      </c>
      <c r="I238" s="6">
        <v>42031</v>
      </c>
      <c r="J238" s="5">
        <v>65.779055999999997</v>
      </c>
      <c r="K238" s="6">
        <v>42031</v>
      </c>
      <c r="L238" s="5">
        <v>78.330001999999993</v>
      </c>
      <c r="M238" s="6">
        <v>42031</v>
      </c>
      <c r="N238" s="5">
        <v>68.744355999999996</v>
      </c>
      <c r="O238" s="6">
        <v>42031</v>
      </c>
      <c r="P238" s="5">
        <v>62.925334999999997</v>
      </c>
      <c r="Q238" s="6">
        <v>42031</v>
      </c>
      <c r="R238" s="5">
        <v>56.150002000000001</v>
      </c>
      <c r="S238" s="6">
        <v>42031</v>
      </c>
      <c r="T238" s="5">
        <v>83.690002000000007</v>
      </c>
      <c r="U238" s="6">
        <v>42031</v>
      </c>
      <c r="V238" s="5">
        <v>121.84688199999999</v>
      </c>
      <c r="W238" s="10">
        <v>42031</v>
      </c>
      <c r="X238" s="9">
        <v>31.4025</v>
      </c>
      <c r="Y238" s="6">
        <v>42031</v>
      </c>
      <c r="Z238" s="5">
        <v>195.61118200000001</v>
      </c>
      <c r="AA238" s="10">
        <v>42031</v>
      </c>
      <c r="AB238" s="9">
        <v>197.67097000000001</v>
      </c>
      <c r="AC238" s="6">
        <v>42031</v>
      </c>
      <c r="AD238" s="5">
        <v>101.477383</v>
      </c>
      <c r="AE238" s="10">
        <v>42031</v>
      </c>
      <c r="AF238" s="9">
        <v>79.389453000000003</v>
      </c>
      <c r="AG238" s="6">
        <v>42031</v>
      </c>
      <c r="AH238" s="5">
        <v>110.002163</v>
      </c>
      <c r="AI238" s="10">
        <v>42031</v>
      </c>
      <c r="AJ238" s="9">
        <v>80.129638999999997</v>
      </c>
      <c r="AK238" s="6">
        <v>42031</v>
      </c>
      <c r="AL238" s="5">
        <v>73.959781000000007</v>
      </c>
      <c r="AM238" s="10">
        <v>42031</v>
      </c>
      <c r="AN238" s="9">
        <v>84.749904000000001</v>
      </c>
      <c r="AO238" s="6">
        <v>42031</v>
      </c>
      <c r="AP238" s="5">
        <v>67.674429000000003</v>
      </c>
      <c r="AQ238" s="10">
        <v>42031</v>
      </c>
      <c r="AR238" s="5">
        <v>82.921294000000003</v>
      </c>
    </row>
    <row r="239" spans="5:44" x14ac:dyDescent="0.2">
      <c r="E239" s="6">
        <v>42030</v>
      </c>
      <c r="F239" s="5">
        <v>63.379145999999999</v>
      </c>
      <c r="G239" s="6">
        <v>42030</v>
      </c>
      <c r="H239" s="5">
        <v>29.5075</v>
      </c>
      <c r="I239" s="6">
        <v>42030</v>
      </c>
      <c r="J239" s="5">
        <v>69.333059000000006</v>
      </c>
      <c r="K239" s="6">
        <v>42030</v>
      </c>
      <c r="L239" s="5">
        <v>79.480002999999996</v>
      </c>
      <c r="M239" s="6">
        <v>42030</v>
      </c>
      <c r="N239" s="5">
        <v>70.101477000000003</v>
      </c>
      <c r="O239" s="6">
        <v>42030</v>
      </c>
      <c r="P239" s="5">
        <v>65.537892999999997</v>
      </c>
      <c r="Q239" s="6">
        <v>42030</v>
      </c>
      <c r="R239" s="5">
        <v>56.23</v>
      </c>
      <c r="S239" s="6">
        <v>42030</v>
      </c>
      <c r="T239" s="5">
        <v>87.190002000000007</v>
      </c>
      <c r="U239" s="6">
        <v>42030</v>
      </c>
      <c r="V239" s="5">
        <v>122.223049</v>
      </c>
      <c r="W239" s="10">
        <v>42030</v>
      </c>
      <c r="X239" s="9">
        <v>34.445</v>
      </c>
      <c r="Y239" s="6">
        <v>42030</v>
      </c>
      <c r="Z239" s="5">
        <v>198.22588400000001</v>
      </c>
      <c r="AA239" s="10">
        <v>42030</v>
      </c>
      <c r="AB239" s="9">
        <v>200.36260899999999</v>
      </c>
      <c r="AC239" s="6">
        <v>42030</v>
      </c>
      <c r="AD239" s="5">
        <v>102.67635900000001</v>
      </c>
      <c r="AE239" s="10">
        <v>42030</v>
      </c>
      <c r="AF239" s="9">
        <v>80.441473999999999</v>
      </c>
      <c r="AG239" s="6">
        <v>42030</v>
      </c>
      <c r="AH239" s="5">
        <v>110.58800599999999</v>
      </c>
      <c r="AI239" s="10">
        <v>42030</v>
      </c>
      <c r="AJ239" s="9">
        <v>80.081756999999996</v>
      </c>
      <c r="AK239" s="6">
        <v>42030</v>
      </c>
      <c r="AL239" s="5">
        <v>74.007371000000006</v>
      </c>
      <c r="AM239" s="10">
        <v>42030</v>
      </c>
      <c r="AN239" s="9">
        <v>85.575365000000005</v>
      </c>
      <c r="AO239" s="6">
        <v>42030</v>
      </c>
      <c r="AP239" s="5">
        <v>67.522327000000004</v>
      </c>
      <c r="AQ239" s="10">
        <v>42030</v>
      </c>
      <c r="AR239" s="5">
        <v>82.893234000000007</v>
      </c>
    </row>
    <row r="240" spans="5:44" x14ac:dyDescent="0.2">
      <c r="E240" s="6">
        <v>42027</v>
      </c>
      <c r="F240" s="5">
        <v>63.071719999999999</v>
      </c>
      <c r="G240" s="6">
        <v>42027</v>
      </c>
      <c r="H240" s="5">
        <v>29.067499000000002</v>
      </c>
      <c r="I240" s="6">
        <v>42027</v>
      </c>
      <c r="J240" s="5">
        <v>69.472823000000005</v>
      </c>
      <c r="K240" s="6">
        <v>42027</v>
      </c>
      <c r="L240" s="5">
        <v>77.290001000000004</v>
      </c>
      <c r="M240" s="6">
        <v>42027</v>
      </c>
      <c r="N240" s="5">
        <v>69.361228999999994</v>
      </c>
      <c r="O240" s="6">
        <v>42027</v>
      </c>
      <c r="P240" s="5">
        <v>64.995478000000006</v>
      </c>
      <c r="Q240" s="6">
        <v>42027</v>
      </c>
      <c r="R240" s="5">
        <v>53.889999000000003</v>
      </c>
      <c r="S240" s="6">
        <v>42027</v>
      </c>
      <c r="T240" s="5">
        <v>86.510002</v>
      </c>
      <c r="U240" s="6">
        <v>42027</v>
      </c>
      <c r="V240" s="5">
        <v>120.015567</v>
      </c>
      <c r="W240" s="10">
        <v>42027</v>
      </c>
      <c r="X240" s="9">
        <v>34.860000999999997</v>
      </c>
      <c r="Y240" s="6">
        <v>42027</v>
      </c>
      <c r="Z240" s="5">
        <v>197.762766</v>
      </c>
      <c r="AA240" s="10">
        <v>42027</v>
      </c>
      <c r="AB240" s="9">
        <v>199.83008799999999</v>
      </c>
      <c r="AC240" s="6">
        <v>42027</v>
      </c>
      <c r="AD240" s="5">
        <v>102.250916</v>
      </c>
      <c r="AE240" s="10">
        <v>42027</v>
      </c>
      <c r="AF240" s="9">
        <v>80.250200000000007</v>
      </c>
      <c r="AG240" s="6">
        <v>42027</v>
      </c>
      <c r="AH240" s="5">
        <v>109.611598</v>
      </c>
      <c r="AI240" s="10">
        <v>42027</v>
      </c>
      <c r="AJ240" s="9">
        <v>80.177520000000001</v>
      </c>
      <c r="AK240" s="6">
        <v>42027</v>
      </c>
      <c r="AL240" s="5">
        <v>72.960458000000003</v>
      </c>
      <c r="AM240" s="10">
        <v>42027</v>
      </c>
      <c r="AN240" s="9">
        <v>85.167488000000006</v>
      </c>
      <c r="AO240" s="6">
        <v>42027</v>
      </c>
      <c r="AP240" s="5">
        <v>65.664062000000001</v>
      </c>
      <c r="AQ240" s="10">
        <v>42027</v>
      </c>
      <c r="AR240" s="5">
        <v>82.201048999999998</v>
      </c>
    </row>
    <row r="241" spans="5:44" x14ac:dyDescent="0.2">
      <c r="E241" s="6">
        <v>42026</v>
      </c>
      <c r="F241" s="5">
        <v>63.790695999999997</v>
      </c>
      <c r="G241" s="6">
        <v>42026</v>
      </c>
      <c r="H241" s="5">
        <v>29.802499999999998</v>
      </c>
      <c r="I241" s="6">
        <v>42026</v>
      </c>
      <c r="J241" s="5">
        <v>69.173332000000002</v>
      </c>
      <c r="K241" s="6">
        <v>42026</v>
      </c>
      <c r="L241" s="5">
        <v>77.400002000000001</v>
      </c>
      <c r="M241" s="6">
        <v>42026</v>
      </c>
      <c r="N241" s="5">
        <v>70.733153999999999</v>
      </c>
      <c r="O241" s="6">
        <v>42026</v>
      </c>
      <c r="P241" s="5">
        <v>66.149975999999995</v>
      </c>
      <c r="Q241" s="6">
        <v>42026</v>
      </c>
      <c r="R241" s="5">
        <v>55.040000999999997</v>
      </c>
      <c r="S241" s="6">
        <v>42026</v>
      </c>
      <c r="T241" s="5">
        <v>87.980002999999996</v>
      </c>
      <c r="U241" s="6">
        <v>42026</v>
      </c>
      <c r="V241" s="5">
        <v>120.42143</v>
      </c>
      <c r="W241" s="10">
        <v>42026</v>
      </c>
      <c r="X241" s="9">
        <v>34.832500000000003</v>
      </c>
      <c r="Y241" s="6">
        <v>42026</v>
      </c>
      <c r="Z241" s="5">
        <v>198.853037</v>
      </c>
      <c r="AA241" s="10">
        <v>42026</v>
      </c>
      <c r="AB241" s="9">
        <v>200.904808</v>
      </c>
      <c r="AC241" s="6">
        <v>42026</v>
      </c>
      <c r="AD241" s="5">
        <v>102.715037</v>
      </c>
      <c r="AE241" s="10">
        <v>42026</v>
      </c>
      <c r="AF241" s="9">
        <v>80.919666000000007</v>
      </c>
      <c r="AG241" s="6">
        <v>42026</v>
      </c>
      <c r="AH241" s="5">
        <v>109.914282</v>
      </c>
      <c r="AI241" s="10">
        <v>42026</v>
      </c>
      <c r="AJ241" s="9">
        <v>79.918971999999997</v>
      </c>
      <c r="AK241" s="6">
        <v>42026</v>
      </c>
      <c r="AL241" s="5">
        <v>73.483911000000006</v>
      </c>
      <c r="AM241" s="10">
        <v>42026</v>
      </c>
      <c r="AN241" s="9">
        <v>85.954102000000006</v>
      </c>
      <c r="AO241" s="6">
        <v>42026</v>
      </c>
      <c r="AP241" s="5">
        <v>64.966390000000004</v>
      </c>
      <c r="AQ241" s="10">
        <v>42026</v>
      </c>
      <c r="AR241" s="5">
        <v>82.434893000000002</v>
      </c>
    </row>
    <row r="242" spans="5:44" x14ac:dyDescent="0.2">
      <c r="E242" s="6">
        <v>42025</v>
      </c>
      <c r="F242" s="5">
        <v>61.946148999999998</v>
      </c>
      <c r="G242" s="6">
        <v>42025</v>
      </c>
      <c r="H242" s="5">
        <v>27.9175</v>
      </c>
      <c r="I242" s="6">
        <v>42025</v>
      </c>
      <c r="J242" s="5">
        <v>66.707490000000007</v>
      </c>
      <c r="K242" s="6">
        <v>42025</v>
      </c>
      <c r="L242" s="5">
        <v>72.980002999999996</v>
      </c>
      <c r="M242" s="6">
        <v>42025</v>
      </c>
      <c r="N242" s="5">
        <v>67.490864999999999</v>
      </c>
      <c r="O242" s="6">
        <v>42025</v>
      </c>
      <c r="P242" s="5">
        <v>63.293584000000003</v>
      </c>
      <c r="Q242" s="6">
        <v>42025</v>
      </c>
      <c r="R242" s="5">
        <v>54.209999000000003</v>
      </c>
      <c r="S242" s="6">
        <v>42025</v>
      </c>
      <c r="T242" s="5">
        <v>84.260002</v>
      </c>
      <c r="U242" s="6">
        <v>42025</v>
      </c>
      <c r="V242" s="5">
        <v>115.966876</v>
      </c>
      <c r="W242" s="10">
        <v>42025</v>
      </c>
      <c r="X242" s="9">
        <v>33.169998</v>
      </c>
      <c r="Y242" s="6">
        <v>42025</v>
      </c>
      <c r="Z242" s="5">
        <v>195.939224</v>
      </c>
      <c r="AA242" s="10">
        <v>42025</v>
      </c>
      <c r="AB242" s="9">
        <v>198.00015999999999</v>
      </c>
      <c r="AC242" s="6">
        <v>42025</v>
      </c>
      <c r="AD242" s="5">
        <v>101.177643</v>
      </c>
      <c r="AE242" s="10">
        <v>42025</v>
      </c>
      <c r="AF242" s="9">
        <v>79.743309999999994</v>
      </c>
      <c r="AG242" s="6">
        <v>42025</v>
      </c>
      <c r="AH242" s="5">
        <v>107.66853999999999</v>
      </c>
      <c r="AI242" s="10">
        <v>42025</v>
      </c>
      <c r="AJ242" s="9">
        <v>79.899823999999995</v>
      </c>
      <c r="AK242" s="6">
        <v>42025</v>
      </c>
      <c r="AL242" s="5">
        <v>73.141283999999999</v>
      </c>
      <c r="AM242" s="10">
        <v>42025</v>
      </c>
      <c r="AN242" s="9">
        <v>83.924451000000005</v>
      </c>
      <c r="AO242" s="6">
        <v>42025</v>
      </c>
      <c r="AP242" s="5">
        <v>64.272024999999999</v>
      </c>
      <c r="AQ242" s="10">
        <v>42025</v>
      </c>
      <c r="AR242" s="5">
        <v>80.994410000000002</v>
      </c>
    </row>
    <row r="243" spans="5:44" x14ac:dyDescent="0.2">
      <c r="E243" s="6">
        <v>42024</v>
      </c>
      <c r="F243" s="5">
        <v>61.341216000000003</v>
      </c>
      <c r="G243" s="6">
        <v>42024</v>
      </c>
      <c r="H243" s="5">
        <v>27.767499999999998</v>
      </c>
      <c r="I243" s="6">
        <v>42024</v>
      </c>
      <c r="J243" s="5">
        <v>66.038619999999995</v>
      </c>
      <c r="K243" s="6">
        <v>42024</v>
      </c>
      <c r="L243" s="5">
        <v>73.790001000000004</v>
      </c>
      <c r="M243" s="6">
        <v>42024</v>
      </c>
      <c r="N243" s="5">
        <v>67.244116000000005</v>
      </c>
      <c r="O243" s="6">
        <v>42024</v>
      </c>
      <c r="P243" s="5">
        <v>62.377941999999997</v>
      </c>
      <c r="Q243" s="6">
        <v>42024</v>
      </c>
      <c r="R243" s="5">
        <v>51.23</v>
      </c>
      <c r="S243" s="6">
        <v>42024</v>
      </c>
      <c r="T243" s="5">
        <v>82.970000999999996</v>
      </c>
      <c r="U243" s="6">
        <v>42024</v>
      </c>
      <c r="V243" s="5">
        <v>116.125257</v>
      </c>
      <c r="W243" s="10">
        <v>42024</v>
      </c>
      <c r="X243" s="9">
        <v>33.075001</v>
      </c>
      <c r="Y243" s="6">
        <v>42024</v>
      </c>
      <c r="Z243" s="5">
        <v>194.955085</v>
      </c>
      <c r="AA243" s="10">
        <v>42024</v>
      </c>
      <c r="AB243" s="9">
        <v>197.03194400000001</v>
      </c>
      <c r="AC243" s="6">
        <v>42024</v>
      </c>
      <c r="AD243" s="5">
        <v>100.72319299999999</v>
      </c>
      <c r="AE243" s="10">
        <v>42024</v>
      </c>
      <c r="AF243" s="9">
        <v>79.322506000000004</v>
      </c>
      <c r="AG243" s="6">
        <v>42024</v>
      </c>
      <c r="AH243" s="5">
        <v>107.85406</v>
      </c>
      <c r="AI243" s="10">
        <v>42024</v>
      </c>
      <c r="AJ243" s="9">
        <v>80.053031000000004</v>
      </c>
      <c r="AK243" s="6">
        <v>42024</v>
      </c>
      <c r="AL243" s="5">
        <v>71.685120999999995</v>
      </c>
      <c r="AM243" s="10">
        <v>42024</v>
      </c>
      <c r="AN243" s="9">
        <v>83.837053999999995</v>
      </c>
      <c r="AO243" s="6">
        <v>42024</v>
      </c>
      <c r="AP243" s="5">
        <v>66.176575</v>
      </c>
      <c r="AQ243" s="10">
        <v>42024</v>
      </c>
      <c r="AR243" s="5">
        <v>81.050537000000006</v>
      </c>
    </row>
    <row r="244" spans="5:44" x14ac:dyDescent="0.2">
      <c r="E244" s="6">
        <v>42020</v>
      </c>
      <c r="F244" s="5">
        <v>61.058582999999999</v>
      </c>
      <c r="G244" s="6">
        <v>42020</v>
      </c>
      <c r="H244" s="5">
        <v>28.110001</v>
      </c>
      <c r="I244" s="6">
        <v>42020</v>
      </c>
      <c r="J244" s="5">
        <v>65.035307000000003</v>
      </c>
      <c r="K244" s="6">
        <v>42020</v>
      </c>
      <c r="L244" s="5">
        <v>74.610000999999997</v>
      </c>
      <c r="M244" s="6">
        <v>42020</v>
      </c>
      <c r="N244" s="5">
        <v>67.949822999999995</v>
      </c>
      <c r="O244" s="6">
        <v>42020</v>
      </c>
      <c r="P244" s="5">
        <v>61.885289</v>
      </c>
      <c r="Q244" s="6">
        <v>42020</v>
      </c>
      <c r="R244" s="5">
        <v>51.009998000000003</v>
      </c>
      <c r="S244" s="6">
        <v>42020</v>
      </c>
      <c r="T244" s="5">
        <v>82.400002000000001</v>
      </c>
      <c r="U244" s="6">
        <v>42020</v>
      </c>
      <c r="V244" s="5">
        <v>118.085263</v>
      </c>
      <c r="W244" s="10">
        <v>42020</v>
      </c>
      <c r="X244" s="9">
        <v>32.427501999999997</v>
      </c>
      <c r="Y244" s="6">
        <v>42020</v>
      </c>
      <c r="Z244" s="5">
        <v>194.540212</v>
      </c>
      <c r="AA244" s="10">
        <v>42020</v>
      </c>
      <c r="AB244" s="9">
        <v>196.54783599999999</v>
      </c>
      <c r="AC244" s="6">
        <v>42020</v>
      </c>
      <c r="AD244" s="5">
        <v>100.578155</v>
      </c>
      <c r="AE244" s="10">
        <v>42020</v>
      </c>
      <c r="AF244" s="9">
        <v>79.303375000000003</v>
      </c>
      <c r="AG244" s="6">
        <v>42020</v>
      </c>
      <c r="AH244" s="5">
        <v>108.547309</v>
      </c>
      <c r="AI244" s="10">
        <v>42020</v>
      </c>
      <c r="AJ244" s="9">
        <v>80.139217000000002</v>
      </c>
      <c r="AK244" s="6">
        <v>42020</v>
      </c>
      <c r="AL244" s="5">
        <v>71.599468000000002</v>
      </c>
      <c r="AM244" s="10">
        <v>42020</v>
      </c>
      <c r="AN244" s="9">
        <v>84.118679999999998</v>
      </c>
      <c r="AO244" s="6">
        <v>42020</v>
      </c>
      <c r="AP244" s="5">
        <v>65.452445999999995</v>
      </c>
      <c r="AQ244" s="10">
        <v>42020</v>
      </c>
      <c r="AR244" s="5">
        <v>81.695943999999997</v>
      </c>
    </row>
    <row r="245" spans="5:44" x14ac:dyDescent="0.2">
      <c r="E245" s="6">
        <v>42019</v>
      </c>
      <c r="F245" s="5">
        <v>59.536332999999999</v>
      </c>
      <c r="G245" s="6">
        <v>42019</v>
      </c>
      <c r="H245" s="5">
        <v>27.165001</v>
      </c>
      <c r="I245" s="6">
        <v>42019</v>
      </c>
      <c r="J245" s="5">
        <v>63.537837000000003</v>
      </c>
      <c r="K245" s="6">
        <v>42019</v>
      </c>
      <c r="L245" s="5">
        <v>71.099997999999999</v>
      </c>
      <c r="M245" s="6">
        <v>42019</v>
      </c>
      <c r="N245" s="5">
        <v>66.375561000000005</v>
      </c>
      <c r="O245" s="6">
        <v>42019</v>
      </c>
      <c r="P245" s="5">
        <v>59.660882000000001</v>
      </c>
      <c r="Q245" s="6">
        <v>42019</v>
      </c>
      <c r="R245" s="5">
        <v>46.439999</v>
      </c>
      <c r="S245" s="6">
        <v>42019</v>
      </c>
      <c r="T245" s="5">
        <v>79.419998000000007</v>
      </c>
      <c r="U245" s="6">
        <v>42019</v>
      </c>
      <c r="V245" s="5">
        <v>116.125257</v>
      </c>
      <c r="W245" s="10">
        <v>42019</v>
      </c>
      <c r="X245" s="9">
        <v>31.440000999999999</v>
      </c>
      <c r="Y245" s="6">
        <v>42019</v>
      </c>
      <c r="Z245" s="5">
        <v>192.021985</v>
      </c>
      <c r="AA245" s="10">
        <v>42019</v>
      </c>
      <c r="AB245" s="9">
        <v>194.05951400000001</v>
      </c>
      <c r="AC245" s="6">
        <v>42019</v>
      </c>
      <c r="AD245" s="5">
        <v>99.263161999999994</v>
      </c>
      <c r="AE245" s="10">
        <v>42019</v>
      </c>
      <c r="AF245" s="9">
        <v>78.280044000000004</v>
      </c>
      <c r="AG245" s="6">
        <v>42019</v>
      </c>
      <c r="AH245" s="5">
        <v>106.81907</v>
      </c>
      <c r="AI245" s="10">
        <v>42019</v>
      </c>
      <c r="AJ245" s="9">
        <v>80.378609999999995</v>
      </c>
      <c r="AK245" s="6">
        <v>42019</v>
      </c>
      <c r="AL245" s="5">
        <v>69.34384</v>
      </c>
      <c r="AM245" s="10">
        <v>42019</v>
      </c>
      <c r="AN245" s="9">
        <v>83.108711999999997</v>
      </c>
      <c r="AO245" s="6">
        <v>42019</v>
      </c>
      <c r="AP245" s="5">
        <v>63.521445</v>
      </c>
      <c r="AQ245" s="10">
        <v>42019</v>
      </c>
      <c r="AR245" s="5">
        <v>80.994410000000002</v>
      </c>
    </row>
    <row r="246" spans="5:44" x14ac:dyDescent="0.2">
      <c r="E246" s="6">
        <v>42018</v>
      </c>
      <c r="F246" s="5">
        <v>60.637113999999997</v>
      </c>
      <c r="G246" s="6">
        <v>42018</v>
      </c>
      <c r="H246" s="5">
        <v>28.067499000000002</v>
      </c>
      <c r="I246" s="6">
        <v>42018</v>
      </c>
      <c r="J246" s="5">
        <v>65.259934999999999</v>
      </c>
      <c r="K246" s="6">
        <v>42018</v>
      </c>
      <c r="L246" s="5">
        <v>75.139999000000003</v>
      </c>
      <c r="M246" s="6">
        <v>42018</v>
      </c>
      <c r="N246" s="5">
        <v>67.732681999999997</v>
      </c>
      <c r="O246" s="6">
        <v>42018</v>
      </c>
      <c r="P246" s="5">
        <v>61.337896999999998</v>
      </c>
      <c r="Q246" s="6">
        <v>42018</v>
      </c>
      <c r="R246" s="5">
        <v>48.290000999999997</v>
      </c>
      <c r="S246" s="6">
        <v>42018</v>
      </c>
      <c r="T246" s="5">
        <v>81.620002999999997</v>
      </c>
      <c r="U246" s="6">
        <v>42018</v>
      </c>
      <c r="V246" s="5">
        <v>115.79859500000001</v>
      </c>
      <c r="W246" s="10">
        <v>42018</v>
      </c>
      <c r="X246" s="9">
        <v>32.615001999999997</v>
      </c>
      <c r="Y246" s="6">
        <v>42018</v>
      </c>
      <c r="Z246" s="5">
        <v>193.79728299999999</v>
      </c>
      <c r="AA246" s="10">
        <v>42018</v>
      </c>
      <c r="AB246" s="9">
        <v>195.89913300000001</v>
      </c>
      <c r="AC246" s="6">
        <v>42018</v>
      </c>
      <c r="AD246" s="5">
        <v>100.278415</v>
      </c>
      <c r="AE246" s="10">
        <v>42018</v>
      </c>
      <c r="AF246" s="9">
        <v>78.844313999999997</v>
      </c>
      <c r="AG246" s="6">
        <v>42018</v>
      </c>
      <c r="AH246" s="5">
        <v>108.527784</v>
      </c>
      <c r="AI246" s="10">
        <v>42018</v>
      </c>
      <c r="AJ246" s="9">
        <v>80.024304999999998</v>
      </c>
      <c r="AK246" s="6">
        <v>42018</v>
      </c>
      <c r="AL246" s="5">
        <v>70.238478000000001</v>
      </c>
      <c r="AM246" s="10">
        <v>42018</v>
      </c>
      <c r="AN246" s="9">
        <v>84.050702000000001</v>
      </c>
      <c r="AO246" s="6">
        <v>42018</v>
      </c>
      <c r="AP246" s="5">
        <v>65.971573000000006</v>
      </c>
      <c r="AQ246" s="10">
        <v>42018</v>
      </c>
      <c r="AR246" s="5">
        <v>80.807337000000004</v>
      </c>
    </row>
    <row r="247" spans="5:44" x14ac:dyDescent="0.2">
      <c r="E247" s="6">
        <v>42017</v>
      </c>
      <c r="F247" s="5">
        <v>61.400719000000002</v>
      </c>
      <c r="G247" s="6">
        <v>42017</v>
      </c>
      <c r="H247" s="5">
        <v>29.165001</v>
      </c>
      <c r="I247" s="6">
        <v>42017</v>
      </c>
      <c r="J247" s="5">
        <v>65.913831000000002</v>
      </c>
      <c r="K247" s="6">
        <v>42017</v>
      </c>
      <c r="L247" s="5">
        <v>75.980002999999996</v>
      </c>
      <c r="M247" s="6">
        <v>42017</v>
      </c>
      <c r="N247" s="5">
        <v>69.558625000000006</v>
      </c>
      <c r="O247" s="6">
        <v>42017</v>
      </c>
      <c r="P247" s="5">
        <v>62.432682</v>
      </c>
      <c r="Q247" s="6">
        <v>42017</v>
      </c>
      <c r="R247" s="5">
        <v>47.84</v>
      </c>
      <c r="S247" s="6">
        <v>42017</v>
      </c>
      <c r="T247" s="5">
        <v>83.099997999999999</v>
      </c>
      <c r="U247" s="6">
        <v>42017</v>
      </c>
      <c r="V247" s="5">
        <v>114.293942</v>
      </c>
      <c r="W247" s="10">
        <v>42017</v>
      </c>
      <c r="X247" s="9">
        <v>33.252499</v>
      </c>
      <c r="Y247" s="6">
        <v>42017</v>
      </c>
      <c r="Z247" s="5">
        <v>194.97438600000001</v>
      </c>
      <c r="AA247" s="10">
        <v>42017</v>
      </c>
      <c r="AB247" s="9">
        <v>197.090035</v>
      </c>
      <c r="AC247" s="6">
        <v>42017</v>
      </c>
      <c r="AD247" s="5">
        <v>100.829554</v>
      </c>
      <c r="AE247" s="10">
        <v>42017</v>
      </c>
      <c r="AF247" s="9">
        <v>79.379886999999997</v>
      </c>
      <c r="AG247" s="6">
        <v>42017</v>
      </c>
      <c r="AH247" s="5">
        <v>109.055046</v>
      </c>
      <c r="AI247" s="10">
        <v>42017</v>
      </c>
      <c r="AJ247" s="9">
        <v>79.842364000000003</v>
      </c>
      <c r="AK247" s="6">
        <v>42017</v>
      </c>
      <c r="AL247" s="5">
        <v>70.019575000000003</v>
      </c>
      <c r="AM247" s="10">
        <v>42017</v>
      </c>
      <c r="AN247" s="9">
        <v>85.089803000000003</v>
      </c>
      <c r="AO247" s="6">
        <v>42017</v>
      </c>
      <c r="AP247" s="5">
        <v>64.963082999999997</v>
      </c>
      <c r="AQ247" s="10">
        <v>42017</v>
      </c>
      <c r="AR247" s="5">
        <v>80.115159000000006</v>
      </c>
    </row>
    <row r="248" spans="5:44" x14ac:dyDescent="0.2">
      <c r="E248" s="6">
        <v>42016</v>
      </c>
      <c r="F248" s="5">
        <v>61.718060000000001</v>
      </c>
      <c r="G248" s="6">
        <v>42016</v>
      </c>
      <c r="H248" s="5">
        <v>29.424999</v>
      </c>
      <c r="I248" s="6">
        <v>42016</v>
      </c>
      <c r="J248" s="5">
        <v>66.013660999999999</v>
      </c>
      <c r="K248" s="6">
        <v>42016</v>
      </c>
      <c r="L248" s="5">
        <v>75.830001999999993</v>
      </c>
      <c r="M248" s="6">
        <v>42016</v>
      </c>
      <c r="N248" s="5">
        <v>69.844854999999995</v>
      </c>
      <c r="O248" s="6">
        <v>42016</v>
      </c>
      <c r="P248" s="5">
        <v>62.950218</v>
      </c>
      <c r="Q248" s="6">
        <v>42016</v>
      </c>
      <c r="R248" s="5">
        <v>49.16</v>
      </c>
      <c r="S248" s="6">
        <v>42016</v>
      </c>
      <c r="T248" s="5">
        <v>83.849997999999999</v>
      </c>
      <c r="U248" s="6">
        <v>42016</v>
      </c>
      <c r="V248" s="5">
        <v>114.88788099999999</v>
      </c>
      <c r="W248" s="10">
        <v>42016</v>
      </c>
      <c r="X248" s="9">
        <v>33.290000999999997</v>
      </c>
      <c r="Y248" s="6">
        <v>42016</v>
      </c>
      <c r="Z248" s="5">
        <v>195.52433600000001</v>
      </c>
      <c r="AA248" s="10">
        <v>42016</v>
      </c>
      <c r="AB248" s="9">
        <v>197.60318799999999</v>
      </c>
      <c r="AC248" s="6">
        <v>42016</v>
      </c>
      <c r="AD248" s="5">
        <v>101.061611</v>
      </c>
      <c r="AE248" s="10">
        <v>42016</v>
      </c>
      <c r="AF248" s="9">
        <v>79.695496000000006</v>
      </c>
      <c r="AG248" s="6">
        <v>42016</v>
      </c>
      <c r="AH248" s="5">
        <v>108.60589899999999</v>
      </c>
      <c r="AI248" s="10">
        <v>42016</v>
      </c>
      <c r="AJ248" s="9">
        <v>79.765764000000004</v>
      </c>
      <c r="AK248" s="6">
        <v>42016</v>
      </c>
      <c r="AL248" s="5">
        <v>70.581106000000005</v>
      </c>
      <c r="AM248" s="10">
        <v>42016</v>
      </c>
      <c r="AN248" s="9">
        <v>85.361716999999999</v>
      </c>
      <c r="AO248" s="6">
        <v>42016</v>
      </c>
      <c r="AP248" s="5">
        <v>65.445830999999998</v>
      </c>
      <c r="AQ248" s="10">
        <v>42016</v>
      </c>
      <c r="AR248" s="5">
        <v>80.236756</v>
      </c>
    </row>
    <row r="249" spans="5:44" x14ac:dyDescent="0.2">
      <c r="E249" s="6">
        <v>42013</v>
      </c>
      <c r="F249" s="5">
        <v>62.684959999999997</v>
      </c>
      <c r="G249" s="6">
        <v>42013</v>
      </c>
      <c r="H249" s="5">
        <v>30.084999</v>
      </c>
      <c r="I249" s="6">
        <v>42013</v>
      </c>
      <c r="J249" s="5">
        <v>67.401319999999998</v>
      </c>
      <c r="K249" s="6">
        <v>42013</v>
      </c>
      <c r="L249" s="5">
        <v>76.660004000000001</v>
      </c>
      <c r="M249" s="6">
        <v>42013</v>
      </c>
      <c r="N249" s="5">
        <v>70.910814000000002</v>
      </c>
      <c r="O249" s="6">
        <v>42013</v>
      </c>
      <c r="P249" s="5">
        <v>64.507802999999996</v>
      </c>
      <c r="Q249" s="6">
        <v>42013</v>
      </c>
      <c r="R249" s="5">
        <v>53.799999</v>
      </c>
      <c r="S249" s="6">
        <v>42013</v>
      </c>
      <c r="T249" s="5">
        <v>85.860000999999997</v>
      </c>
      <c r="U249" s="6">
        <v>42013</v>
      </c>
      <c r="V249" s="5">
        <v>113.56141700000001</v>
      </c>
      <c r="W249" s="10">
        <v>42013</v>
      </c>
      <c r="X249" s="9">
        <v>34.3825</v>
      </c>
      <c r="Y249" s="6">
        <v>42013</v>
      </c>
      <c r="Z249" s="5">
        <v>197.068082</v>
      </c>
      <c r="AA249" s="10">
        <v>42013</v>
      </c>
      <c r="AB249" s="9">
        <v>199.11360300000001</v>
      </c>
      <c r="AC249" s="6">
        <v>42013</v>
      </c>
      <c r="AD249" s="5">
        <v>101.786795</v>
      </c>
      <c r="AE249" s="10">
        <v>42013</v>
      </c>
      <c r="AF249" s="9">
        <v>80.240634</v>
      </c>
      <c r="AG249" s="6">
        <v>42013</v>
      </c>
      <c r="AH249" s="5">
        <v>108.97693099999999</v>
      </c>
      <c r="AI249" s="10">
        <v>42013</v>
      </c>
      <c r="AJ249" s="9">
        <v>79.660431000000003</v>
      </c>
      <c r="AK249" s="6">
        <v>42013</v>
      </c>
      <c r="AL249" s="5">
        <v>72.674932999999996</v>
      </c>
      <c r="AM249" s="10">
        <v>42013</v>
      </c>
      <c r="AN249" s="9">
        <v>85.992947999999998</v>
      </c>
      <c r="AO249" s="6">
        <v>42013</v>
      </c>
      <c r="AP249" s="5">
        <v>64.830824000000007</v>
      </c>
      <c r="AQ249" s="10">
        <v>42013</v>
      </c>
      <c r="AR249" s="5">
        <v>79.628758000000005</v>
      </c>
    </row>
    <row r="250" spans="5:44" x14ac:dyDescent="0.2">
      <c r="E250" s="6">
        <v>42012</v>
      </c>
      <c r="F250" s="5">
        <v>63.785741000000002</v>
      </c>
      <c r="G250" s="6">
        <v>42012</v>
      </c>
      <c r="H250" s="5">
        <v>31.1675</v>
      </c>
      <c r="I250" s="6">
        <v>42012</v>
      </c>
      <c r="J250" s="5">
        <v>68.279835000000006</v>
      </c>
      <c r="K250" s="6">
        <v>42012</v>
      </c>
      <c r="L250" s="5">
        <v>78.75</v>
      </c>
      <c r="M250" s="6">
        <v>42012</v>
      </c>
      <c r="N250" s="5">
        <v>72.682472000000004</v>
      </c>
      <c r="O250" s="6">
        <v>42012</v>
      </c>
      <c r="P250" s="5">
        <v>66.130073999999993</v>
      </c>
      <c r="Q250" s="6">
        <v>42012</v>
      </c>
      <c r="R250" s="5">
        <v>55.150002000000001</v>
      </c>
      <c r="S250" s="6">
        <v>42012</v>
      </c>
      <c r="T250" s="5">
        <v>88.099997999999999</v>
      </c>
      <c r="U250" s="6">
        <v>42012</v>
      </c>
      <c r="V250" s="5">
        <v>113.54161499999999</v>
      </c>
      <c r="W250" s="10">
        <v>42012</v>
      </c>
      <c r="X250" s="9">
        <v>34.709999000000003</v>
      </c>
      <c r="Y250" s="6">
        <v>42012</v>
      </c>
      <c r="Z250" s="5">
        <v>198.66005799999999</v>
      </c>
      <c r="AA250" s="10">
        <v>42012</v>
      </c>
      <c r="AB250" s="9">
        <v>200.80798100000001</v>
      </c>
      <c r="AC250" s="6">
        <v>42012</v>
      </c>
      <c r="AD250" s="5">
        <v>102.637682</v>
      </c>
      <c r="AE250" s="10">
        <v>42012</v>
      </c>
      <c r="AF250" s="9">
        <v>80.977046999999999</v>
      </c>
      <c r="AG250" s="6">
        <v>42012</v>
      </c>
      <c r="AH250" s="5">
        <v>110.050979</v>
      </c>
      <c r="AI250" s="10">
        <v>42012</v>
      </c>
      <c r="AJ250" s="9">
        <v>79.526370999999997</v>
      </c>
      <c r="AK250" s="6">
        <v>42012</v>
      </c>
      <c r="AL250" s="5">
        <v>73.255494999999996</v>
      </c>
      <c r="AM250" s="10">
        <v>42012</v>
      </c>
      <c r="AN250" s="9">
        <v>87.090314000000006</v>
      </c>
      <c r="AO250" s="6">
        <v>42012</v>
      </c>
      <c r="AP250" s="5">
        <v>64.781223999999995</v>
      </c>
      <c r="AQ250" s="10">
        <v>42012</v>
      </c>
      <c r="AR250" s="5">
        <v>79.591341999999997</v>
      </c>
    </row>
    <row r="251" spans="5:44" x14ac:dyDescent="0.2">
      <c r="E251" s="6">
        <v>42011</v>
      </c>
      <c r="F251" s="5">
        <v>61.618889000000003</v>
      </c>
      <c r="G251" s="6">
        <v>42011</v>
      </c>
      <c r="H251" s="5">
        <v>29.870000999999998</v>
      </c>
      <c r="I251" s="6">
        <v>42011</v>
      </c>
      <c r="J251" s="5">
        <v>65.764082000000002</v>
      </c>
      <c r="K251" s="6">
        <v>42011</v>
      </c>
      <c r="L251" s="5">
        <v>75</v>
      </c>
      <c r="M251" s="6">
        <v>42011</v>
      </c>
      <c r="N251" s="5">
        <v>70.698605999999998</v>
      </c>
      <c r="O251" s="6">
        <v>42011</v>
      </c>
      <c r="P251" s="5">
        <v>62.815859000000003</v>
      </c>
      <c r="Q251" s="6">
        <v>42011</v>
      </c>
      <c r="R251" s="5">
        <v>51.66</v>
      </c>
      <c r="S251" s="6">
        <v>42011</v>
      </c>
      <c r="T251" s="5">
        <v>83.650002000000001</v>
      </c>
      <c r="U251" s="6">
        <v>42011</v>
      </c>
      <c r="V251" s="5">
        <v>112.304239</v>
      </c>
      <c r="W251" s="10">
        <v>42011</v>
      </c>
      <c r="X251" s="9">
        <v>32.627499</v>
      </c>
      <c r="Y251" s="6">
        <v>42011</v>
      </c>
      <c r="Z251" s="5">
        <v>195.19629499999999</v>
      </c>
      <c r="AA251" s="10">
        <v>42011</v>
      </c>
      <c r="AB251" s="9">
        <v>197.28367499999999</v>
      </c>
      <c r="AC251" s="6">
        <v>42011</v>
      </c>
      <c r="AD251" s="5">
        <v>100.85856099999999</v>
      </c>
      <c r="AE251" s="10">
        <v>42011</v>
      </c>
      <c r="AF251" s="9">
        <v>79.513779999999997</v>
      </c>
      <c r="AG251" s="6">
        <v>42011</v>
      </c>
      <c r="AH251" s="5">
        <v>108.156744</v>
      </c>
      <c r="AI251" s="10">
        <v>42011</v>
      </c>
      <c r="AJ251" s="9">
        <v>79.650852999999998</v>
      </c>
      <c r="AK251" s="6">
        <v>42011</v>
      </c>
      <c r="AL251" s="5">
        <v>71.647051000000005</v>
      </c>
      <c r="AM251" s="10">
        <v>42011</v>
      </c>
      <c r="AN251" s="9">
        <v>85.847278000000003</v>
      </c>
      <c r="AO251" s="6">
        <v>42011</v>
      </c>
      <c r="AP251" s="5">
        <v>63.375957999999997</v>
      </c>
      <c r="AQ251" s="10">
        <v>42011</v>
      </c>
      <c r="AR251" s="5">
        <v>79.292022000000003</v>
      </c>
    </row>
    <row r="252" spans="5:44" x14ac:dyDescent="0.2">
      <c r="E252" s="6">
        <v>42010</v>
      </c>
      <c r="F252" s="5">
        <v>60.121433000000003</v>
      </c>
      <c r="G252" s="6">
        <v>42010</v>
      </c>
      <c r="H252" s="5">
        <v>28.889999</v>
      </c>
      <c r="I252" s="6">
        <v>42010</v>
      </c>
      <c r="J252" s="5">
        <v>64.161781000000005</v>
      </c>
      <c r="K252" s="6">
        <v>42010</v>
      </c>
      <c r="L252" s="5">
        <v>72.370002999999997</v>
      </c>
      <c r="M252" s="6">
        <v>42010</v>
      </c>
      <c r="N252" s="5">
        <v>69.149021000000005</v>
      </c>
      <c r="O252" s="6">
        <v>42010</v>
      </c>
      <c r="P252" s="5">
        <v>60.581496999999999</v>
      </c>
      <c r="Q252" s="6">
        <v>42010</v>
      </c>
      <c r="R252" s="5">
        <v>51.259998000000003</v>
      </c>
      <c r="S252" s="6">
        <v>42010</v>
      </c>
      <c r="T252" s="5">
        <v>80.650002000000001</v>
      </c>
      <c r="U252" s="6">
        <v>42010</v>
      </c>
      <c r="V252" s="5">
        <v>109.32464299999999</v>
      </c>
      <c r="W252" s="10">
        <v>42010</v>
      </c>
      <c r="X252" s="9">
        <v>31.9025</v>
      </c>
      <c r="Y252" s="6">
        <v>42010</v>
      </c>
      <c r="Z252" s="5">
        <v>192.793858</v>
      </c>
      <c r="AA252" s="10">
        <v>42010</v>
      </c>
      <c r="AB252" s="9">
        <v>194.872827</v>
      </c>
      <c r="AC252" s="6">
        <v>42010</v>
      </c>
      <c r="AD252" s="5">
        <v>99.669263000000001</v>
      </c>
      <c r="AE252" s="10">
        <v>42010</v>
      </c>
      <c r="AF252" s="9">
        <v>78.633909000000003</v>
      </c>
      <c r="AG252" s="6">
        <v>42010</v>
      </c>
      <c r="AH252" s="5">
        <v>107.04364</v>
      </c>
      <c r="AI252" s="10">
        <v>42010</v>
      </c>
      <c r="AJ252" s="9">
        <v>79.602970999999997</v>
      </c>
      <c r="AK252" s="6">
        <v>42010</v>
      </c>
      <c r="AL252" s="5">
        <v>71.494776000000002</v>
      </c>
      <c r="AM252" s="10">
        <v>42010</v>
      </c>
      <c r="AN252" s="9">
        <v>84.953846999999996</v>
      </c>
      <c r="AO252" s="6">
        <v>42010</v>
      </c>
      <c r="AP252" s="5">
        <v>60.939058000000003</v>
      </c>
      <c r="AQ252" s="10">
        <v>42010</v>
      </c>
      <c r="AR252" s="5">
        <v>78.094738000000007</v>
      </c>
    </row>
    <row r="253" spans="5:44" x14ac:dyDescent="0.2">
      <c r="E253" s="6">
        <v>42009</v>
      </c>
      <c r="F253" s="5">
        <v>61.222213000000004</v>
      </c>
      <c r="G253" s="6">
        <v>42009</v>
      </c>
      <c r="H253" s="5">
        <v>30.072500000000002</v>
      </c>
      <c r="I253" s="6">
        <v>42009</v>
      </c>
      <c r="J253" s="5">
        <v>65.898855999999995</v>
      </c>
      <c r="K253" s="6">
        <v>42009</v>
      </c>
      <c r="L253" s="5">
        <v>76.519997000000004</v>
      </c>
      <c r="M253" s="6">
        <v>42009</v>
      </c>
      <c r="N253" s="5">
        <v>71.127955</v>
      </c>
      <c r="O253" s="6">
        <v>42009</v>
      </c>
      <c r="P253" s="5">
        <v>62.268462999999997</v>
      </c>
      <c r="Q253" s="6">
        <v>42009</v>
      </c>
      <c r="R253" s="5">
        <v>53.669998</v>
      </c>
      <c r="S253" s="6">
        <v>42009</v>
      </c>
      <c r="T253" s="5">
        <v>82.940002000000007</v>
      </c>
      <c r="U253" s="6">
        <v>42009</v>
      </c>
      <c r="V253" s="5">
        <v>107.869488</v>
      </c>
      <c r="W253" s="10">
        <v>42009</v>
      </c>
      <c r="X253" s="9">
        <v>33.137501</v>
      </c>
      <c r="Y253" s="6">
        <v>42009</v>
      </c>
      <c r="Z253" s="5">
        <v>194.62704400000001</v>
      </c>
      <c r="AA253" s="10">
        <v>42009</v>
      </c>
      <c r="AB253" s="9">
        <v>196.64466400000001</v>
      </c>
      <c r="AC253" s="6">
        <v>42009</v>
      </c>
      <c r="AD253" s="5">
        <v>100.65551000000001</v>
      </c>
      <c r="AE253" s="10">
        <v>42009</v>
      </c>
      <c r="AF253" s="9">
        <v>79.332065</v>
      </c>
      <c r="AG253" s="6">
        <v>42009</v>
      </c>
      <c r="AH253" s="5">
        <v>108.85975999999999</v>
      </c>
      <c r="AI253" s="10">
        <v>42009</v>
      </c>
      <c r="AJ253" s="9">
        <v>79.373155999999994</v>
      </c>
      <c r="AK253" s="6">
        <v>42009</v>
      </c>
      <c r="AL253" s="5">
        <v>72.560721000000001</v>
      </c>
      <c r="AM253" s="10">
        <v>42009</v>
      </c>
      <c r="AN253" s="9">
        <v>86.090058999999997</v>
      </c>
      <c r="AO253" s="6">
        <v>42009</v>
      </c>
      <c r="AP253" s="5">
        <v>62.493119</v>
      </c>
      <c r="AQ253" s="10">
        <v>42009</v>
      </c>
      <c r="AR253" s="5">
        <v>77.327727999999993</v>
      </c>
    </row>
    <row r="254" spans="5:44" x14ac:dyDescent="0.2">
      <c r="E254" s="6">
        <v>42006</v>
      </c>
      <c r="F254" s="5">
        <v>63.537816999999997</v>
      </c>
      <c r="G254" s="6">
        <v>42006</v>
      </c>
      <c r="H254" s="5">
        <v>31.885000000000002</v>
      </c>
      <c r="I254" s="6">
        <v>42006</v>
      </c>
      <c r="J254" s="5">
        <v>67.970359000000002</v>
      </c>
      <c r="K254" s="6">
        <v>42006</v>
      </c>
      <c r="L254" s="5">
        <v>79.569999999999993</v>
      </c>
      <c r="M254" s="6">
        <v>42006</v>
      </c>
      <c r="N254" s="5">
        <v>73.871806000000007</v>
      </c>
      <c r="O254" s="6">
        <v>42006</v>
      </c>
      <c r="P254" s="5">
        <v>65.811591000000007</v>
      </c>
      <c r="Q254" s="6">
        <v>42006</v>
      </c>
      <c r="R254" s="5">
        <v>61.349997999999999</v>
      </c>
      <c r="S254" s="6">
        <v>42006</v>
      </c>
      <c r="T254" s="5">
        <v>87.639999000000003</v>
      </c>
      <c r="U254" s="6">
        <v>42006</v>
      </c>
      <c r="V254" s="5">
        <v>107.285442</v>
      </c>
      <c r="W254" s="10">
        <v>42006</v>
      </c>
      <c r="X254" s="9">
        <v>34.702499000000003</v>
      </c>
      <c r="Y254" s="6">
        <v>42006</v>
      </c>
      <c r="Z254" s="5">
        <v>198.20658299999999</v>
      </c>
      <c r="AA254" s="10">
        <v>42006</v>
      </c>
      <c r="AB254" s="9">
        <v>200.159278</v>
      </c>
      <c r="AC254" s="6">
        <v>42006</v>
      </c>
      <c r="AD254" s="5">
        <v>102.415289</v>
      </c>
      <c r="AE254" s="10">
        <v>42006</v>
      </c>
      <c r="AF254" s="9">
        <v>80.824028999999996</v>
      </c>
      <c r="AG254" s="6">
        <v>42006</v>
      </c>
      <c r="AH254" s="5">
        <v>110.54894899999999</v>
      </c>
      <c r="AI254" s="10">
        <v>42006</v>
      </c>
      <c r="AJ254" s="9">
        <v>79.143341000000007</v>
      </c>
      <c r="AK254" s="6">
        <v>42006</v>
      </c>
      <c r="AL254" s="5">
        <v>75.691950000000006</v>
      </c>
      <c r="AM254" s="10">
        <v>42006</v>
      </c>
      <c r="AN254" s="9">
        <v>87.721546000000004</v>
      </c>
      <c r="AO254" s="6">
        <v>42006</v>
      </c>
      <c r="AP254" s="5">
        <v>62.298034000000001</v>
      </c>
      <c r="AQ254" s="10">
        <v>42006</v>
      </c>
      <c r="AR254" s="5">
        <v>76.906811000000005</v>
      </c>
    </row>
    <row r="255" spans="5:44" x14ac:dyDescent="0.2">
      <c r="E255" s="6">
        <v>42004</v>
      </c>
      <c r="F255" s="5">
        <v>63.622109999999999</v>
      </c>
      <c r="G255" s="6">
        <v>42004</v>
      </c>
      <c r="H255" s="5">
        <v>31.787500000000001</v>
      </c>
      <c r="I255" s="6">
        <v>42004</v>
      </c>
      <c r="J255" s="5">
        <v>68.254883000000007</v>
      </c>
      <c r="K255" s="6">
        <v>42004</v>
      </c>
      <c r="L255" s="5">
        <v>80.930000000000007</v>
      </c>
      <c r="M255" s="6">
        <v>42004</v>
      </c>
      <c r="N255" s="5">
        <v>73.585576000000003</v>
      </c>
      <c r="O255" s="6">
        <v>42004</v>
      </c>
      <c r="P255" s="5">
        <v>65.990737999999993</v>
      </c>
      <c r="Q255" s="6">
        <v>42004</v>
      </c>
      <c r="R255" s="5">
        <v>60.470001000000003</v>
      </c>
      <c r="S255" s="6">
        <v>42004</v>
      </c>
      <c r="T255" s="5">
        <v>87.720000999999996</v>
      </c>
      <c r="U255" s="6">
        <v>42004</v>
      </c>
      <c r="V255" s="5">
        <v>104.583018</v>
      </c>
      <c r="W255" s="10">
        <v>42004</v>
      </c>
      <c r="X255" s="9">
        <v>34.799999</v>
      </c>
      <c r="Y255" s="6">
        <v>42004</v>
      </c>
      <c r="Z255" s="5">
        <v>198.31271599999999</v>
      </c>
      <c r="AA255" s="10">
        <v>42004</v>
      </c>
      <c r="AB255" s="9">
        <v>200.294827</v>
      </c>
      <c r="AC255" s="6">
        <v>42004</v>
      </c>
      <c r="AD255" s="5">
        <v>102.492644</v>
      </c>
      <c r="AE255" s="10">
        <v>42004</v>
      </c>
      <c r="AF255" s="9">
        <v>80.804896999999997</v>
      </c>
      <c r="AG255" s="6">
        <v>42004</v>
      </c>
      <c r="AH255" s="5">
        <v>111.369129</v>
      </c>
      <c r="AI255" s="10">
        <v>42004</v>
      </c>
      <c r="AJ255" s="9">
        <v>78.875221999999994</v>
      </c>
      <c r="AK255" s="6">
        <v>42004</v>
      </c>
      <c r="AL255" s="5">
        <v>75.33981</v>
      </c>
      <c r="AM255" s="10">
        <v>42004</v>
      </c>
      <c r="AN255" s="9">
        <v>87.595294999999993</v>
      </c>
      <c r="AO255" s="6">
        <v>42004</v>
      </c>
      <c r="AP255" s="5">
        <v>61.653266000000002</v>
      </c>
      <c r="AQ255" s="10">
        <v>42004</v>
      </c>
      <c r="AR255" s="5">
        <v>75.765647999999999</v>
      </c>
    </row>
    <row r="256" spans="5:44" x14ac:dyDescent="0.2">
      <c r="E256" s="6">
        <v>42003</v>
      </c>
      <c r="F256" s="5">
        <v>64.926190000000005</v>
      </c>
      <c r="G256" s="6">
        <v>42003</v>
      </c>
      <c r="H256" s="5">
        <v>32.942501</v>
      </c>
      <c r="I256" s="6">
        <v>42003</v>
      </c>
      <c r="J256" s="5">
        <v>69.722402000000002</v>
      </c>
      <c r="K256" s="6">
        <v>42003</v>
      </c>
      <c r="L256" s="5">
        <v>82.440002000000007</v>
      </c>
      <c r="M256" s="6">
        <v>42003</v>
      </c>
      <c r="N256" s="5">
        <v>75.352300999999997</v>
      </c>
      <c r="O256" s="6">
        <v>42003</v>
      </c>
      <c r="P256" s="5">
        <v>68.040971999999996</v>
      </c>
      <c r="Q256" s="6">
        <v>42003</v>
      </c>
      <c r="R256" s="5">
        <v>61.75</v>
      </c>
      <c r="S256" s="6">
        <v>42003</v>
      </c>
      <c r="T256" s="5">
        <v>90.5</v>
      </c>
      <c r="U256" s="6">
        <v>42003</v>
      </c>
      <c r="V256" s="5">
        <v>107.879389</v>
      </c>
      <c r="W256" s="10">
        <v>42003</v>
      </c>
      <c r="X256" s="9">
        <v>36.087502000000001</v>
      </c>
      <c r="Y256" s="6">
        <v>42003</v>
      </c>
      <c r="Z256" s="5">
        <v>200.30029400000001</v>
      </c>
      <c r="AA256" s="10">
        <v>42003</v>
      </c>
      <c r="AB256" s="9">
        <v>202.36680899999999</v>
      </c>
      <c r="AC256" s="6">
        <v>42003</v>
      </c>
      <c r="AD256" s="5">
        <v>103.517568</v>
      </c>
      <c r="AE256" s="10">
        <v>42003</v>
      </c>
      <c r="AF256" s="9">
        <v>81.665644999999998</v>
      </c>
      <c r="AG256" s="6">
        <v>42003</v>
      </c>
      <c r="AH256" s="5">
        <v>112.062378</v>
      </c>
      <c r="AI256" s="10">
        <v>42003</v>
      </c>
      <c r="AJ256" s="9">
        <v>78.817762000000002</v>
      </c>
      <c r="AK256" s="6">
        <v>42003</v>
      </c>
      <c r="AL256" s="5">
        <v>75.910853000000003</v>
      </c>
      <c r="AM256" s="10">
        <v>42003</v>
      </c>
      <c r="AN256" s="9">
        <v>88.624690999999999</v>
      </c>
      <c r="AO256" s="6">
        <v>42003</v>
      </c>
      <c r="AP256" s="5">
        <v>61.349063000000001</v>
      </c>
      <c r="AQ256" s="10">
        <v>42003</v>
      </c>
      <c r="AR256" s="5">
        <v>77.065824000000006</v>
      </c>
    </row>
    <row r="257" spans="5:44" x14ac:dyDescent="0.2">
      <c r="E257" s="6">
        <v>42002</v>
      </c>
      <c r="F257" s="5">
        <v>65.595579000000001</v>
      </c>
      <c r="G257" s="6">
        <v>42002</v>
      </c>
      <c r="H257" s="5">
        <v>33.032501000000003</v>
      </c>
      <c r="I257" s="6">
        <v>42002</v>
      </c>
      <c r="J257" s="5">
        <v>70.725713999999996</v>
      </c>
      <c r="K257" s="6">
        <v>42002</v>
      </c>
      <c r="L257" s="5">
        <v>83.949996999999996</v>
      </c>
      <c r="M257" s="6">
        <v>42002</v>
      </c>
      <c r="N257" s="5">
        <v>75.574374000000006</v>
      </c>
      <c r="O257" s="6">
        <v>42002</v>
      </c>
      <c r="P257" s="5">
        <v>69.100926999999999</v>
      </c>
      <c r="Q257" s="6">
        <v>42002</v>
      </c>
      <c r="R257" s="5">
        <v>63.259998000000003</v>
      </c>
      <c r="S257" s="6">
        <v>42002</v>
      </c>
      <c r="T257" s="5">
        <v>91.980002999999996</v>
      </c>
      <c r="U257" s="6">
        <v>42002</v>
      </c>
      <c r="V257" s="5">
        <v>108.037769</v>
      </c>
      <c r="W257" s="10">
        <v>42002</v>
      </c>
      <c r="X257" s="9">
        <v>36.767502</v>
      </c>
      <c r="Y257" s="6">
        <v>42002</v>
      </c>
      <c r="Z257" s="5">
        <v>201.38090700000001</v>
      </c>
      <c r="AA257" s="10">
        <v>42002</v>
      </c>
      <c r="AB257" s="9">
        <v>203.52868000000001</v>
      </c>
      <c r="AC257" s="6">
        <v>42002</v>
      </c>
      <c r="AD257" s="5">
        <v>104.03003</v>
      </c>
      <c r="AE257" s="10">
        <v>42002</v>
      </c>
      <c r="AF257" s="9">
        <v>81.990819000000002</v>
      </c>
      <c r="AG257" s="6">
        <v>42002</v>
      </c>
      <c r="AH257" s="5">
        <v>112.57988</v>
      </c>
      <c r="AI257" s="10">
        <v>42002</v>
      </c>
      <c r="AJ257" s="9">
        <v>78.760310000000004</v>
      </c>
      <c r="AK257" s="6">
        <v>42002</v>
      </c>
      <c r="AL257" s="5">
        <v>76.519966999999994</v>
      </c>
      <c r="AM257" s="10">
        <v>42002</v>
      </c>
      <c r="AN257" s="9">
        <v>88.741220999999996</v>
      </c>
      <c r="AO257" s="6">
        <v>42002</v>
      </c>
      <c r="AP257" s="5">
        <v>62.000444999999999</v>
      </c>
      <c r="AQ257" s="10">
        <v>42002</v>
      </c>
      <c r="AR257" s="5">
        <v>77.121943999999999</v>
      </c>
    </row>
    <row r="258" spans="5:44" x14ac:dyDescent="0.2">
      <c r="E258" s="6">
        <v>41999</v>
      </c>
      <c r="F258" s="5">
        <v>65.476579999999998</v>
      </c>
      <c r="G258" s="6">
        <v>41999</v>
      </c>
      <c r="H258" s="5">
        <v>32.747501</v>
      </c>
      <c r="I258" s="6">
        <v>41999</v>
      </c>
      <c r="J258" s="5">
        <v>70.755662999999998</v>
      </c>
      <c r="K258" s="6">
        <v>41999</v>
      </c>
      <c r="L258" s="5">
        <v>82.720000999999996</v>
      </c>
      <c r="M258" s="6">
        <v>41999</v>
      </c>
      <c r="N258" s="5">
        <v>74.937764000000001</v>
      </c>
      <c r="O258" s="6">
        <v>41999</v>
      </c>
      <c r="P258" s="5">
        <v>68.852112000000005</v>
      </c>
      <c r="Q258" s="6">
        <v>41999</v>
      </c>
      <c r="R258" s="5">
        <v>62.669998</v>
      </c>
      <c r="S258" s="6">
        <v>41999</v>
      </c>
      <c r="T258" s="5">
        <v>91.639999000000003</v>
      </c>
      <c r="U258" s="6">
        <v>41999</v>
      </c>
      <c r="V258" s="5">
        <v>107.206256</v>
      </c>
      <c r="W258" s="10">
        <v>41999</v>
      </c>
      <c r="X258" s="9">
        <v>37.369999</v>
      </c>
      <c r="Y258" s="6">
        <v>41999</v>
      </c>
      <c r="Z258" s="5">
        <v>201.11075399999999</v>
      </c>
      <c r="AA258" s="10">
        <v>41999</v>
      </c>
      <c r="AB258" s="9">
        <v>203.18012100000001</v>
      </c>
      <c r="AC258" s="6">
        <v>41999</v>
      </c>
      <c r="AD258" s="5">
        <v>103.807644</v>
      </c>
      <c r="AE258" s="10">
        <v>41999</v>
      </c>
      <c r="AF258" s="9">
        <v>81.914306999999994</v>
      </c>
      <c r="AG258" s="6">
        <v>41999</v>
      </c>
      <c r="AH258" s="5">
        <v>112.01356199999999</v>
      </c>
      <c r="AI258" s="10">
        <v>41999</v>
      </c>
      <c r="AJ258" s="9">
        <v>78.626250999999996</v>
      </c>
      <c r="AK258" s="6">
        <v>41999</v>
      </c>
      <c r="AL258" s="5">
        <v>76.243960999999999</v>
      </c>
      <c r="AM258" s="10">
        <v>41999</v>
      </c>
      <c r="AN258" s="9">
        <v>88.440174999999996</v>
      </c>
      <c r="AO258" s="6">
        <v>41999</v>
      </c>
      <c r="AP258" s="5">
        <v>61.775607000000001</v>
      </c>
      <c r="AQ258" s="10">
        <v>41999</v>
      </c>
      <c r="AR258" s="5">
        <v>76.701026999999996</v>
      </c>
    </row>
    <row r="259" spans="5:44" x14ac:dyDescent="0.2">
      <c r="E259" s="6">
        <v>41997</v>
      </c>
      <c r="F259" s="5">
        <v>65.035276999999994</v>
      </c>
      <c r="G259" s="6">
        <v>41997</v>
      </c>
      <c r="H259" s="5">
        <v>32.770000000000003</v>
      </c>
      <c r="I259" s="6">
        <v>41997</v>
      </c>
      <c r="J259" s="5">
        <v>69.767331999999996</v>
      </c>
      <c r="K259" s="6">
        <v>41997</v>
      </c>
      <c r="L259" s="5">
        <v>81.180000000000007</v>
      </c>
      <c r="M259" s="6">
        <v>41997</v>
      </c>
      <c r="N259" s="5">
        <v>74.873607000000007</v>
      </c>
      <c r="O259" s="6">
        <v>41997</v>
      </c>
      <c r="P259" s="5">
        <v>68.245001999999999</v>
      </c>
      <c r="Q259" s="6">
        <v>41997</v>
      </c>
      <c r="R259" s="5">
        <v>62.610000999999997</v>
      </c>
      <c r="S259" s="6">
        <v>41997</v>
      </c>
      <c r="T259" s="5">
        <v>90.830001999999993</v>
      </c>
      <c r="U259" s="6">
        <v>41997</v>
      </c>
      <c r="V259" s="5">
        <v>106.434127</v>
      </c>
      <c r="W259" s="10">
        <v>41997</v>
      </c>
      <c r="X259" s="9">
        <v>36.872501</v>
      </c>
      <c r="Y259" s="6">
        <v>41997</v>
      </c>
      <c r="Z259" s="5">
        <v>200.464315</v>
      </c>
      <c r="AA259" s="10">
        <v>41997</v>
      </c>
      <c r="AB259" s="9">
        <v>202.63790800000001</v>
      </c>
      <c r="AC259" s="6">
        <v>41997</v>
      </c>
      <c r="AD259" s="5">
        <v>103.498233</v>
      </c>
      <c r="AE259" s="10">
        <v>41997</v>
      </c>
      <c r="AF259" s="9">
        <v>81.780412999999996</v>
      </c>
      <c r="AG259" s="6">
        <v>41997</v>
      </c>
      <c r="AH259" s="5">
        <v>111.310547</v>
      </c>
      <c r="AI259" s="10">
        <v>41997</v>
      </c>
      <c r="AJ259" s="9">
        <v>78.559220999999994</v>
      </c>
      <c r="AK259" s="6">
        <v>41997</v>
      </c>
      <c r="AL259" s="5">
        <v>76.262992999999994</v>
      </c>
      <c r="AM259" s="10">
        <v>41997</v>
      </c>
      <c r="AN259" s="9">
        <v>88.459593999999996</v>
      </c>
      <c r="AO259" s="6">
        <v>41997</v>
      </c>
      <c r="AP259" s="5">
        <v>60.383561999999998</v>
      </c>
      <c r="AQ259" s="10">
        <v>41997</v>
      </c>
      <c r="AR259" s="5">
        <v>76.429766000000001</v>
      </c>
    </row>
    <row r="260" spans="5:44" x14ac:dyDescent="0.2">
      <c r="E260" s="6">
        <v>41996</v>
      </c>
      <c r="F260" s="5">
        <v>65.040233000000001</v>
      </c>
      <c r="G260" s="6">
        <v>41996</v>
      </c>
      <c r="H260" s="5">
        <v>32.832500000000003</v>
      </c>
      <c r="I260" s="6">
        <v>41996</v>
      </c>
      <c r="J260" s="5">
        <v>69.687465000000003</v>
      </c>
      <c r="K260" s="6">
        <v>41996</v>
      </c>
      <c r="L260" s="5">
        <v>80.550003000000004</v>
      </c>
      <c r="M260" s="6">
        <v>41996</v>
      </c>
      <c r="N260" s="5">
        <v>75.036462999999998</v>
      </c>
      <c r="O260" s="6">
        <v>41996</v>
      </c>
      <c r="P260" s="5">
        <v>68.249976000000004</v>
      </c>
      <c r="Q260" s="6">
        <v>41996</v>
      </c>
      <c r="R260" s="5">
        <v>64.120002999999997</v>
      </c>
      <c r="S260" s="6">
        <v>41996</v>
      </c>
      <c r="T260" s="5">
        <v>90.730002999999996</v>
      </c>
      <c r="U260" s="6">
        <v>41996</v>
      </c>
      <c r="V260" s="5">
        <v>107.295344</v>
      </c>
      <c r="W260" s="10">
        <v>41996</v>
      </c>
      <c r="X260" s="9">
        <v>37</v>
      </c>
      <c r="Y260" s="6">
        <v>41996</v>
      </c>
      <c r="Z260" s="5">
        <v>200.44501399999999</v>
      </c>
      <c r="AA260" s="10">
        <v>41996</v>
      </c>
      <c r="AB260" s="9">
        <v>202.567238</v>
      </c>
      <c r="AC260" s="6">
        <v>41996</v>
      </c>
      <c r="AD260" s="5">
        <v>103.469227</v>
      </c>
      <c r="AE260" s="10">
        <v>41996</v>
      </c>
      <c r="AF260" s="9">
        <v>81.770848000000001</v>
      </c>
      <c r="AG260" s="6">
        <v>41996</v>
      </c>
      <c r="AH260" s="5">
        <v>111.05960899999999</v>
      </c>
      <c r="AI260" s="10">
        <v>41996</v>
      </c>
      <c r="AJ260" s="9">
        <v>78.530495000000002</v>
      </c>
      <c r="AK260" s="6">
        <v>41996</v>
      </c>
      <c r="AL260" s="5">
        <v>76.824522999999999</v>
      </c>
      <c r="AM260" s="10">
        <v>41996</v>
      </c>
      <c r="AN260" s="9">
        <v>88.521753000000004</v>
      </c>
      <c r="AO260" s="6">
        <v>41996</v>
      </c>
      <c r="AP260" s="5">
        <v>59.246121000000002</v>
      </c>
      <c r="AQ260" s="10">
        <v>41996</v>
      </c>
      <c r="AR260" s="5">
        <v>76.747798000000003</v>
      </c>
    </row>
    <row r="261" spans="5:44" x14ac:dyDescent="0.2">
      <c r="E261" s="6">
        <v>41995</v>
      </c>
      <c r="F261" s="5">
        <v>64.827021999999999</v>
      </c>
      <c r="G261" s="6">
        <v>41995</v>
      </c>
      <c r="H261" s="5">
        <v>32.340000000000003</v>
      </c>
      <c r="I261" s="6">
        <v>41995</v>
      </c>
      <c r="J261" s="5">
        <v>70.146688999999995</v>
      </c>
      <c r="K261" s="6">
        <v>41995</v>
      </c>
      <c r="L261" s="5">
        <v>80.199996999999996</v>
      </c>
      <c r="M261" s="6">
        <v>41995</v>
      </c>
      <c r="N261" s="5">
        <v>74.330755999999994</v>
      </c>
      <c r="O261" s="6">
        <v>41995</v>
      </c>
      <c r="P261" s="5">
        <v>67.876752999999994</v>
      </c>
      <c r="Q261" s="6">
        <v>41995</v>
      </c>
      <c r="R261" s="5">
        <v>61.889999000000003</v>
      </c>
      <c r="S261" s="6">
        <v>41995</v>
      </c>
      <c r="T261" s="5">
        <v>90.349997999999999</v>
      </c>
      <c r="U261" s="6">
        <v>41995</v>
      </c>
      <c r="V261" s="5">
        <v>107.859587</v>
      </c>
      <c r="W261" s="10">
        <v>41995</v>
      </c>
      <c r="X261" s="9">
        <v>36.747501</v>
      </c>
      <c r="Y261" s="6">
        <v>41995</v>
      </c>
      <c r="Z261" s="5">
        <v>200.17486</v>
      </c>
      <c r="AA261" s="10">
        <v>41995</v>
      </c>
      <c r="AB261" s="9">
        <v>202.24940100000001</v>
      </c>
      <c r="AC261" s="6">
        <v>41995</v>
      </c>
      <c r="AD261" s="5">
        <v>103.237163</v>
      </c>
      <c r="AE261" s="10">
        <v>41995</v>
      </c>
      <c r="AF261" s="9">
        <v>81.493494999999996</v>
      </c>
      <c r="AG261" s="6">
        <v>41995</v>
      </c>
      <c r="AH261" s="5">
        <v>110.515011</v>
      </c>
      <c r="AI261" s="10">
        <v>41995</v>
      </c>
      <c r="AJ261" s="9">
        <v>78.874260000000007</v>
      </c>
      <c r="AK261" s="6">
        <v>41995</v>
      </c>
      <c r="AL261" s="5">
        <v>75.901334000000006</v>
      </c>
      <c r="AM261" s="10">
        <v>41995</v>
      </c>
      <c r="AN261" s="9">
        <v>88.076727000000005</v>
      </c>
      <c r="AO261" s="6">
        <v>41995</v>
      </c>
      <c r="AP261" s="5">
        <v>62.466664999999999</v>
      </c>
      <c r="AQ261" s="10">
        <v>41995</v>
      </c>
      <c r="AR261" s="5">
        <v>76.962930999999998</v>
      </c>
    </row>
    <row r="262" spans="5:44" x14ac:dyDescent="0.2">
      <c r="E262" s="6">
        <v>41992</v>
      </c>
      <c r="F262" s="5">
        <v>64.259766999999997</v>
      </c>
      <c r="G262" s="6">
        <v>41992</v>
      </c>
      <c r="H262" s="5">
        <v>31.76</v>
      </c>
      <c r="I262" s="6">
        <v>41992</v>
      </c>
      <c r="J262" s="5">
        <v>69.667494000000005</v>
      </c>
      <c r="K262" s="6">
        <v>41992</v>
      </c>
      <c r="L262" s="5">
        <v>78.809997999999993</v>
      </c>
      <c r="M262" s="6">
        <v>41992</v>
      </c>
      <c r="N262" s="5">
        <v>73.470588000000006</v>
      </c>
      <c r="O262" s="6">
        <v>41992</v>
      </c>
      <c r="P262" s="5">
        <v>66.985496999999995</v>
      </c>
      <c r="Q262" s="6">
        <v>41992</v>
      </c>
      <c r="R262" s="5">
        <v>63.470001000000003</v>
      </c>
      <c r="S262" s="6">
        <v>41992</v>
      </c>
      <c r="T262" s="5">
        <v>89.110000999999997</v>
      </c>
      <c r="U262" s="6">
        <v>41992</v>
      </c>
      <c r="V262" s="5">
        <v>104.83939700000001</v>
      </c>
      <c r="W262" s="10">
        <v>41992</v>
      </c>
      <c r="X262" s="9">
        <v>35.560001</v>
      </c>
      <c r="Y262" s="6">
        <v>41992</v>
      </c>
      <c r="Z262" s="5">
        <v>199.25826699999999</v>
      </c>
      <c r="AA262" s="10">
        <v>41992</v>
      </c>
      <c r="AB262" s="9">
        <v>201.30551500000001</v>
      </c>
      <c r="AC262" s="6">
        <v>41992</v>
      </c>
      <c r="AD262" s="5">
        <v>102.83009800000001</v>
      </c>
      <c r="AE262" s="10">
        <v>41992</v>
      </c>
      <c r="AF262" s="9">
        <v>81.127199000000005</v>
      </c>
      <c r="AG262" s="6">
        <v>41992</v>
      </c>
      <c r="AH262" s="5">
        <v>109.591138</v>
      </c>
      <c r="AI262" s="10">
        <v>41992</v>
      </c>
      <c r="AJ262" s="9">
        <v>78.912388000000007</v>
      </c>
      <c r="AK262" s="6">
        <v>41992</v>
      </c>
      <c r="AL262" s="5">
        <v>76.681760999999995</v>
      </c>
      <c r="AM262" s="10">
        <v>41992</v>
      </c>
      <c r="AN262" s="9">
        <v>87.573648000000006</v>
      </c>
      <c r="AO262" s="6">
        <v>41992</v>
      </c>
      <c r="AP262" s="5">
        <v>62.936191999999998</v>
      </c>
      <c r="AQ262" s="10">
        <v>41992</v>
      </c>
      <c r="AR262" s="5">
        <v>75.697366000000002</v>
      </c>
    </row>
    <row r="263" spans="5:44" x14ac:dyDescent="0.2">
      <c r="E263" s="6">
        <v>41991</v>
      </c>
      <c r="F263" s="5">
        <v>63.740104000000002</v>
      </c>
      <c r="G263" s="6">
        <v>41991</v>
      </c>
      <c r="H263" s="5">
        <v>31.719999000000001</v>
      </c>
      <c r="I263" s="6">
        <v>41991</v>
      </c>
      <c r="J263" s="5">
        <v>69.203547</v>
      </c>
      <c r="K263" s="6">
        <v>41991</v>
      </c>
      <c r="L263" s="5">
        <v>78.080001999999993</v>
      </c>
      <c r="M263" s="6">
        <v>41991</v>
      </c>
      <c r="N263" s="5">
        <v>73.258889999999994</v>
      </c>
      <c r="O263" s="6">
        <v>41991</v>
      </c>
      <c r="P263" s="5">
        <v>66.130469000000005</v>
      </c>
      <c r="Q263" s="6">
        <v>41991</v>
      </c>
      <c r="R263" s="5">
        <v>58.490001999999997</v>
      </c>
      <c r="S263" s="6">
        <v>41991</v>
      </c>
      <c r="T263" s="5">
        <v>87.980002999999996</v>
      </c>
      <c r="U263" s="6">
        <v>41991</v>
      </c>
      <c r="V263" s="5">
        <v>104.307816</v>
      </c>
      <c r="W263" s="10">
        <v>41991</v>
      </c>
      <c r="X263" s="9">
        <v>35.422500999999997</v>
      </c>
      <c r="Y263" s="6">
        <v>41991</v>
      </c>
      <c r="Z263" s="5">
        <v>198.414027</v>
      </c>
      <c r="AA263" s="10">
        <v>41991</v>
      </c>
      <c r="AB263" s="9">
        <v>200.43869599999999</v>
      </c>
      <c r="AC263" s="6">
        <v>41991</v>
      </c>
      <c r="AD263" s="5">
        <v>102.406887</v>
      </c>
      <c r="AE263" s="10">
        <v>41991</v>
      </c>
      <c r="AF263" s="9">
        <v>80.708923999999996</v>
      </c>
      <c r="AG263" s="6">
        <v>41991</v>
      </c>
      <c r="AH263" s="5">
        <v>109.639758</v>
      </c>
      <c r="AI263" s="10">
        <v>41991</v>
      </c>
      <c r="AJ263" s="9">
        <v>78.740818000000004</v>
      </c>
      <c r="AK263" s="6">
        <v>41991</v>
      </c>
      <c r="AL263" s="5">
        <v>74.307164</v>
      </c>
      <c r="AM263" s="10">
        <v>41991</v>
      </c>
      <c r="AN263" s="9">
        <v>87.380161000000001</v>
      </c>
      <c r="AO263" s="6">
        <v>41991</v>
      </c>
      <c r="AP263" s="5">
        <v>62.357219999999998</v>
      </c>
      <c r="AQ263" s="10">
        <v>41991</v>
      </c>
      <c r="AR263" s="5">
        <v>75.734279000000001</v>
      </c>
    </row>
    <row r="264" spans="5:44" x14ac:dyDescent="0.2">
      <c r="E264" s="6">
        <v>41990</v>
      </c>
      <c r="F264" s="5">
        <v>60.755771000000003</v>
      </c>
      <c r="G264" s="6">
        <v>41990</v>
      </c>
      <c r="H264" s="5">
        <v>29.737499</v>
      </c>
      <c r="I264" s="6">
        <v>41990</v>
      </c>
      <c r="J264" s="5">
        <v>65.945912000000007</v>
      </c>
      <c r="K264" s="6">
        <v>41990</v>
      </c>
      <c r="L264" s="5">
        <v>74.819999999999993</v>
      </c>
      <c r="M264" s="6">
        <v>41990</v>
      </c>
      <c r="N264" s="5">
        <v>70.398446000000007</v>
      </c>
      <c r="O264" s="6">
        <v>41990</v>
      </c>
      <c r="P264" s="5">
        <v>61.731051000000001</v>
      </c>
      <c r="Q264" s="6">
        <v>41990</v>
      </c>
      <c r="R264" s="5">
        <v>55.27</v>
      </c>
      <c r="S264" s="6">
        <v>41990</v>
      </c>
      <c r="T264" s="5">
        <v>81.970000999999996</v>
      </c>
      <c r="U264" s="6">
        <v>41990</v>
      </c>
      <c r="V264" s="5">
        <v>102.594949</v>
      </c>
      <c r="W264" s="10">
        <v>41990</v>
      </c>
      <c r="X264" s="9">
        <v>32.602500999999997</v>
      </c>
      <c r="Y264" s="6">
        <v>41990</v>
      </c>
      <c r="Z264" s="5">
        <v>193.62590900000001</v>
      </c>
      <c r="AA264" s="10">
        <v>41990</v>
      </c>
      <c r="AB264" s="9">
        <v>195.64227199999999</v>
      </c>
      <c r="AC264" s="6">
        <v>41990</v>
      </c>
      <c r="AD264" s="5">
        <v>100.040767</v>
      </c>
      <c r="AE264" s="10">
        <v>41990</v>
      </c>
      <c r="AF264" s="9">
        <v>78.741110000000006</v>
      </c>
      <c r="AG264" s="6">
        <v>41990</v>
      </c>
      <c r="AH264" s="5">
        <v>108.04485699999999</v>
      </c>
      <c r="AI264" s="10">
        <v>41990</v>
      </c>
      <c r="AJ264" s="9">
        <v>78.864727000000002</v>
      </c>
      <c r="AK264" s="6">
        <v>41990</v>
      </c>
      <c r="AL264" s="5">
        <v>72.907287999999994</v>
      </c>
      <c r="AM264" s="10">
        <v>41990</v>
      </c>
      <c r="AN264" s="9">
        <v>85.522656999999995</v>
      </c>
      <c r="AO264" s="6">
        <v>41990</v>
      </c>
      <c r="AP264" s="5">
        <v>60.421337999999999</v>
      </c>
      <c r="AQ264" s="10">
        <v>41990</v>
      </c>
      <c r="AR264" s="5">
        <v>75.208282999999994</v>
      </c>
    </row>
    <row r="265" spans="5:44" x14ac:dyDescent="0.2">
      <c r="E265" s="6">
        <v>41989</v>
      </c>
      <c r="F265" s="5">
        <v>58.395023999999999</v>
      </c>
      <c r="G265" s="6">
        <v>41989</v>
      </c>
      <c r="H265" s="5">
        <v>27.879999000000002</v>
      </c>
      <c r="I265" s="6">
        <v>41989</v>
      </c>
      <c r="J265" s="5">
        <v>63.681032000000002</v>
      </c>
      <c r="K265" s="6">
        <v>41989</v>
      </c>
      <c r="L265" s="5">
        <v>68.529999000000004</v>
      </c>
      <c r="M265" s="6">
        <v>41989</v>
      </c>
      <c r="N265" s="5">
        <v>67.434610000000006</v>
      </c>
      <c r="O265" s="6">
        <v>41989</v>
      </c>
      <c r="P265" s="5">
        <v>58.206543000000003</v>
      </c>
      <c r="Q265" s="6">
        <v>41989</v>
      </c>
      <c r="R265" s="5">
        <v>48.959999000000003</v>
      </c>
      <c r="S265" s="6">
        <v>41989</v>
      </c>
      <c r="T265" s="5">
        <v>77.430000000000007</v>
      </c>
      <c r="U265" s="6">
        <v>41989</v>
      </c>
      <c r="V265" s="5">
        <v>98.283240000000006</v>
      </c>
      <c r="W265" s="10">
        <v>41989</v>
      </c>
      <c r="X265" s="9">
        <v>30.790001</v>
      </c>
      <c r="Y265" s="6">
        <v>41989</v>
      </c>
      <c r="Z265" s="5">
        <v>189.902897</v>
      </c>
      <c r="AA265" s="10">
        <v>41989</v>
      </c>
      <c r="AB265" s="9">
        <v>191.914917</v>
      </c>
      <c r="AC265" s="6">
        <v>41989</v>
      </c>
      <c r="AD265" s="5">
        <v>97.943960000000004</v>
      </c>
      <c r="AE265" s="10">
        <v>41989</v>
      </c>
      <c r="AF265" s="9">
        <v>77.220095000000001</v>
      </c>
      <c r="AG265" s="6">
        <v>41989</v>
      </c>
      <c r="AH265" s="5">
        <v>105.18571</v>
      </c>
      <c r="AI265" s="10">
        <v>41989</v>
      </c>
      <c r="AJ265" s="9">
        <v>79.055363999999997</v>
      </c>
      <c r="AK265" s="6">
        <v>41989</v>
      </c>
      <c r="AL265" s="5">
        <v>70.003482000000005</v>
      </c>
      <c r="AM265" s="10">
        <v>41989</v>
      </c>
      <c r="AN265" s="9">
        <v>83.761897000000005</v>
      </c>
      <c r="AO265" s="6">
        <v>41989</v>
      </c>
      <c r="AP265" s="5">
        <v>57.670859999999998</v>
      </c>
      <c r="AQ265" s="10">
        <v>41989</v>
      </c>
      <c r="AR265" s="5">
        <v>73.519554999999997</v>
      </c>
    </row>
    <row r="266" spans="5:44" x14ac:dyDescent="0.2">
      <c r="E266" s="6">
        <v>41988</v>
      </c>
      <c r="F266" s="5">
        <v>59.330413</v>
      </c>
      <c r="G266" s="6">
        <v>41988</v>
      </c>
      <c r="H266" s="5">
        <v>28.66</v>
      </c>
      <c r="I266" s="6">
        <v>41988</v>
      </c>
      <c r="J266" s="5">
        <v>65.851124999999996</v>
      </c>
      <c r="K266" s="6">
        <v>41988</v>
      </c>
      <c r="L266" s="5">
        <v>68.839995999999999</v>
      </c>
      <c r="M266" s="6">
        <v>41988</v>
      </c>
      <c r="N266" s="5">
        <v>68.473428999999996</v>
      </c>
      <c r="O266" s="6">
        <v>41988</v>
      </c>
      <c r="P266" s="5">
        <v>59.533828</v>
      </c>
      <c r="Q266" s="6">
        <v>41988</v>
      </c>
      <c r="R266" s="5">
        <v>47.759998000000003</v>
      </c>
      <c r="S266" s="6">
        <v>41988</v>
      </c>
      <c r="T266" s="5">
        <v>79.319999999999993</v>
      </c>
      <c r="U266" s="6">
        <v>41988</v>
      </c>
      <c r="V266" s="5">
        <v>99.179053999999994</v>
      </c>
      <c r="W266" s="10">
        <v>41988</v>
      </c>
      <c r="X266" s="9">
        <v>32.127499</v>
      </c>
      <c r="Y266" s="6">
        <v>41988</v>
      </c>
      <c r="Z266" s="5">
        <v>191.43815499999999</v>
      </c>
      <c r="AA266" s="10">
        <v>41988</v>
      </c>
      <c r="AB266" s="9">
        <v>193.41742500000001</v>
      </c>
      <c r="AC266" s="6">
        <v>41988</v>
      </c>
      <c r="AD266" s="5">
        <v>98.674950999999993</v>
      </c>
      <c r="AE266" s="10">
        <v>41988</v>
      </c>
      <c r="AF266" s="9">
        <v>77.666888</v>
      </c>
      <c r="AG266" s="6">
        <v>41988</v>
      </c>
      <c r="AH266" s="5">
        <v>105.37048</v>
      </c>
      <c r="AI266" s="10">
        <v>41988</v>
      </c>
      <c r="AJ266" s="9">
        <v>78.874260000000007</v>
      </c>
      <c r="AK266" s="6">
        <v>41988</v>
      </c>
      <c r="AL266" s="5">
        <v>69.388667999999996</v>
      </c>
      <c r="AM266" s="10">
        <v>41988</v>
      </c>
      <c r="AN266" s="9">
        <v>84.361711999999997</v>
      </c>
      <c r="AO266" s="6">
        <v>41988</v>
      </c>
      <c r="AP266" s="5">
        <v>58.007252999999999</v>
      </c>
      <c r="AQ266" s="10">
        <v>41988</v>
      </c>
      <c r="AR266" s="5">
        <v>73.621064000000004</v>
      </c>
    </row>
    <row r="267" spans="5:44" x14ac:dyDescent="0.2">
      <c r="E267" s="6">
        <v>41985</v>
      </c>
      <c r="F267" s="5">
        <v>60.226211999999997</v>
      </c>
      <c r="G267" s="6">
        <v>41985</v>
      </c>
      <c r="H267" s="5">
        <v>29.375</v>
      </c>
      <c r="I267" s="6">
        <v>41985</v>
      </c>
      <c r="J267" s="5">
        <v>67.223023999999995</v>
      </c>
      <c r="K267" s="6">
        <v>41985</v>
      </c>
      <c r="L267" s="5">
        <v>70.989998</v>
      </c>
      <c r="M267" s="6">
        <v>41985</v>
      </c>
      <c r="N267" s="5">
        <v>69.743645000000001</v>
      </c>
      <c r="O267" s="6">
        <v>41985</v>
      </c>
      <c r="P267" s="5">
        <v>60.895907000000001</v>
      </c>
      <c r="Q267" s="6">
        <v>41985</v>
      </c>
      <c r="R267" s="5">
        <v>49.09</v>
      </c>
      <c r="S267" s="6">
        <v>41985</v>
      </c>
      <c r="T267" s="5">
        <v>80.980002999999996</v>
      </c>
      <c r="U267" s="6">
        <v>41985</v>
      </c>
      <c r="V267" s="5">
        <v>101.640073</v>
      </c>
      <c r="W267" s="10">
        <v>41985</v>
      </c>
      <c r="X267" s="9">
        <v>32.717498999999997</v>
      </c>
      <c r="Y267" s="6">
        <v>41985</v>
      </c>
      <c r="Z267" s="5">
        <v>192.762327</v>
      </c>
      <c r="AA267" s="10">
        <v>41985</v>
      </c>
      <c r="AB267" s="9">
        <v>194.79470599999999</v>
      </c>
      <c r="AC267" s="6">
        <v>41985</v>
      </c>
      <c r="AD267" s="5">
        <v>99.396330000000006</v>
      </c>
      <c r="AE267" s="10">
        <v>41985</v>
      </c>
      <c r="AF267" s="9">
        <v>78.294309999999996</v>
      </c>
      <c r="AG267" s="6">
        <v>41985</v>
      </c>
      <c r="AH267" s="5">
        <v>106.23600500000001</v>
      </c>
      <c r="AI267" s="10">
        <v>41985</v>
      </c>
      <c r="AJ267" s="9">
        <v>79.017235999999997</v>
      </c>
      <c r="AK267" s="6">
        <v>41985</v>
      </c>
      <c r="AL267" s="5">
        <v>70.012935999999996</v>
      </c>
      <c r="AM267" s="10">
        <v>41985</v>
      </c>
      <c r="AN267" s="9">
        <v>85.232418999999993</v>
      </c>
      <c r="AO267" s="6">
        <v>41985</v>
      </c>
      <c r="AP267" s="5">
        <v>60.592826000000002</v>
      </c>
      <c r="AQ267" s="10">
        <v>41985</v>
      </c>
      <c r="AR267" s="5">
        <v>74.590007999999997</v>
      </c>
    </row>
    <row r="268" spans="5:44" x14ac:dyDescent="0.2">
      <c r="E268" s="6">
        <v>41984</v>
      </c>
      <c r="F268" s="5">
        <v>62.181125000000002</v>
      </c>
      <c r="G268" s="6">
        <v>41984</v>
      </c>
      <c r="H268" s="5">
        <v>31.237499</v>
      </c>
      <c r="I268" s="6">
        <v>41984</v>
      </c>
      <c r="J268" s="5">
        <v>68.719639999999998</v>
      </c>
      <c r="K268" s="6">
        <v>41984</v>
      </c>
      <c r="L268" s="5">
        <v>73.739998</v>
      </c>
      <c r="M268" s="6">
        <v>41984</v>
      </c>
      <c r="N268" s="5">
        <v>72.525312999999997</v>
      </c>
      <c r="O268" s="6">
        <v>41984</v>
      </c>
      <c r="P268" s="5">
        <v>63.933245999999997</v>
      </c>
      <c r="Q268" s="6">
        <v>41984</v>
      </c>
      <c r="R268" s="5">
        <v>51.950001</v>
      </c>
      <c r="S268" s="6">
        <v>41984</v>
      </c>
      <c r="T268" s="5">
        <v>85.120002999999997</v>
      </c>
      <c r="U268" s="6">
        <v>41984</v>
      </c>
      <c r="V268" s="5">
        <v>103.412009</v>
      </c>
      <c r="W268" s="10">
        <v>41984</v>
      </c>
      <c r="X268" s="9">
        <v>34.252499</v>
      </c>
      <c r="Y268" s="6">
        <v>41984</v>
      </c>
      <c r="Z268" s="5">
        <v>195.92881800000001</v>
      </c>
      <c r="AA268" s="10">
        <v>41984</v>
      </c>
      <c r="AB268" s="9">
        <v>197.963424</v>
      </c>
      <c r="AC268" s="6">
        <v>41984</v>
      </c>
      <c r="AD268" s="5">
        <v>100.98336399999999</v>
      </c>
      <c r="AE268" s="10">
        <v>41984</v>
      </c>
      <c r="AF268" s="9">
        <v>79.634702000000004</v>
      </c>
      <c r="AG268" s="6">
        <v>41984</v>
      </c>
      <c r="AH268" s="5">
        <v>107.616962</v>
      </c>
      <c r="AI268" s="10">
        <v>41984</v>
      </c>
      <c r="AJ268" s="9">
        <v>78.750352000000007</v>
      </c>
      <c r="AK268" s="6">
        <v>41984</v>
      </c>
      <c r="AL268" s="5">
        <v>71.337147999999999</v>
      </c>
      <c r="AM268" s="10">
        <v>41984</v>
      </c>
      <c r="AN268" s="9">
        <v>86.886758999999998</v>
      </c>
      <c r="AO268" s="6">
        <v>41984</v>
      </c>
      <c r="AP268" s="5">
        <v>60.695061000000003</v>
      </c>
      <c r="AQ268" s="10">
        <v>41984</v>
      </c>
      <c r="AR268" s="5">
        <v>75.245196000000007</v>
      </c>
    </row>
    <row r="269" spans="5:44" x14ac:dyDescent="0.2">
      <c r="E269" s="6">
        <v>41983</v>
      </c>
      <c r="F269" s="5">
        <v>61.621872000000003</v>
      </c>
      <c r="G269" s="6">
        <v>41983</v>
      </c>
      <c r="H269" s="5">
        <v>30.8825</v>
      </c>
      <c r="I269" s="6">
        <v>41983</v>
      </c>
      <c r="J269" s="5">
        <v>68.066119</v>
      </c>
      <c r="K269" s="6">
        <v>41983</v>
      </c>
      <c r="L269" s="5">
        <v>72.960002000000003</v>
      </c>
      <c r="M269" s="6">
        <v>41983</v>
      </c>
      <c r="N269" s="5">
        <v>72.106836000000001</v>
      </c>
      <c r="O269" s="6">
        <v>41983</v>
      </c>
      <c r="P269" s="5">
        <v>63.063304000000002</v>
      </c>
      <c r="Q269" s="6">
        <v>41983</v>
      </c>
      <c r="R269" s="5">
        <v>52.139999000000003</v>
      </c>
      <c r="S269" s="6">
        <v>41983</v>
      </c>
      <c r="T269" s="5">
        <v>83.93</v>
      </c>
      <c r="U269" s="6">
        <v>41983</v>
      </c>
      <c r="V269" s="5">
        <v>103.205277</v>
      </c>
      <c r="W269" s="10">
        <v>41983</v>
      </c>
      <c r="X269" s="9">
        <v>33.860000999999997</v>
      </c>
      <c r="Y269" s="6">
        <v>41983</v>
      </c>
      <c r="Z269" s="5">
        <v>194.94049100000001</v>
      </c>
      <c r="AA269" s="10">
        <v>41983</v>
      </c>
      <c r="AB269" s="9">
        <v>197.058086</v>
      </c>
      <c r="AC269" s="6">
        <v>41983</v>
      </c>
      <c r="AD269" s="5">
        <v>100.521686</v>
      </c>
      <c r="AE269" s="10">
        <v>41983</v>
      </c>
      <c r="AF269" s="9">
        <v>79.225928999999994</v>
      </c>
      <c r="AG269" s="6">
        <v>41983</v>
      </c>
      <c r="AH269" s="5">
        <v>107.296035</v>
      </c>
      <c r="AI269" s="10">
        <v>41983</v>
      </c>
      <c r="AJ269" s="9">
        <v>78.826599000000002</v>
      </c>
      <c r="AK269" s="6">
        <v>41983</v>
      </c>
      <c r="AL269" s="5">
        <v>71.384444000000002</v>
      </c>
      <c r="AM269" s="10">
        <v>41983</v>
      </c>
      <c r="AN269" s="9">
        <v>86.586851999999993</v>
      </c>
      <c r="AO269" s="6">
        <v>41983</v>
      </c>
      <c r="AP269" s="5">
        <v>60.549954999999997</v>
      </c>
      <c r="AQ269" s="10">
        <v>41983</v>
      </c>
      <c r="AR269" s="5">
        <v>75.106774000000001</v>
      </c>
    </row>
    <row r="270" spans="5:44" x14ac:dyDescent="0.2">
      <c r="E270" s="6">
        <v>41982</v>
      </c>
      <c r="F270" s="5">
        <v>63.641123</v>
      </c>
      <c r="G270" s="6">
        <v>41982</v>
      </c>
      <c r="H270" s="5">
        <v>32.189999</v>
      </c>
      <c r="I270" s="6">
        <v>41982</v>
      </c>
      <c r="J270" s="5">
        <v>70.311043999999995</v>
      </c>
      <c r="K270" s="6">
        <v>41982</v>
      </c>
      <c r="L270" s="5">
        <v>77.827969999999993</v>
      </c>
      <c r="M270" s="6">
        <v>41982</v>
      </c>
      <c r="N270" s="5">
        <v>73.977688999999998</v>
      </c>
      <c r="O270" s="6">
        <v>41982</v>
      </c>
      <c r="P270" s="5">
        <v>66.195094999999995</v>
      </c>
      <c r="Q270" s="6">
        <v>41982</v>
      </c>
      <c r="R270" s="5">
        <v>57.43</v>
      </c>
      <c r="S270" s="6">
        <v>41982</v>
      </c>
      <c r="T270" s="5">
        <v>88.099997999999999</v>
      </c>
      <c r="U270" s="6">
        <v>41982</v>
      </c>
      <c r="V270" s="5">
        <v>103.697481</v>
      </c>
      <c r="W270" s="10">
        <v>41982</v>
      </c>
      <c r="X270" s="9">
        <v>35.527500000000003</v>
      </c>
      <c r="Y270" s="6">
        <v>41982</v>
      </c>
      <c r="Z270" s="5">
        <v>198.11657199999999</v>
      </c>
      <c r="AA270" s="10">
        <v>41982</v>
      </c>
      <c r="AB270" s="9">
        <v>200.17864499999999</v>
      </c>
      <c r="AC270" s="6">
        <v>41982</v>
      </c>
      <c r="AD270" s="5">
        <v>102.19528200000001</v>
      </c>
      <c r="AE270" s="10">
        <v>41982</v>
      </c>
      <c r="AF270" s="9">
        <v>80.556819000000004</v>
      </c>
      <c r="AG270" s="6">
        <v>41982</v>
      </c>
      <c r="AH270" s="5">
        <v>109.756461</v>
      </c>
      <c r="AI270" s="10">
        <v>41982</v>
      </c>
      <c r="AJ270" s="9">
        <v>78.616909000000007</v>
      </c>
      <c r="AK270" s="6">
        <v>41982</v>
      </c>
      <c r="AL270" s="5">
        <v>73.654522</v>
      </c>
      <c r="AM270" s="10">
        <v>41982</v>
      </c>
      <c r="AN270" s="9">
        <v>87.709097999999997</v>
      </c>
      <c r="AO270" s="6">
        <v>41982</v>
      </c>
      <c r="AP270" s="5">
        <v>61.879019999999997</v>
      </c>
      <c r="AQ270" s="10">
        <v>41982</v>
      </c>
      <c r="AR270" s="5">
        <v>75.180599999999998</v>
      </c>
    </row>
    <row r="271" spans="5:44" x14ac:dyDescent="0.2">
      <c r="E271" s="6">
        <v>41981</v>
      </c>
      <c r="F271" s="5">
        <v>63.754958999999999</v>
      </c>
      <c r="G271" s="6">
        <v>41981</v>
      </c>
      <c r="H271" s="5">
        <v>32.332500000000003</v>
      </c>
      <c r="I271" s="6">
        <v>41981</v>
      </c>
      <c r="J271" s="5">
        <v>69.797206000000003</v>
      </c>
      <c r="K271" s="6">
        <v>41981</v>
      </c>
      <c r="L271" s="5">
        <v>74.062747999999999</v>
      </c>
      <c r="M271" s="6">
        <v>41981</v>
      </c>
      <c r="N271" s="5">
        <v>74.214012999999994</v>
      </c>
      <c r="O271" s="6">
        <v>41981</v>
      </c>
      <c r="P271" s="5">
        <v>66.393935999999997</v>
      </c>
      <c r="Q271" s="6">
        <v>41981</v>
      </c>
      <c r="R271" s="5">
        <v>55.669998</v>
      </c>
      <c r="S271" s="6">
        <v>41981</v>
      </c>
      <c r="T271" s="5">
        <v>88.330001999999993</v>
      </c>
      <c r="U271" s="6">
        <v>41981</v>
      </c>
      <c r="V271" s="5">
        <v>102.93949000000001</v>
      </c>
      <c r="W271" s="10">
        <v>41981</v>
      </c>
      <c r="X271" s="9">
        <v>35.477500999999997</v>
      </c>
      <c r="Y271" s="6">
        <v>41981</v>
      </c>
      <c r="Z271" s="5">
        <v>198.25090700000001</v>
      </c>
      <c r="AA271" s="10">
        <v>41981</v>
      </c>
      <c r="AB271" s="9">
        <v>200.31348299999999</v>
      </c>
      <c r="AC271" s="6">
        <v>41981</v>
      </c>
      <c r="AD271" s="5">
        <v>102.137574</v>
      </c>
      <c r="AE271" s="10">
        <v>41981</v>
      </c>
      <c r="AF271" s="9">
        <v>80.765960000000007</v>
      </c>
      <c r="AG271" s="6">
        <v>41981</v>
      </c>
      <c r="AH271" s="5">
        <v>107.89898100000001</v>
      </c>
      <c r="AI271" s="10">
        <v>41981</v>
      </c>
      <c r="AJ271" s="9">
        <v>78.588307999999998</v>
      </c>
      <c r="AK271" s="6">
        <v>41981</v>
      </c>
      <c r="AL271" s="5">
        <v>72.859992000000005</v>
      </c>
      <c r="AM271" s="10">
        <v>41981</v>
      </c>
      <c r="AN271" s="9">
        <v>87.825187999999997</v>
      </c>
      <c r="AO271" s="6">
        <v>41981</v>
      </c>
      <c r="AP271" s="5">
        <v>60.141010999999999</v>
      </c>
      <c r="AQ271" s="10">
        <v>41981</v>
      </c>
      <c r="AR271" s="5">
        <v>74.839161000000004</v>
      </c>
    </row>
    <row r="272" spans="5:44" x14ac:dyDescent="0.2">
      <c r="E272" s="6">
        <v>41978</v>
      </c>
      <c r="F272" s="5">
        <v>64.630953000000005</v>
      </c>
      <c r="G272" s="6">
        <v>41978</v>
      </c>
      <c r="H272" s="5">
        <v>32.022499000000003</v>
      </c>
      <c r="I272" s="6">
        <v>41978</v>
      </c>
      <c r="J272" s="5">
        <v>70.849825999999993</v>
      </c>
      <c r="K272" s="6">
        <v>41978</v>
      </c>
      <c r="L272" s="5">
        <v>76.874245999999999</v>
      </c>
      <c r="M272" s="6">
        <v>41978</v>
      </c>
      <c r="N272" s="5">
        <v>73.741371999999998</v>
      </c>
      <c r="O272" s="6">
        <v>41978</v>
      </c>
      <c r="P272" s="5">
        <v>67.711281</v>
      </c>
      <c r="Q272" s="6">
        <v>41978</v>
      </c>
      <c r="R272" s="5">
        <v>63.290000999999997</v>
      </c>
      <c r="S272" s="6">
        <v>41978</v>
      </c>
      <c r="T272" s="5">
        <v>90.139999000000003</v>
      </c>
      <c r="U272" s="6">
        <v>41978</v>
      </c>
      <c r="V272" s="5">
        <v>102.08305300000001</v>
      </c>
      <c r="W272" s="10">
        <v>41978</v>
      </c>
      <c r="X272" s="9">
        <v>36.567501</v>
      </c>
      <c r="Y272" s="6">
        <v>41978</v>
      </c>
      <c r="Z272" s="5">
        <v>199.58466899999999</v>
      </c>
      <c r="AA272" s="10">
        <v>41978</v>
      </c>
      <c r="AB272" s="9">
        <v>201.719672</v>
      </c>
      <c r="AC272" s="6">
        <v>41978</v>
      </c>
      <c r="AD272" s="5">
        <v>102.868566</v>
      </c>
      <c r="AE272" s="10">
        <v>41978</v>
      </c>
      <c r="AF272" s="9">
        <v>81.212760000000003</v>
      </c>
      <c r="AG272" s="6">
        <v>41978</v>
      </c>
      <c r="AH272" s="5">
        <v>109.192409</v>
      </c>
      <c r="AI272" s="10">
        <v>41978</v>
      </c>
      <c r="AJ272" s="9">
        <v>78.426271999999997</v>
      </c>
      <c r="AK272" s="6">
        <v>41978</v>
      </c>
      <c r="AL272" s="5">
        <v>75.934053000000006</v>
      </c>
      <c r="AM272" s="10">
        <v>41978</v>
      </c>
      <c r="AN272" s="9">
        <v>87.573648000000006</v>
      </c>
      <c r="AO272" s="6">
        <v>41978</v>
      </c>
      <c r="AP272" s="5">
        <v>59.784833999999996</v>
      </c>
      <c r="AQ272" s="10">
        <v>41978</v>
      </c>
      <c r="AR272" s="5">
        <v>74.368531000000004</v>
      </c>
    </row>
    <row r="273" spans="5:44" x14ac:dyDescent="0.2">
      <c r="E273" s="6">
        <v>41977</v>
      </c>
      <c r="F273" s="5">
        <v>64.378549000000007</v>
      </c>
      <c r="G273" s="6">
        <v>41977</v>
      </c>
      <c r="H273" s="5">
        <v>31.262501</v>
      </c>
      <c r="I273" s="6">
        <v>41977</v>
      </c>
      <c r="J273" s="5">
        <v>70.814902000000004</v>
      </c>
      <c r="K273" s="6">
        <v>41977</v>
      </c>
      <c r="L273" s="5">
        <v>75.235035999999994</v>
      </c>
      <c r="M273" s="6">
        <v>41977</v>
      </c>
      <c r="N273" s="5">
        <v>72.490853999999999</v>
      </c>
      <c r="O273" s="6">
        <v>41977</v>
      </c>
      <c r="P273" s="5">
        <v>67.413011999999995</v>
      </c>
      <c r="Q273" s="6">
        <v>41977</v>
      </c>
      <c r="R273" s="5">
        <v>65.760002</v>
      </c>
      <c r="S273" s="6">
        <v>41977</v>
      </c>
      <c r="T273" s="5">
        <v>89.660004000000001</v>
      </c>
      <c r="U273" s="6">
        <v>41977</v>
      </c>
      <c r="V273" s="5">
        <v>103.234816</v>
      </c>
      <c r="W273" s="10">
        <v>41977</v>
      </c>
      <c r="X273" s="9">
        <v>36.700001</v>
      </c>
      <c r="Y273" s="6">
        <v>41977</v>
      </c>
      <c r="Z273" s="5">
        <v>199.25842800000001</v>
      </c>
      <c r="AA273" s="10">
        <v>41977</v>
      </c>
      <c r="AB273" s="9">
        <v>201.34404799999999</v>
      </c>
      <c r="AC273" s="6">
        <v>41977</v>
      </c>
      <c r="AD273" s="5">
        <v>102.637726</v>
      </c>
      <c r="AE273" s="10">
        <v>41977</v>
      </c>
      <c r="AF273" s="9">
        <v>81.003619</v>
      </c>
      <c r="AG273" s="6">
        <v>41977</v>
      </c>
      <c r="AH273" s="5">
        <v>108.511661</v>
      </c>
      <c r="AI273" s="10">
        <v>41977</v>
      </c>
      <c r="AJ273" s="9">
        <v>78.655029999999996</v>
      </c>
      <c r="AK273" s="6">
        <v>41977</v>
      </c>
      <c r="AL273" s="5">
        <v>76.851544000000004</v>
      </c>
      <c r="AM273" s="10">
        <v>41977</v>
      </c>
      <c r="AN273" s="9">
        <v>86.838391000000001</v>
      </c>
      <c r="AO273" s="6">
        <v>41977</v>
      </c>
      <c r="AP273" s="5">
        <v>58.739390999999998</v>
      </c>
      <c r="AQ273" s="10">
        <v>41977</v>
      </c>
      <c r="AR273" s="5">
        <v>74.746881999999999</v>
      </c>
    </row>
    <row r="274" spans="5:44" x14ac:dyDescent="0.2">
      <c r="E274" s="6">
        <v>41976</v>
      </c>
      <c r="F274" s="5">
        <v>64.556719000000001</v>
      </c>
      <c r="G274" s="6">
        <v>41976</v>
      </c>
      <c r="H274" s="5">
        <v>31.129999000000002</v>
      </c>
      <c r="I274" s="6">
        <v>41976</v>
      </c>
      <c r="J274" s="5">
        <v>70.924654000000004</v>
      </c>
      <c r="K274" s="6">
        <v>41976</v>
      </c>
      <c r="L274" s="5">
        <v>76.387450000000001</v>
      </c>
      <c r="M274" s="6">
        <v>41976</v>
      </c>
      <c r="N274" s="5">
        <v>72.318534999999997</v>
      </c>
      <c r="O274" s="6">
        <v>41976</v>
      </c>
      <c r="P274" s="5">
        <v>67.676479</v>
      </c>
      <c r="Q274" s="6">
        <v>41976</v>
      </c>
      <c r="R274" s="5">
        <v>67.459998999999996</v>
      </c>
      <c r="S274" s="6">
        <v>41976</v>
      </c>
      <c r="T274" s="5">
        <v>90</v>
      </c>
      <c r="U274" s="6">
        <v>41976</v>
      </c>
      <c r="V274" s="5">
        <v>102.81152</v>
      </c>
      <c r="W274" s="10">
        <v>41976</v>
      </c>
      <c r="X274" s="9">
        <v>36.650002000000001</v>
      </c>
      <c r="Y274" s="6">
        <v>41976</v>
      </c>
      <c r="Z274" s="5">
        <v>199.479119</v>
      </c>
      <c r="AA274" s="10">
        <v>41976</v>
      </c>
      <c r="AB274" s="9">
        <v>201.584833</v>
      </c>
      <c r="AC274" s="6">
        <v>41976</v>
      </c>
      <c r="AD274" s="5">
        <v>102.76276300000001</v>
      </c>
      <c r="AE274" s="10">
        <v>41976</v>
      </c>
      <c r="AF274" s="9">
        <v>81.060654999999997</v>
      </c>
      <c r="AG274" s="6">
        <v>41976</v>
      </c>
      <c r="AH274" s="5">
        <v>109.017358</v>
      </c>
      <c r="AI274" s="10">
        <v>41976</v>
      </c>
      <c r="AJ274" s="9">
        <v>78.521586999999997</v>
      </c>
      <c r="AK274" s="6">
        <v>41976</v>
      </c>
      <c r="AL274" s="5">
        <v>77.523106999999996</v>
      </c>
      <c r="AM274" s="10">
        <v>41976</v>
      </c>
      <c r="AN274" s="9">
        <v>86.731971000000001</v>
      </c>
      <c r="AO274" s="6">
        <v>41976</v>
      </c>
      <c r="AP274" s="5">
        <v>59.191204999999997</v>
      </c>
      <c r="AQ274" s="10">
        <v>41976</v>
      </c>
      <c r="AR274" s="5">
        <v>74.553094999999999</v>
      </c>
    </row>
    <row r="275" spans="5:44" x14ac:dyDescent="0.2">
      <c r="E275" s="6">
        <v>41975</v>
      </c>
      <c r="F275" s="5">
        <v>64.027156000000005</v>
      </c>
      <c r="G275" s="6">
        <v>41975</v>
      </c>
      <c r="H275" s="5">
        <v>30.682500999999998</v>
      </c>
      <c r="I275" s="6">
        <v>41975</v>
      </c>
      <c r="J275" s="5">
        <v>70.640300999999994</v>
      </c>
      <c r="K275" s="6">
        <v>41975</v>
      </c>
      <c r="L275" s="5">
        <v>74.132289999999998</v>
      </c>
      <c r="M275" s="6">
        <v>41975</v>
      </c>
      <c r="N275" s="5">
        <v>71.614504999999994</v>
      </c>
      <c r="O275" s="6">
        <v>41975</v>
      </c>
      <c r="P275" s="5">
        <v>66.821449999999999</v>
      </c>
      <c r="Q275" s="6">
        <v>41975</v>
      </c>
      <c r="R275" s="5">
        <v>65.220000999999996</v>
      </c>
      <c r="S275" s="6">
        <v>41975</v>
      </c>
      <c r="T275" s="5">
        <v>88.970000999999996</v>
      </c>
      <c r="U275" s="6">
        <v>41975</v>
      </c>
      <c r="V275" s="5">
        <v>102.998552</v>
      </c>
      <c r="W275" s="10">
        <v>41975</v>
      </c>
      <c r="X275" s="9">
        <v>36.270000000000003</v>
      </c>
      <c r="Y275" s="6">
        <v>41975</v>
      </c>
      <c r="Z275" s="5">
        <v>198.71148299999999</v>
      </c>
      <c r="AA275" s="10">
        <v>41975</v>
      </c>
      <c r="AB275" s="9">
        <v>200.795053</v>
      </c>
      <c r="AC275" s="6">
        <v>41975</v>
      </c>
      <c r="AD275" s="5">
        <v>102.301085</v>
      </c>
      <c r="AE275" s="10">
        <v>41975</v>
      </c>
      <c r="AF275" s="9">
        <v>80.784976999999998</v>
      </c>
      <c r="AG275" s="6">
        <v>41975</v>
      </c>
      <c r="AH275" s="5">
        <v>107.908708</v>
      </c>
      <c r="AI275" s="10">
        <v>41975</v>
      </c>
      <c r="AJ275" s="9">
        <v>78.540655000000001</v>
      </c>
      <c r="AK275" s="6">
        <v>41975</v>
      </c>
      <c r="AL275" s="5">
        <v>76.586703</v>
      </c>
      <c r="AM275" s="10">
        <v>41975</v>
      </c>
      <c r="AN275" s="9">
        <v>86.296614000000005</v>
      </c>
      <c r="AO275" s="6">
        <v>41975</v>
      </c>
      <c r="AP275" s="5">
        <v>59.135142999999999</v>
      </c>
      <c r="AQ275" s="10">
        <v>41975</v>
      </c>
      <c r="AR275" s="5">
        <v>74.626920999999996</v>
      </c>
    </row>
    <row r="276" spans="5:44" x14ac:dyDescent="0.2">
      <c r="E276" s="6">
        <v>41974</v>
      </c>
      <c r="F276" s="5">
        <v>63.260039999999996</v>
      </c>
      <c r="G276" s="6">
        <v>41974</v>
      </c>
      <c r="H276" s="5">
        <v>29.945</v>
      </c>
      <c r="I276" s="6">
        <v>41974</v>
      </c>
      <c r="J276" s="5">
        <v>70.081558999999999</v>
      </c>
      <c r="K276" s="6">
        <v>41974</v>
      </c>
      <c r="L276" s="5">
        <v>71.638693000000004</v>
      </c>
      <c r="M276" s="6">
        <v>41974</v>
      </c>
      <c r="N276" s="5">
        <v>70.423057</v>
      </c>
      <c r="O276" s="6">
        <v>41974</v>
      </c>
      <c r="P276" s="5">
        <v>65.653248000000005</v>
      </c>
      <c r="Q276" s="6">
        <v>41974</v>
      </c>
      <c r="R276" s="5">
        <v>63.240001999999997</v>
      </c>
      <c r="S276" s="6">
        <v>41974</v>
      </c>
      <c r="T276" s="5">
        <v>87.300003000000004</v>
      </c>
      <c r="U276" s="6">
        <v>41974</v>
      </c>
      <c r="V276" s="5">
        <v>102.34884700000001</v>
      </c>
      <c r="W276" s="10">
        <v>41974</v>
      </c>
      <c r="X276" s="9">
        <v>36.340000000000003</v>
      </c>
      <c r="Y276" s="6">
        <v>41974</v>
      </c>
      <c r="Z276" s="5">
        <v>197.43529000000001</v>
      </c>
      <c r="AA276" s="10">
        <v>41974</v>
      </c>
      <c r="AB276" s="9">
        <v>199.54297</v>
      </c>
      <c r="AC276" s="6">
        <v>41974</v>
      </c>
      <c r="AD276" s="5">
        <v>101.666268</v>
      </c>
      <c r="AE276" s="10">
        <v>41974</v>
      </c>
      <c r="AF276" s="9">
        <v>80.214590000000001</v>
      </c>
      <c r="AG276" s="6">
        <v>41974</v>
      </c>
      <c r="AH276" s="5">
        <v>106.78061099999999</v>
      </c>
      <c r="AI276" s="10">
        <v>41974</v>
      </c>
      <c r="AJ276" s="9">
        <v>78.712224000000006</v>
      </c>
      <c r="AK276" s="6">
        <v>41974</v>
      </c>
      <c r="AL276" s="5">
        <v>75.763796999999997</v>
      </c>
      <c r="AM276" s="10">
        <v>41974</v>
      </c>
      <c r="AN276" s="9">
        <v>85.522656999999995</v>
      </c>
      <c r="AO276" s="6">
        <v>41974</v>
      </c>
      <c r="AP276" s="5">
        <v>57.614798999999998</v>
      </c>
      <c r="AQ276" s="10">
        <v>41974</v>
      </c>
      <c r="AR276" s="5">
        <v>74.165520000000001</v>
      </c>
    </row>
    <row r="277" spans="5:44" x14ac:dyDescent="0.2">
      <c r="E277" s="6">
        <v>41971</v>
      </c>
      <c r="F277" s="5">
        <v>64.160785000000004</v>
      </c>
      <c r="G277" s="6">
        <v>41971</v>
      </c>
      <c r="H277" s="5">
        <v>30.622499000000001</v>
      </c>
      <c r="I277" s="6">
        <v>41971</v>
      </c>
      <c r="J277" s="5">
        <v>71.717859000000004</v>
      </c>
      <c r="K277" s="6">
        <v>41971</v>
      </c>
      <c r="L277" s="5">
        <v>75.324444</v>
      </c>
      <c r="M277" s="6">
        <v>41971</v>
      </c>
      <c r="N277" s="5">
        <v>71.609577000000002</v>
      </c>
      <c r="O277" s="6">
        <v>41971</v>
      </c>
      <c r="P277" s="5">
        <v>67.020298999999994</v>
      </c>
      <c r="Q277" s="6">
        <v>41971</v>
      </c>
      <c r="R277" s="5">
        <v>62.349997999999999</v>
      </c>
      <c r="S277" s="6">
        <v>41971</v>
      </c>
      <c r="T277" s="5">
        <v>89.220000999999996</v>
      </c>
      <c r="U277" s="6">
        <v>41971</v>
      </c>
      <c r="V277" s="5">
        <v>103.15606099999999</v>
      </c>
      <c r="W277" s="10">
        <v>41971</v>
      </c>
      <c r="X277" s="9">
        <v>37.547500999999997</v>
      </c>
      <c r="Y277" s="6">
        <v>41971</v>
      </c>
      <c r="Z277" s="5">
        <v>198.81703300000001</v>
      </c>
      <c r="AA277" s="10">
        <v>41971</v>
      </c>
      <c r="AB277" s="9">
        <v>200.89137199999999</v>
      </c>
      <c r="AC277" s="6">
        <v>41971</v>
      </c>
      <c r="AD277" s="5">
        <v>102.531924</v>
      </c>
      <c r="AE277" s="10">
        <v>41971</v>
      </c>
      <c r="AF277" s="9">
        <v>80.518793000000002</v>
      </c>
      <c r="AG277" s="6">
        <v>41971</v>
      </c>
      <c r="AH277" s="5">
        <v>108.239362</v>
      </c>
      <c r="AI277" s="10">
        <v>41971</v>
      </c>
      <c r="AJ277" s="9">
        <v>78.830416999999997</v>
      </c>
      <c r="AK277" s="6">
        <v>41971</v>
      </c>
      <c r="AL277" s="5">
        <v>75.498956000000007</v>
      </c>
      <c r="AM277" s="10">
        <v>41971</v>
      </c>
      <c r="AN277" s="9">
        <v>86.199870000000004</v>
      </c>
      <c r="AO277" s="6">
        <v>41971</v>
      </c>
      <c r="AP277" s="5">
        <v>59.300037000000003</v>
      </c>
      <c r="AQ277" s="10">
        <v>41971</v>
      </c>
      <c r="AR277" s="5">
        <v>74.350077999999996</v>
      </c>
    </row>
    <row r="278" spans="5:44" x14ac:dyDescent="0.2">
      <c r="E278" s="6">
        <v>41969</v>
      </c>
      <c r="F278" s="5">
        <v>64.428036000000006</v>
      </c>
      <c r="G278" s="6">
        <v>41969</v>
      </c>
      <c r="H278" s="5">
        <v>30.532499000000001</v>
      </c>
      <c r="I278" s="6">
        <v>41969</v>
      </c>
      <c r="J278" s="5">
        <v>71.084297000000007</v>
      </c>
      <c r="K278" s="6">
        <v>41969</v>
      </c>
      <c r="L278" s="5">
        <v>78.563139000000007</v>
      </c>
      <c r="M278" s="6">
        <v>41969</v>
      </c>
      <c r="N278" s="5">
        <v>71.476645000000005</v>
      </c>
      <c r="O278" s="6">
        <v>41969</v>
      </c>
      <c r="P278" s="5">
        <v>67.462726000000004</v>
      </c>
      <c r="Q278" s="6">
        <v>41969</v>
      </c>
      <c r="R278" s="5">
        <v>77.360000999999997</v>
      </c>
      <c r="S278" s="6">
        <v>41969</v>
      </c>
      <c r="T278" s="5">
        <v>89.779999000000004</v>
      </c>
      <c r="U278" s="6">
        <v>41969</v>
      </c>
      <c r="V278" s="5">
        <v>102.47681799999999</v>
      </c>
      <c r="W278" s="10">
        <v>41969</v>
      </c>
      <c r="X278" s="9">
        <v>37</v>
      </c>
      <c r="Y278" s="6">
        <v>41969</v>
      </c>
      <c r="Z278" s="5">
        <v>199.23923400000001</v>
      </c>
      <c r="AA278" s="10">
        <v>41969</v>
      </c>
      <c r="AB278" s="9">
        <v>201.334408</v>
      </c>
      <c r="AC278" s="6">
        <v>41969</v>
      </c>
      <c r="AD278" s="5">
        <v>102.89742699999999</v>
      </c>
      <c r="AE278" s="10">
        <v>41969</v>
      </c>
      <c r="AF278" s="9">
        <v>80.822996000000003</v>
      </c>
      <c r="AG278" s="6">
        <v>41969</v>
      </c>
      <c r="AH278" s="5">
        <v>109.814809</v>
      </c>
      <c r="AI278" s="10">
        <v>41969</v>
      </c>
      <c r="AJ278" s="9">
        <v>78.697243</v>
      </c>
      <c r="AK278" s="6">
        <v>41969</v>
      </c>
      <c r="AL278" s="5">
        <v>80.682300999999995</v>
      </c>
      <c r="AM278" s="10">
        <v>41969</v>
      </c>
      <c r="AN278" s="9">
        <v>86.180524000000005</v>
      </c>
      <c r="AO278" s="6">
        <v>41969</v>
      </c>
      <c r="AP278" s="5">
        <v>59.530892000000001</v>
      </c>
      <c r="AQ278" s="10">
        <v>41969</v>
      </c>
      <c r="AR278" s="5">
        <v>74.165520000000001</v>
      </c>
    </row>
    <row r="279" spans="5:44" x14ac:dyDescent="0.2">
      <c r="E279" s="6">
        <v>41968</v>
      </c>
      <c r="F279" s="5">
        <v>64.140991999999997</v>
      </c>
      <c r="G279" s="6">
        <v>41968</v>
      </c>
      <c r="H279" s="5">
        <v>30.372499000000001</v>
      </c>
      <c r="I279" s="6">
        <v>41968</v>
      </c>
      <c r="J279" s="5">
        <v>70.171360000000007</v>
      </c>
      <c r="K279" s="6">
        <v>41968</v>
      </c>
      <c r="L279" s="5">
        <v>77.768365000000003</v>
      </c>
      <c r="M279" s="6">
        <v>41968</v>
      </c>
      <c r="N279" s="5">
        <v>71.245256999999995</v>
      </c>
      <c r="O279" s="6">
        <v>41968</v>
      </c>
      <c r="P279" s="5">
        <v>67.015322999999995</v>
      </c>
      <c r="Q279" s="6">
        <v>41968</v>
      </c>
      <c r="R279" s="5">
        <v>80.410004000000001</v>
      </c>
      <c r="S279" s="6">
        <v>41968</v>
      </c>
      <c r="T279" s="5">
        <v>89.139999000000003</v>
      </c>
      <c r="U279" s="6">
        <v>41968</v>
      </c>
      <c r="V279" s="5">
        <v>101.00020600000001</v>
      </c>
      <c r="W279" s="10">
        <v>41968</v>
      </c>
      <c r="X279" s="9">
        <v>36.134998000000003</v>
      </c>
      <c r="Y279" s="6">
        <v>41968</v>
      </c>
      <c r="Z279" s="5">
        <v>198.73067800000001</v>
      </c>
      <c r="AA279" s="10">
        <v>41968</v>
      </c>
      <c r="AB279" s="9">
        <v>200.85283799999999</v>
      </c>
      <c r="AC279" s="6">
        <v>41968</v>
      </c>
      <c r="AD279" s="5">
        <v>102.66658</v>
      </c>
      <c r="AE279" s="10">
        <v>41968</v>
      </c>
      <c r="AF279" s="9">
        <v>80.632872000000006</v>
      </c>
      <c r="AG279" s="6">
        <v>41968</v>
      </c>
      <c r="AH279" s="5">
        <v>109.493882</v>
      </c>
      <c r="AI279" s="10">
        <v>41968</v>
      </c>
      <c r="AJ279" s="9">
        <v>78.583089000000001</v>
      </c>
      <c r="AK279" s="6">
        <v>41968</v>
      </c>
      <c r="AL279" s="5">
        <v>81.713290000000001</v>
      </c>
      <c r="AM279" s="10">
        <v>41968</v>
      </c>
      <c r="AN279" s="9">
        <v>86.025728000000001</v>
      </c>
      <c r="AO279" s="6">
        <v>41968</v>
      </c>
      <c r="AP279" s="5">
        <v>58.604177</v>
      </c>
      <c r="AQ279" s="10">
        <v>41968</v>
      </c>
      <c r="AR279" s="5">
        <v>73.45496</v>
      </c>
    </row>
    <row r="280" spans="5:44" x14ac:dyDescent="0.2">
      <c r="E280" s="6">
        <v>41967</v>
      </c>
      <c r="F280" s="5">
        <v>64.205325999999999</v>
      </c>
      <c r="G280" s="6">
        <v>41967</v>
      </c>
      <c r="H280" s="5">
        <v>30.387501</v>
      </c>
      <c r="I280" s="6">
        <v>41967</v>
      </c>
      <c r="J280" s="5">
        <v>69.961834999999994</v>
      </c>
      <c r="K280" s="6">
        <v>41967</v>
      </c>
      <c r="L280" s="5">
        <v>77.758427999999995</v>
      </c>
      <c r="M280" s="6">
        <v>41967</v>
      </c>
      <c r="N280" s="5">
        <v>71.210790000000003</v>
      </c>
      <c r="O280" s="6">
        <v>41967</v>
      </c>
      <c r="P280" s="5">
        <v>67.074973</v>
      </c>
      <c r="Q280" s="6">
        <v>41967</v>
      </c>
      <c r="R280" s="5">
        <v>84.639999000000003</v>
      </c>
      <c r="S280" s="6">
        <v>41967</v>
      </c>
      <c r="T280" s="5">
        <v>89.300003000000004</v>
      </c>
      <c r="U280" s="6">
        <v>41967</v>
      </c>
      <c r="V280" s="5">
        <v>100.439094</v>
      </c>
      <c r="W280" s="10">
        <v>41967</v>
      </c>
      <c r="X280" s="9">
        <v>36.020000000000003</v>
      </c>
      <c r="Y280" s="6">
        <v>41967</v>
      </c>
      <c r="Z280" s="5">
        <v>198.87460300000001</v>
      </c>
      <c r="AA280" s="10">
        <v>41967</v>
      </c>
      <c r="AB280" s="9">
        <v>200.98767699999999</v>
      </c>
      <c r="AC280" s="6">
        <v>41967</v>
      </c>
      <c r="AD280" s="5">
        <v>102.685821</v>
      </c>
      <c r="AE280" s="10">
        <v>41967</v>
      </c>
      <c r="AF280" s="9">
        <v>80.718433000000005</v>
      </c>
      <c r="AG280" s="6">
        <v>41967</v>
      </c>
      <c r="AH280" s="5">
        <v>109.493882</v>
      </c>
      <c r="AI280" s="10">
        <v>41967</v>
      </c>
      <c r="AJ280" s="9">
        <v>78.440399999999997</v>
      </c>
      <c r="AK280" s="6">
        <v>41967</v>
      </c>
      <c r="AL280" s="5">
        <v>83.065877999999998</v>
      </c>
      <c r="AM280" s="10">
        <v>41967</v>
      </c>
      <c r="AN280" s="9">
        <v>86.054750999999996</v>
      </c>
      <c r="AO280" s="6">
        <v>41967</v>
      </c>
      <c r="AP280" s="5">
        <v>58.772373000000002</v>
      </c>
      <c r="AQ280" s="10">
        <v>41967</v>
      </c>
      <c r="AR280" s="5">
        <v>73.325767999999997</v>
      </c>
    </row>
    <row r="281" spans="5:44" x14ac:dyDescent="0.2">
      <c r="E281" s="6">
        <v>41964</v>
      </c>
      <c r="F281" s="5">
        <v>63.794544999999999</v>
      </c>
      <c r="G281" s="6">
        <v>41964</v>
      </c>
      <c r="H281" s="5">
        <v>29.864999999999998</v>
      </c>
      <c r="I281" s="6">
        <v>41964</v>
      </c>
      <c r="J281" s="5">
        <v>68.864310000000003</v>
      </c>
      <c r="K281" s="6">
        <v>41964</v>
      </c>
      <c r="L281" s="5">
        <v>75.036338999999998</v>
      </c>
      <c r="M281" s="6">
        <v>41964</v>
      </c>
      <c r="N281" s="5">
        <v>70.260593999999998</v>
      </c>
      <c r="O281" s="6">
        <v>41964</v>
      </c>
      <c r="P281" s="5">
        <v>66.557982999999993</v>
      </c>
      <c r="Q281" s="6">
        <v>41964</v>
      </c>
      <c r="R281" s="5">
        <v>86.519997000000004</v>
      </c>
      <c r="S281" s="6">
        <v>41964</v>
      </c>
      <c r="T281" s="5">
        <v>88.589995999999999</v>
      </c>
      <c r="U281" s="6">
        <v>41964</v>
      </c>
      <c r="V281" s="5">
        <v>99.887828999999996</v>
      </c>
      <c r="W281" s="10">
        <v>41964</v>
      </c>
      <c r="X281" s="9">
        <v>35.450001</v>
      </c>
      <c r="Y281" s="6">
        <v>41964</v>
      </c>
      <c r="Z281" s="5">
        <v>198.31806700000001</v>
      </c>
      <c r="AA281" s="10">
        <v>41964</v>
      </c>
      <c r="AB281" s="9">
        <v>200.37126900000001</v>
      </c>
      <c r="AC281" s="6">
        <v>41964</v>
      </c>
      <c r="AD281" s="5">
        <v>102.310705</v>
      </c>
      <c r="AE281" s="10">
        <v>41964</v>
      </c>
      <c r="AF281" s="9">
        <v>80.613861999999997</v>
      </c>
      <c r="AG281" s="6">
        <v>41964</v>
      </c>
      <c r="AH281" s="5">
        <v>108.239362</v>
      </c>
      <c r="AI281" s="10">
        <v>41964</v>
      </c>
      <c r="AJ281" s="9">
        <v>78.430885000000004</v>
      </c>
      <c r="AK281" s="6">
        <v>41964</v>
      </c>
      <c r="AL281" s="5">
        <v>83.709066000000007</v>
      </c>
      <c r="AM281" s="10">
        <v>41964</v>
      </c>
      <c r="AN281" s="9">
        <v>85.445258999999993</v>
      </c>
      <c r="AO281" s="6">
        <v>41964</v>
      </c>
      <c r="AP281" s="5">
        <v>57.397134000000001</v>
      </c>
      <c r="AQ281" s="10">
        <v>41964</v>
      </c>
      <c r="AR281" s="5">
        <v>73.067385000000002</v>
      </c>
    </row>
    <row r="282" spans="5:44" x14ac:dyDescent="0.2">
      <c r="E282" s="6">
        <v>41963</v>
      </c>
      <c r="F282" s="5">
        <v>63.161059000000002</v>
      </c>
      <c r="G282" s="6">
        <v>41963</v>
      </c>
      <c r="H282" s="5">
        <v>29.434999000000001</v>
      </c>
      <c r="I282" s="6">
        <v>41963</v>
      </c>
      <c r="J282" s="5">
        <v>68.609887999999998</v>
      </c>
      <c r="K282" s="6">
        <v>41963</v>
      </c>
      <c r="L282" s="5">
        <v>74.768107000000001</v>
      </c>
      <c r="M282" s="6">
        <v>41963</v>
      </c>
      <c r="N282" s="5">
        <v>69.699337</v>
      </c>
      <c r="O282" s="6">
        <v>41963</v>
      </c>
      <c r="P282" s="5">
        <v>65.454398999999995</v>
      </c>
      <c r="Q282" s="6">
        <v>41963</v>
      </c>
      <c r="R282" s="5">
        <v>83.32</v>
      </c>
      <c r="S282" s="6">
        <v>41963</v>
      </c>
      <c r="T282" s="5">
        <v>87.160004000000001</v>
      </c>
      <c r="U282" s="6">
        <v>41963</v>
      </c>
      <c r="V282" s="5">
        <v>98.430902000000003</v>
      </c>
      <c r="W282" s="10">
        <v>41963</v>
      </c>
      <c r="X282" s="9">
        <v>35.307499</v>
      </c>
      <c r="Y282" s="6">
        <v>41963</v>
      </c>
      <c r="Z282" s="5">
        <v>197.26258000000001</v>
      </c>
      <c r="AA282" s="10">
        <v>41963</v>
      </c>
      <c r="AB282" s="9">
        <v>199.29255900000001</v>
      </c>
      <c r="AC282" s="6">
        <v>41963</v>
      </c>
      <c r="AD282" s="5">
        <v>101.772071</v>
      </c>
      <c r="AE282" s="10">
        <v>41963</v>
      </c>
      <c r="AF282" s="9">
        <v>80.271632999999994</v>
      </c>
      <c r="AG282" s="6">
        <v>41963</v>
      </c>
      <c r="AH282" s="5">
        <v>108.268536</v>
      </c>
      <c r="AI282" s="10">
        <v>41963</v>
      </c>
      <c r="AJ282" s="9">
        <v>78.259658999999999</v>
      </c>
      <c r="AK282" s="6">
        <v>41963</v>
      </c>
      <c r="AL282" s="5">
        <v>82.630780000000001</v>
      </c>
      <c r="AM282" s="10">
        <v>41963</v>
      </c>
      <c r="AN282" s="9">
        <v>85.096976999999995</v>
      </c>
      <c r="AO282" s="6">
        <v>41963</v>
      </c>
      <c r="AP282" s="5">
        <v>56.912340999999998</v>
      </c>
      <c r="AQ282" s="10">
        <v>41963</v>
      </c>
      <c r="AR282" s="5">
        <v>72.615213999999995</v>
      </c>
    </row>
    <row r="283" spans="5:44" x14ac:dyDescent="0.2">
      <c r="E283" s="6">
        <v>41962</v>
      </c>
      <c r="F283" s="5">
        <v>62.918546999999997</v>
      </c>
      <c r="G283" s="6">
        <v>41962</v>
      </c>
      <c r="H283" s="5">
        <v>29.377500999999999</v>
      </c>
      <c r="I283" s="6">
        <v>41962</v>
      </c>
      <c r="J283" s="5">
        <v>67.996277000000006</v>
      </c>
      <c r="K283" s="6">
        <v>41962</v>
      </c>
      <c r="L283" s="5">
        <v>72.393727999999996</v>
      </c>
      <c r="M283" s="6">
        <v>41962</v>
      </c>
      <c r="N283" s="5">
        <v>69.502399999999994</v>
      </c>
      <c r="O283" s="6">
        <v>41962</v>
      </c>
      <c r="P283" s="5">
        <v>65.116369000000006</v>
      </c>
      <c r="Q283" s="6">
        <v>41962</v>
      </c>
      <c r="R283" s="5">
        <v>80.330001999999993</v>
      </c>
      <c r="S283" s="6">
        <v>41962</v>
      </c>
      <c r="T283" s="5">
        <v>86.669998000000007</v>
      </c>
      <c r="U283" s="6">
        <v>41962</v>
      </c>
      <c r="V283" s="5">
        <v>97.830412999999993</v>
      </c>
      <c r="W283" s="10">
        <v>41962</v>
      </c>
      <c r="X283" s="9">
        <v>34.784999999999997</v>
      </c>
      <c r="Y283" s="6">
        <v>41962</v>
      </c>
      <c r="Z283" s="5">
        <v>196.91714400000001</v>
      </c>
      <c r="AA283" s="10">
        <v>41962</v>
      </c>
      <c r="AB283" s="9">
        <v>198.984363</v>
      </c>
      <c r="AC283" s="6">
        <v>41962</v>
      </c>
      <c r="AD283" s="5">
        <v>101.483524</v>
      </c>
      <c r="AE283" s="10">
        <v>41962</v>
      </c>
      <c r="AF283" s="9">
        <v>80.081502</v>
      </c>
      <c r="AG283" s="6">
        <v>41962</v>
      </c>
      <c r="AH283" s="5">
        <v>107.023736</v>
      </c>
      <c r="AI283" s="10">
        <v>41962</v>
      </c>
      <c r="AJ283" s="9">
        <v>78.164535000000001</v>
      </c>
      <c r="AK283" s="6">
        <v>41962</v>
      </c>
      <c r="AL283" s="5">
        <v>81.609244000000004</v>
      </c>
      <c r="AM283" s="10">
        <v>41962</v>
      </c>
      <c r="AN283" s="9">
        <v>85.000232999999994</v>
      </c>
      <c r="AO283" s="6">
        <v>41962</v>
      </c>
      <c r="AP283" s="5">
        <v>56.051583000000001</v>
      </c>
      <c r="AQ283" s="10">
        <v>41962</v>
      </c>
      <c r="AR283" s="5">
        <v>72.375283999999994</v>
      </c>
    </row>
    <row r="284" spans="5:44" x14ac:dyDescent="0.2">
      <c r="E284" s="6">
        <v>41961</v>
      </c>
      <c r="F284" s="5">
        <v>63.141261</v>
      </c>
      <c r="G284" s="6">
        <v>41961</v>
      </c>
      <c r="H284" s="5">
        <v>29.5275</v>
      </c>
      <c r="I284" s="6">
        <v>41961</v>
      </c>
      <c r="J284" s="5">
        <v>68.629846999999998</v>
      </c>
      <c r="K284" s="6">
        <v>41961</v>
      </c>
      <c r="L284" s="5">
        <v>74.698565000000002</v>
      </c>
      <c r="M284" s="6">
        <v>41961</v>
      </c>
      <c r="N284" s="5">
        <v>69.802722000000003</v>
      </c>
      <c r="O284" s="6">
        <v>41961</v>
      </c>
      <c r="P284" s="5">
        <v>65.449431000000004</v>
      </c>
      <c r="Q284" s="6">
        <v>41961</v>
      </c>
      <c r="R284" s="5">
        <v>79.019997000000004</v>
      </c>
      <c r="S284" s="6">
        <v>41961</v>
      </c>
      <c r="T284" s="5">
        <v>87.129997000000003</v>
      </c>
      <c r="U284" s="6">
        <v>41961</v>
      </c>
      <c r="V284" s="5">
        <v>99.100300000000004</v>
      </c>
      <c r="W284" s="10">
        <v>41961</v>
      </c>
      <c r="X284" s="9">
        <v>35.529998999999997</v>
      </c>
      <c r="Y284" s="6">
        <v>41961</v>
      </c>
      <c r="Z284" s="5">
        <v>197.23379499999999</v>
      </c>
      <c r="AA284" s="10">
        <v>41961</v>
      </c>
      <c r="AB284" s="9">
        <v>199.28293300000001</v>
      </c>
      <c r="AC284" s="6">
        <v>41961</v>
      </c>
      <c r="AD284" s="5">
        <v>101.743217</v>
      </c>
      <c r="AE284" s="10">
        <v>41961</v>
      </c>
      <c r="AF284" s="9">
        <v>80.205089000000001</v>
      </c>
      <c r="AG284" s="6">
        <v>41961</v>
      </c>
      <c r="AH284" s="5">
        <v>108.103212</v>
      </c>
      <c r="AI284" s="10">
        <v>41961</v>
      </c>
      <c r="AJ284" s="9">
        <v>78.364298000000005</v>
      </c>
      <c r="AK284" s="6">
        <v>41961</v>
      </c>
      <c r="AL284" s="5">
        <v>81.183608000000007</v>
      </c>
      <c r="AM284" s="10">
        <v>41961</v>
      </c>
      <c r="AN284" s="9">
        <v>85.145352000000003</v>
      </c>
      <c r="AO284" s="6">
        <v>41961</v>
      </c>
      <c r="AP284" s="5">
        <v>56.519886999999997</v>
      </c>
      <c r="AQ284" s="10">
        <v>41961</v>
      </c>
      <c r="AR284" s="5">
        <v>73.030472000000003</v>
      </c>
    </row>
    <row r="285" spans="5:44" x14ac:dyDescent="0.2">
      <c r="E285" s="6">
        <v>41960</v>
      </c>
      <c r="F285" s="5">
        <v>62.428583000000003</v>
      </c>
      <c r="G285" s="6">
        <v>41960</v>
      </c>
      <c r="H285" s="5">
        <v>29.280000999999999</v>
      </c>
      <c r="I285" s="6">
        <v>41960</v>
      </c>
      <c r="J285" s="5">
        <v>67.577225999999996</v>
      </c>
      <c r="K285" s="6">
        <v>41960</v>
      </c>
      <c r="L285" s="5">
        <v>73.466663999999994</v>
      </c>
      <c r="M285" s="6">
        <v>41960</v>
      </c>
      <c r="N285" s="5">
        <v>69.453170999999998</v>
      </c>
      <c r="O285" s="6">
        <v>41960</v>
      </c>
      <c r="P285" s="5">
        <v>64.350815999999995</v>
      </c>
      <c r="Q285" s="6">
        <v>41960</v>
      </c>
      <c r="R285" s="5">
        <v>78.75</v>
      </c>
      <c r="S285" s="6">
        <v>41960</v>
      </c>
      <c r="T285" s="5">
        <v>85.629997000000003</v>
      </c>
      <c r="U285" s="6">
        <v>41960</v>
      </c>
      <c r="V285" s="5">
        <v>98.184799999999996</v>
      </c>
      <c r="W285" s="10">
        <v>41960</v>
      </c>
      <c r="X285" s="9">
        <v>35.107498</v>
      </c>
      <c r="Y285" s="6">
        <v>41960</v>
      </c>
      <c r="Z285" s="5">
        <v>196.101528</v>
      </c>
      <c r="AA285" s="10">
        <v>41960</v>
      </c>
      <c r="AB285" s="9">
        <v>198.07901000000001</v>
      </c>
      <c r="AC285" s="6">
        <v>41960</v>
      </c>
      <c r="AD285" s="5">
        <v>101.14688200000001</v>
      </c>
      <c r="AE285" s="10">
        <v>41960</v>
      </c>
      <c r="AF285" s="9">
        <v>79.853351000000004</v>
      </c>
      <c r="AG285" s="6">
        <v>41960</v>
      </c>
      <c r="AH285" s="5">
        <v>107.58778100000001</v>
      </c>
      <c r="AI285" s="10">
        <v>41960</v>
      </c>
      <c r="AJ285" s="9">
        <v>78.250152</v>
      </c>
      <c r="AK285" s="6">
        <v>41960</v>
      </c>
      <c r="AL285" s="5">
        <v>81.117397999999994</v>
      </c>
      <c r="AM285" s="10">
        <v>41960</v>
      </c>
      <c r="AN285" s="9">
        <v>84.942188000000002</v>
      </c>
      <c r="AO285" s="6">
        <v>41960</v>
      </c>
      <c r="AP285" s="5">
        <v>55.530507999999998</v>
      </c>
      <c r="AQ285" s="10">
        <v>41960</v>
      </c>
      <c r="AR285" s="5">
        <v>72.716723000000002</v>
      </c>
    </row>
    <row r="286" spans="5:44" x14ac:dyDescent="0.2">
      <c r="E286" s="6">
        <v>41957</v>
      </c>
      <c r="F286" s="5">
        <v>62.349398000000001</v>
      </c>
      <c r="G286" s="6">
        <v>41957</v>
      </c>
      <c r="H286" s="5">
        <v>29.254999000000002</v>
      </c>
      <c r="I286" s="6">
        <v>41957</v>
      </c>
      <c r="J286" s="5">
        <v>67.996277000000006</v>
      </c>
      <c r="K286" s="6">
        <v>41957</v>
      </c>
      <c r="L286" s="5">
        <v>75.384050000000002</v>
      </c>
      <c r="M286" s="6">
        <v>41957</v>
      </c>
      <c r="N286" s="5">
        <v>69.531937999999997</v>
      </c>
      <c r="O286" s="6">
        <v>41957</v>
      </c>
      <c r="P286" s="5">
        <v>64.226539000000002</v>
      </c>
      <c r="Q286" s="6">
        <v>41957</v>
      </c>
      <c r="R286" s="5">
        <v>80.110000999999997</v>
      </c>
      <c r="S286" s="6">
        <v>41957</v>
      </c>
      <c r="T286" s="5">
        <v>85.459998999999996</v>
      </c>
      <c r="U286" s="6">
        <v>41957</v>
      </c>
      <c r="V286" s="5">
        <v>97.426810000000003</v>
      </c>
      <c r="W286" s="10">
        <v>41957</v>
      </c>
      <c r="X286" s="9">
        <v>35.334999000000003</v>
      </c>
      <c r="Y286" s="6">
        <v>41957</v>
      </c>
      <c r="Z286" s="5">
        <v>195.976798</v>
      </c>
      <c r="AA286" s="10">
        <v>41957</v>
      </c>
      <c r="AB286" s="9">
        <v>198.001958</v>
      </c>
      <c r="AC286" s="6">
        <v>41957</v>
      </c>
      <c r="AD286" s="5">
        <v>101.15649500000001</v>
      </c>
      <c r="AE286" s="10">
        <v>41957</v>
      </c>
      <c r="AF286" s="9">
        <v>79.653718999999995</v>
      </c>
      <c r="AG286" s="6">
        <v>41957</v>
      </c>
      <c r="AH286" s="5">
        <v>108.61863700000001</v>
      </c>
      <c r="AI286" s="10">
        <v>41957</v>
      </c>
      <c r="AJ286" s="9">
        <v>78.250152</v>
      </c>
      <c r="AK286" s="6">
        <v>41957</v>
      </c>
      <c r="AL286" s="5">
        <v>81.543034000000006</v>
      </c>
      <c r="AM286" s="10">
        <v>41957</v>
      </c>
      <c r="AN286" s="9">
        <v>84.942188000000002</v>
      </c>
      <c r="AO286" s="6">
        <v>41957</v>
      </c>
      <c r="AP286" s="5">
        <v>55.378801000000003</v>
      </c>
      <c r="AQ286" s="10">
        <v>41957</v>
      </c>
      <c r="AR286" s="5">
        <v>72.393737000000002</v>
      </c>
    </row>
    <row r="287" spans="5:44" x14ac:dyDescent="0.2">
      <c r="E287" s="6">
        <v>41956</v>
      </c>
      <c r="F287" s="5">
        <v>62.294956999999997</v>
      </c>
      <c r="G287" s="6">
        <v>41956</v>
      </c>
      <c r="H287" s="5">
        <v>29.552499999999998</v>
      </c>
      <c r="I287" s="6">
        <v>41956</v>
      </c>
      <c r="J287" s="5">
        <v>67.592191999999997</v>
      </c>
      <c r="K287" s="6">
        <v>41956</v>
      </c>
      <c r="L287" s="5">
        <v>75.831113000000002</v>
      </c>
      <c r="M287" s="6">
        <v>41956</v>
      </c>
      <c r="N287" s="5">
        <v>70.039039000000002</v>
      </c>
      <c r="O287" s="6">
        <v>41956</v>
      </c>
      <c r="P287" s="5">
        <v>64.156942999999998</v>
      </c>
      <c r="Q287" s="6">
        <v>41956</v>
      </c>
      <c r="R287" s="5">
        <v>78.489998</v>
      </c>
      <c r="S287" s="6">
        <v>41956</v>
      </c>
      <c r="T287" s="5">
        <v>85.410004000000001</v>
      </c>
      <c r="U287" s="6">
        <v>41956</v>
      </c>
      <c r="V287" s="5">
        <v>98.677003999999997</v>
      </c>
      <c r="W287" s="10">
        <v>41956</v>
      </c>
      <c r="X287" s="9">
        <v>34.587502000000001</v>
      </c>
      <c r="Y287" s="6">
        <v>41956</v>
      </c>
      <c r="Z287" s="5">
        <v>195.92881800000001</v>
      </c>
      <c r="AA287" s="10">
        <v>41956</v>
      </c>
      <c r="AB287" s="9">
        <v>197.915279</v>
      </c>
      <c r="AC287" s="6">
        <v>41956</v>
      </c>
      <c r="AD287" s="5">
        <v>101.14688200000001</v>
      </c>
      <c r="AE287" s="10">
        <v>41956</v>
      </c>
      <c r="AF287" s="9">
        <v>79.634702000000004</v>
      </c>
      <c r="AG287" s="6">
        <v>41956</v>
      </c>
      <c r="AH287" s="5">
        <v>108.80340700000001</v>
      </c>
      <c r="AI287" s="10">
        <v>41956</v>
      </c>
      <c r="AJ287" s="9">
        <v>78.231122999999997</v>
      </c>
      <c r="AK287" s="6">
        <v>41956</v>
      </c>
      <c r="AL287" s="5">
        <v>80.720129</v>
      </c>
      <c r="AM287" s="10">
        <v>41956</v>
      </c>
      <c r="AN287" s="9">
        <v>85.155021000000005</v>
      </c>
      <c r="AO287" s="6">
        <v>41956</v>
      </c>
      <c r="AP287" s="5">
        <v>56.506692000000001</v>
      </c>
      <c r="AQ287" s="10">
        <v>41956</v>
      </c>
      <c r="AR287" s="5">
        <v>72.993559000000005</v>
      </c>
    </row>
    <row r="288" spans="5:44" x14ac:dyDescent="0.2">
      <c r="E288" s="6">
        <v>41955</v>
      </c>
      <c r="F288" s="5">
        <v>62.200921999999998</v>
      </c>
      <c r="G288" s="6">
        <v>41955</v>
      </c>
      <c r="H288" s="5">
        <v>29.647499</v>
      </c>
      <c r="I288" s="6">
        <v>41955</v>
      </c>
      <c r="J288" s="5">
        <v>67.033450000000002</v>
      </c>
      <c r="K288" s="6">
        <v>41955</v>
      </c>
      <c r="L288" s="5">
        <v>77.728624999999994</v>
      </c>
      <c r="M288" s="6">
        <v>41955</v>
      </c>
      <c r="N288" s="5">
        <v>70.142431999999999</v>
      </c>
      <c r="O288" s="6">
        <v>41955</v>
      </c>
      <c r="P288" s="5">
        <v>63.968038999999997</v>
      </c>
      <c r="Q288" s="6">
        <v>41955</v>
      </c>
      <c r="R288" s="5">
        <v>80.980002999999996</v>
      </c>
      <c r="S288" s="6">
        <v>41955</v>
      </c>
      <c r="T288" s="5">
        <v>85.18</v>
      </c>
      <c r="U288" s="6">
        <v>41955</v>
      </c>
      <c r="V288" s="5">
        <v>97.850104999999999</v>
      </c>
      <c r="W288" s="10">
        <v>41955</v>
      </c>
      <c r="X288" s="9">
        <v>34.0625</v>
      </c>
      <c r="Y288" s="6">
        <v>41955</v>
      </c>
      <c r="Z288" s="5">
        <v>195.70812699999999</v>
      </c>
      <c r="AA288" s="10">
        <v>41955</v>
      </c>
      <c r="AB288" s="9">
        <v>197.790066</v>
      </c>
      <c r="AC288" s="6">
        <v>41955</v>
      </c>
      <c r="AD288" s="5">
        <v>101.166116</v>
      </c>
      <c r="AE288" s="10">
        <v>41955</v>
      </c>
      <c r="AF288" s="9">
        <v>79.606183999999999</v>
      </c>
      <c r="AG288" s="6">
        <v>41955</v>
      </c>
      <c r="AH288" s="5">
        <v>109.639758</v>
      </c>
      <c r="AI288" s="10">
        <v>41955</v>
      </c>
      <c r="AJ288" s="9">
        <v>78.174049999999994</v>
      </c>
      <c r="AK288" s="6">
        <v>41955</v>
      </c>
      <c r="AL288" s="5">
        <v>81.807874999999996</v>
      </c>
      <c r="AM288" s="10">
        <v>41955</v>
      </c>
      <c r="AN288" s="9">
        <v>85.348516000000004</v>
      </c>
      <c r="AO288" s="6">
        <v>41955</v>
      </c>
      <c r="AP288" s="5">
        <v>57.278405999999997</v>
      </c>
      <c r="AQ288" s="10">
        <v>41955</v>
      </c>
      <c r="AR288" s="5">
        <v>72.596754000000004</v>
      </c>
    </row>
    <row r="289" spans="5:44" x14ac:dyDescent="0.2">
      <c r="E289" s="6">
        <v>41954</v>
      </c>
      <c r="F289" s="5">
        <v>62.309804</v>
      </c>
      <c r="G289" s="6">
        <v>41954</v>
      </c>
      <c r="H289" s="5">
        <v>29.762501</v>
      </c>
      <c r="I289" s="6">
        <v>41954</v>
      </c>
      <c r="J289" s="5">
        <v>66.784013999999999</v>
      </c>
      <c r="K289" s="6">
        <v>41954</v>
      </c>
      <c r="L289" s="5">
        <v>76.675556</v>
      </c>
      <c r="M289" s="6">
        <v>41954</v>
      </c>
      <c r="N289" s="5">
        <v>70.334440999999998</v>
      </c>
      <c r="O289" s="6">
        <v>41954</v>
      </c>
      <c r="P289" s="5">
        <v>64.151974999999993</v>
      </c>
      <c r="Q289" s="6">
        <v>41954</v>
      </c>
      <c r="R289" s="5">
        <v>83.330001999999993</v>
      </c>
      <c r="S289" s="6">
        <v>41954</v>
      </c>
      <c r="T289" s="5">
        <v>85.400002000000001</v>
      </c>
      <c r="U289" s="6">
        <v>41954</v>
      </c>
      <c r="V289" s="5">
        <v>98.952636999999996</v>
      </c>
      <c r="W289" s="10">
        <v>41954</v>
      </c>
      <c r="X289" s="9">
        <v>33.669998</v>
      </c>
      <c r="Y289" s="6">
        <v>41954</v>
      </c>
      <c r="Z289" s="5">
        <v>195.91921300000001</v>
      </c>
      <c r="AA289" s="10">
        <v>41954</v>
      </c>
      <c r="AB289" s="9">
        <v>197.94417200000001</v>
      </c>
      <c r="AC289" s="6">
        <v>41954</v>
      </c>
      <c r="AD289" s="5">
        <v>101.185349</v>
      </c>
      <c r="AE289" s="10">
        <v>41954</v>
      </c>
      <c r="AF289" s="9">
        <v>79.729771</v>
      </c>
      <c r="AG289" s="6">
        <v>41954</v>
      </c>
      <c r="AH289" s="5">
        <v>108.90066299999999</v>
      </c>
      <c r="AI289" s="10">
        <v>41954</v>
      </c>
      <c r="AJ289" s="9">
        <v>78.183565000000002</v>
      </c>
      <c r="AK289" s="6">
        <v>41954</v>
      </c>
      <c r="AL289" s="5">
        <v>82.536195000000006</v>
      </c>
      <c r="AM289" s="10">
        <v>41954</v>
      </c>
      <c r="AN289" s="9">
        <v>85.464605000000006</v>
      </c>
      <c r="AO289" s="6">
        <v>41954</v>
      </c>
      <c r="AP289" s="5">
        <v>56.823296999999997</v>
      </c>
      <c r="AQ289" s="10">
        <v>41954</v>
      </c>
      <c r="AR289" s="5">
        <v>73.150434000000004</v>
      </c>
    </row>
    <row r="290" spans="5:44" x14ac:dyDescent="0.2">
      <c r="E290" s="6">
        <v>41953</v>
      </c>
      <c r="F290" s="5">
        <v>62.191026000000001</v>
      </c>
      <c r="G290" s="6">
        <v>41953</v>
      </c>
      <c r="H290" s="5">
        <v>29.982500000000002</v>
      </c>
      <c r="I290" s="6">
        <v>41953</v>
      </c>
      <c r="J290" s="5">
        <v>66.404874000000007</v>
      </c>
      <c r="K290" s="6">
        <v>41953</v>
      </c>
      <c r="L290" s="5">
        <v>76.496731999999994</v>
      </c>
      <c r="M290" s="6">
        <v>41953</v>
      </c>
      <c r="N290" s="5">
        <v>70.610145000000003</v>
      </c>
      <c r="O290" s="6">
        <v>41953</v>
      </c>
      <c r="P290" s="5">
        <v>63.963070999999999</v>
      </c>
      <c r="Q290" s="6">
        <v>41953</v>
      </c>
      <c r="R290" s="5">
        <v>82.519997000000004</v>
      </c>
      <c r="S290" s="6">
        <v>41953</v>
      </c>
      <c r="T290" s="5">
        <v>85.199996999999996</v>
      </c>
      <c r="U290" s="6">
        <v>41953</v>
      </c>
      <c r="V290" s="5">
        <v>99.484217999999998</v>
      </c>
      <c r="W290" s="10">
        <v>41953</v>
      </c>
      <c r="X290" s="9">
        <v>33.625</v>
      </c>
      <c r="Y290" s="6">
        <v>41953</v>
      </c>
      <c r="Z290" s="5">
        <v>195.727307</v>
      </c>
      <c r="AA290" s="10">
        <v>41953</v>
      </c>
      <c r="AB290" s="9">
        <v>197.73228</v>
      </c>
      <c r="AC290" s="6">
        <v>41953</v>
      </c>
      <c r="AD290" s="5">
        <v>101.089167</v>
      </c>
      <c r="AE290" s="10">
        <v>41953</v>
      </c>
      <c r="AF290" s="9">
        <v>79.729771</v>
      </c>
      <c r="AG290" s="6">
        <v>41953</v>
      </c>
      <c r="AH290" s="5">
        <v>108.890936</v>
      </c>
      <c r="AI290" s="10">
        <v>41953</v>
      </c>
      <c r="AJ290" s="9">
        <v>78.145512999999994</v>
      </c>
      <c r="AK290" s="6">
        <v>41953</v>
      </c>
      <c r="AL290" s="5">
        <v>82.290267999999998</v>
      </c>
      <c r="AM290" s="10">
        <v>41953</v>
      </c>
      <c r="AN290" s="9">
        <v>85.677446000000003</v>
      </c>
      <c r="AO290" s="6">
        <v>41953</v>
      </c>
      <c r="AP290" s="5">
        <v>56.773825000000002</v>
      </c>
      <c r="AQ290" s="10">
        <v>41953</v>
      </c>
      <c r="AR290" s="5">
        <v>73.436507000000006</v>
      </c>
    </row>
    <row r="291" spans="5:44" x14ac:dyDescent="0.2">
      <c r="E291" s="6">
        <v>41950</v>
      </c>
      <c r="F291" s="5">
        <v>61.819839000000002</v>
      </c>
      <c r="G291" s="6">
        <v>41950</v>
      </c>
      <c r="H291" s="5">
        <v>29.5625</v>
      </c>
      <c r="I291" s="6">
        <v>41950</v>
      </c>
      <c r="J291" s="5">
        <v>65.901015999999998</v>
      </c>
      <c r="K291" s="6">
        <v>41950</v>
      </c>
      <c r="L291" s="5">
        <v>75.384050000000002</v>
      </c>
      <c r="M291" s="6">
        <v>41950</v>
      </c>
      <c r="N291" s="5">
        <v>70.058735999999996</v>
      </c>
      <c r="O291" s="6">
        <v>41950</v>
      </c>
      <c r="P291" s="5">
        <v>63.431164000000003</v>
      </c>
      <c r="Q291" s="6">
        <v>41950</v>
      </c>
      <c r="R291" s="5">
        <v>84.82</v>
      </c>
      <c r="S291" s="6">
        <v>41950</v>
      </c>
      <c r="T291" s="5">
        <v>84.400002000000001</v>
      </c>
      <c r="U291" s="6">
        <v>41950</v>
      </c>
      <c r="V291" s="5">
        <v>98.263554999999997</v>
      </c>
      <c r="W291" s="10">
        <v>41950</v>
      </c>
      <c r="X291" s="9">
        <v>33.369999</v>
      </c>
      <c r="Y291" s="6">
        <v>41950</v>
      </c>
      <c r="Z291" s="5">
        <v>195.113201</v>
      </c>
      <c r="AA291" s="10">
        <v>41950</v>
      </c>
      <c r="AB291" s="9">
        <v>197.212177</v>
      </c>
      <c r="AC291" s="6">
        <v>41950</v>
      </c>
      <c r="AD291" s="5">
        <v>100.781379</v>
      </c>
      <c r="AE291" s="10">
        <v>41950</v>
      </c>
      <c r="AF291" s="9">
        <v>79.454086000000004</v>
      </c>
      <c r="AG291" s="6">
        <v>41950</v>
      </c>
      <c r="AH291" s="5">
        <v>108.52138100000001</v>
      </c>
      <c r="AI291" s="10">
        <v>41950</v>
      </c>
      <c r="AJ291" s="9">
        <v>78.307225000000003</v>
      </c>
      <c r="AK291" s="6">
        <v>41950</v>
      </c>
      <c r="AL291" s="5">
        <v>83.037503000000001</v>
      </c>
      <c r="AM291" s="10">
        <v>41950</v>
      </c>
      <c r="AN291" s="9">
        <v>85.261441000000005</v>
      </c>
      <c r="AO291" s="6">
        <v>41950</v>
      </c>
      <c r="AP291" s="5">
        <v>55.312843999999998</v>
      </c>
      <c r="AQ291" s="10">
        <v>41950</v>
      </c>
      <c r="AR291" s="5">
        <v>72.836685000000003</v>
      </c>
    </row>
    <row r="292" spans="5:44" x14ac:dyDescent="0.2">
      <c r="E292" s="6">
        <v>41949</v>
      </c>
      <c r="F292" s="5">
        <v>61.725803999999997</v>
      </c>
      <c r="G292" s="6">
        <v>41949</v>
      </c>
      <c r="H292" s="5">
        <v>29.52</v>
      </c>
      <c r="I292" s="6">
        <v>41949</v>
      </c>
      <c r="J292" s="5">
        <v>66.050670999999994</v>
      </c>
      <c r="K292" s="6">
        <v>41949</v>
      </c>
      <c r="L292" s="5">
        <v>75.006535999999997</v>
      </c>
      <c r="M292" s="6">
        <v>41949</v>
      </c>
      <c r="N292" s="5">
        <v>69.876569000000003</v>
      </c>
      <c r="O292" s="6">
        <v>41949</v>
      </c>
      <c r="P292" s="5">
        <v>63.262149000000001</v>
      </c>
      <c r="Q292" s="6">
        <v>41949</v>
      </c>
      <c r="R292" s="5">
        <v>82.010002</v>
      </c>
      <c r="S292" s="6">
        <v>41949</v>
      </c>
      <c r="T292" s="5">
        <v>84.199996999999996</v>
      </c>
      <c r="U292" s="6">
        <v>41949</v>
      </c>
      <c r="V292" s="5">
        <v>98.499809999999997</v>
      </c>
      <c r="W292" s="10">
        <v>41949</v>
      </c>
      <c r="X292" s="9">
        <v>33.302501999999997</v>
      </c>
      <c r="Y292" s="6">
        <v>41949</v>
      </c>
      <c r="Z292" s="5">
        <v>194.93088599999999</v>
      </c>
      <c r="AA292" s="10">
        <v>41949</v>
      </c>
      <c r="AB292" s="9">
        <v>196.96176700000001</v>
      </c>
      <c r="AC292" s="6">
        <v>41949</v>
      </c>
      <c r="AD292" s="5">
        <v>100.70443</v>
      </c>
      <c r="AE292" s="10">
        <v>41949</v>
      </c>
      <c r="AF292" s="9">
        <v>79.349515999999994</v>
      </c>
      <c r="AG292" s="6">
        <v>41949</v>
      </c>
      <c r="AH292" s="5">
        <v>108.50193400000001</v>
      </c>
      <c r="AI292" s="10">
        <v>41949</v>
      </c>
      <c r="AJ292" s="9">
        <v>78.040875</v>
      </c>
      <c r="AK292" s="6">
        <v>41949</v>
      </c>
      <c r="AL292" s="5">
        <v>82.129473000000004</v>
      </c>
      <c r="AM292" s="10">
        <v>41949</v>
      </c>
      <c r="AN292" s="9">
        <v>85.232418999999993</v>
      </c>
      <c r="AO292" s="6">
        <v>41949</v>
      </c>
      <c r="AP292" s="5">
        <v>55.734977999999998</v>
      </c>
      <c r="AQ292" s="10">
        <v>41949</v>
      </c>
      <c r="AR292" s="5">
        <v>72.928962999999996</v>
      </c>
    </row>
    <row r="293" spans="5:44" x14ac:dyDescent="0.2">
      <c r="E293" s="6">
        <v>41948</v>
      </c>
      <c r="F293" s="5">
        <v>61.230888999999998</v>
      </c>
      <c r="G293" s="6">
        <v>41948</v>
      </c>
      <c r="H293" s="5">
        <v>29.450001</v>
      </c>
      <c r="I293" s="6">
        <v>41948</v>
      </c>
      <c r="J293" s="5">
        <v>65.611669000000006</v>
      </c>
      <c r="K293" s="6">
        <v>41948</v>
      </c>
      <c r="L293" s="5">
        <v>74.092551</v>
      </c>
      <c r="M293" s="6">
        <v>41948</v>
      </c>
      <c r="N293" s="5">
        <v>69.783032000000006</v>
      </c>
      <c r="O293" s="6">
        <v>41948</v>
      </c>
      <c r="P293" s="5">
        <v>62.476714999999999</v>
      </c>
      <c r="Q293" s="6">
        <v>41948</v>
      </c>
      <c r="R293" s="5">
        <v>79.129997000000003</v>
      </c>
      <c r="S293" s="6">
        <v>41948</v>
      </c>
      <c r="T293" s="5">
        <v>83.18</v>
      </c>
      <c r="U293" s="6">
        <v>41948</v>
      </c>
      <c r="V293" s="5">
        <v>99.562972000000002</v>
      </c>
      <c r="W293" s="10">
        <v>41948</v>
      </c>
      <c r="X293" s="9">
        <v>33.322498000000003</v>
      </c>
      <c r="Y293" s="6">
        <v>41948</v>
      </c>
      <c r="Z293" s="5">
        <v>194.15366</v>
      </c>
      <c r="AA293" s="10">
        <v>41948</v>
      </c>
      <c r="AB293" s="9">
        <v>196.220146</v>
      </c>
      <c r="AC293" s="6">
        <v>41948</v>
      </c>
      <c r="AD293" s="5">
        <v>100.213898</v>
      </c>
      <c r="AE293" s="10">
        <v>41948</v>
      </c>
      <c r="AF293" s="9">
        <v>79.064322000000004</v>
      </c>
      <c r="AG293" s="6">
        <v>41948</v>
      </c>
      <c r="AH293" s="5">
        <v>108.21018100000001</v>
      </c>
      <c r="AI293" s="10">
        <v>41948</v>
      </c>
      <c r="AJ293" s="9">
        <v>78.221615999999997</v>
      </c>
      <c r="AK293" s="6">
        <v>41948</v>
      </c>
      <c r="AL293" s="5">
        <v>81.107937000000007</v>
      </c>
      <c r="AM293" s="10">
        <v>41948</v>
      </c>
      <c r="AN293" s="9">
        <v>85.193719999999999</v>
      </c>
      <c r="AO293" s="6">
        <v>41948</v>
      </c>
      <c r="AP293" s="5">
        <v>54.623581000000001</v>
      </c>
      <c r="AQ293" s="10">
        <v>41948</v>
      </c>
      <c r="AR293" s="5">
        <v>73.491872000000001</v>
      </c>
    </row>
    <row r="294" spans="5:44" x14ac:dyDescent="0.2">
      <c r="E294" s="6">
        <v>41947</v>
      </c>
      <c r="F294" s="5">
        <v>60.468719999999998</v>
      </c>
      <c r="G294" s="6">
        <v>41947</v>
      </c>
      <c r="H294" s="5">
        <v>28.809999000000001</v>
      </c>
      <c r="I294" s="6">
        <v>41947</v>
      </c>
      <c r="J294" s="5">
        <v>65.651578999999998</v>
      </c>
      <c r="K294" s="6">
        <v>41947</v>
      </c>
      <c r="L294" s="5">
        <v>73.764706000000004</v>
      </c>
      <c r="M294" s="6">
        <v>41947</v>
      </c>
      <c r="N294" s="5">
        <v>68.818060000000003</v>
      </c>
      <c r="O294" s="6">
        <v>41947</v>
      </c>
      <c r="P294" s="5">
        <v>61.363191</v>
      </c>
      <c r="Q294" s="6">
        <v>41947</v>
      </c>
      <c r="R294" s="5">
        <v>75.080001999999993</v>
      </c>
      <c r="S294" s="6">
        <v>41947</v>
      </c>
      <c r="T294" s="5">
        <v>81.730002999999996</v>
      </c>
      <c r="U294" s="6">
        <v>41947</v>
      </c>
      <c r="V294" s="5">
        <v>99.533440999999996</v>
      </c>
      <c r="W294" s="10">
        <v>41947</v>
      </c>
      <c r="X294" s="9">
        <v>33.077499000000003</v>
      </c>
      <c r="Y294" s="6">
        <v>41947</v>
      </c>
      <c r="Z294" s="5">
        <v>192.93505200000001</v>
      </c>
      <c r="AA294" s="10">
        <v>41947</v>
      </c>
      <c r="AB294" s="9">
        <v>194.968063</v>
      </c>
      <c r="AC294" s="6">
        <v>41947</v>
      </c>
      <c r="AD294" s="5">
        <v>99.742592000000002</v>
      </c>
      <c r="AE294" s="10">
        <v>41947</v>
      </c>
      <c r="AF294" s="9">
        <v>78.446408000000005</v>
      </c>
      <c r="AG294" s="6">
        <v>41947</v>
      </c>
      <c r="AH294" s="5">
        <v>107.937882</v>
      </c>
      <c r="AI294" s="10">
        <v>41947</v>
      </c>
      <c r="AJ294" s="9">
        <v>78.126484000000005</v>
      </c>
      <c r="AK294" s="6">
        <v>41947</v>
      </c>
      <c r="AL294" s="5">
        <v>79.708053000000007</v>
      </c>
      <c r="AM294" s="10">
        <v>41947</v>
      </c>
      <c r="AN294" s="9">
        <v>84.564882999999995</v>
      </c>
      <c r="AO294" s="6">
        <v>41947</v>
      </c>
      <c r="AP294" s="5">
        <v>56.091155000000001</v>
      </c>
      <c r="AQ294" s="10">
        <v>41947</v>
      </c>
      <c r="AR294" s="5">
        <v>73.648747</v>
      </c>
    </row>
    <row r="295" spans="5:44" x14ac:dyDescent="0.2">
      <c r="E295" s="6">
        <v>41946</v>
      </c>
      <c r="F295" s="5">
        <v>60.859703000000003</v>
      </c>
      <c r="G295" s="6">
        <v>41946</v>
      </c>
      <c r="H295" s="5">
        <v>28.752500999999999</v>
      </c>
      <c r="I295" s="6">
        <v>41946</v>
      </c>
      <c r="J295" s="5">
        <v>66.060650999999993</v>
      </c>
      <c r="K295" s="6">
        <v>41946</v>
      </c>
      <c r="L295" s="5">
        <v>74.847577999999999</v>
      </c>
      <c r="M295" s="6">
        <v>41946</v>
      </c>
      <c r="N295" s="5">
        <v>68.724515999999994</v>
      </c>
      <c r="O295" s="6">
        <v>41946</v>
      </c>
      <c r="P295" s="5">
        <v>61.959721000000002</v>
      </c>
      <c r="Q295" s="6">
        <v>41946</v>
      </c>
      <c r="R295" s="5">
        <v>80.080001999999993</v>
      </c>
      <c r="S295" s="6">
        <v>41946</v>
      </c>
      <c r="T295" s="5">
        <v>82.480002999999996</v>
      </c>
      <c r="U295" s="6">
        <v>41946</v>
      </c>
      <c r="V295" s="5">
        <v>99.346401999999998</v>
      </c>
      <c r="W295" s="10">
        <v>41946</v>
      </c>
      <c r="X295" s="9">
        <v>33.044998</v>
      </c>
      <c r="Y295" s="6">
        <v>41946</v>
      </c>
      <c r="Z295" s="5">
        <v>193.606729</v>
      </c>
      <c r="AA295" s="10">
        <v>41946</v>
      </c>
      <c r="AB295" s="9">
        <v>195.62300500000001</v>
      </c>
      <c r="AC295" s="6">
        <v>41946</v>
      </c>
      <c r="AD295" s="5">
        <v>100.10809500000001</v>
      </c>
      <c r="AE295" s="10">
        <v>41946</v>
      </c>
      <c r="AF295" s="9">
        <v>78.569995000000006</v>
      </c>
      <c r="AG295" s="6">
        <v>41946</v>
      </c>
      <c r="AH295" s="5">
        <v>108.336611</v>
      </c>
      <c r="AI295" s="10">
        <v>41946</v>
      </c>
      <c r="AJ295" s="9">
        <v>78.145512999999994</v>
      </c>
      <c r="AK295" s="6">
        <v>41946</v>
      </c>
      <c r="AL295" s="5">
        <v>81.382238999999998</v>
      </c>
      <c r="AM295" s="10">
        <v>41946</v>
      </c>
      <c r="AN295" s="9">
        <v>84.497153999999995</v>
      </c>
      <c r="AO295" s="6">
        <v>41946</v>
      </c>
      <c r="AP295" s="5">
        <v>56.569355000000002</v>
      </c>
      <c r="AQ295" s="10">
        <v>41946</v>
      </c>
      <c r="AR295" s="5">
        <v>73.528784999999999</v>
      </c>
    </row>
    <row r="296" spans="5:44" x14ac:dyDescent="0.2">
      <c r="E296" s="6">
        <v>41943</v>
      </c>
      <c r="F296" s="5">
        <v>60.795361</v>
      </c>
      <c r="G296" s="6">
        <v>41943</v>
      </c>
      <c r="H296" s="5">
        <v>28.440000999999999</v>
      </c>
      <c r="I296" s="6">
        <v>41943</v>
      </c>
      <c r="J296" s="5">
        <v>65.681511</v>
      </c>
      <c r="K296" s="6">
        <v>41943</v>
      </c>
      <c r="L296" s="5">
        <v>75.135683999999998</v>
      </c>
      <c r="M296" s="6">
        <v>41943</v>
      </c>
      <c r="N296" s="5">
        <v>68.340497999999997</v>
      </c>
      <c r="O296" s="6">
        <v>41943</v>
      </c>
      <c r="P296" s="5">
        <v>61.860300000000002</v>
      </c>
      <c r="Q296" s="6">
        <v>41943</v>
      </c>
      <c r="R296" s="5">
        <v>84.150002000000001</v>
      </c>
      <c r="S296" s="6">
        <v>41943</v>
      </c>
      <c r="T296" s="5">
        <v>82.379997000000003</v>
      </c>
      <c r="U296" s="6">
        <v>41943</v>
      </c>
      <c r="V296" s="5">
        <v>97.899321</v>
      </c>
      <c r="W296" s="10">
        <v>41943</v>
      </c>
      <c r="X296" s="9">
        <v>32.639999000000003</v>
      </c>
      <c r="Y296" s="6">
        <v>41943</v>
      </c>
      <c r="Z296" s="5">
        <v>193.50117800000001</v>
      </c>
      <c r="AA296" s="10">
        <v>41943</v>
      </c>
      <c r="AB296" s="9">
        <v>195.50743299999999</v>
      </c>
      <c r="AC296" s="6">
        <v>41943</v>
      </c>
      <c r="AD296" s="5">
        <v>100.05038</v>
      </c>
      <c r="AE296" s="10">
        <v>41943</v>
      </c>
      <c r="AF296" s="9">
        <v>78.579504</v>
      </c>
      <c r="AG296" s="6">
        <v>41943</v>
      </c>
      <c r="AH296" s="5">
        <v>108.443586</v>
      </c>
      <c r="AI296" s="10">
        <v>41943</v>
      </c>
      <c r="AJ296" s="9">
        <v>78.180710000000005</v>
      </c>
      <c r="AK296" s="6">
        <v>41943</v>
      </c>
      <c r="AL296" s="5">
        <v>82.687529999999995</v>
      </c>
      <c r="AM296" s="10">
        <v>41943</v>
      </c>
      <c r="AN296" s="9">
        <v>84.226269000000002</v>
      </c>
      <c r="AO296" s="6">
        <v>41943</v>
      </c>
      <c r="AP296" s="5">
        <v>56.523184999999998</v>
      </c>
      <c r="AQ296" s="10">
        <v>41943</v>
      </c>
      <c r="AR296" s="5">
        <v>72.892049999999998</v>
      </c>
    </row>
    <row r="297" spans="5:44" x14ac:dyDescent="0.2">
      <c r="E297" s="6">
        <v>41942</v>
      </c>
      <c r="F297" s="5">
        <v>59.464042999999997</v>
      </c>
      <c r="G297" s="6">
        <v>41942</v>
      </c>
      <c r="H297" s="5">
        <v>27.5</v>
      </c>
      <c r="I297" s="6">
        <v>41942</v>
      </c>
      <c r="J297" s="5">
        <v>63.950423999999998</v>
      </c>
      <c r="K297" s="6">
        <v>41942</v>
      </c>
      <c r="L297" s="5">
        <v>71.986403999999993</v>
      </c>
      <c r="M297" s="6">
        <v>41942</v>
      </c>
      <c r="N297" s="5">
        <v>66.637035999999995</v>
      </c>
      <c r="O297" s="6">
        <v>41942</v>
      </c>
      <c r="P297" s="5">
        <v>59.886775</v>
      </c>
      <c r="Q297" s="6">
        <v>41942</v>
      </c>
      <c r="R297" s="5">
        <v>79.389999000000003</v>
      </c>
      <c r="S297" s="6">
        <v>41942</v>
      </c>
      <c r="T297" s="5">
        <v>79.730002999999996</v>
      </c>
      <c r="U297" s="6">
        <v>41942</v>
      </c>
      <c r="V297" s="5">
        <v>96.324270999999996</v>
      </c>
      <c r="W297" s="10">
        <v>41942</v>
      </c>
      <c r="X297" s="9">
        <v>31.174999</v>
      </c>
      <c r="Y297" s="6">
        <v>41942</v>
      </c>
      <c r="Z297" s="5">
        <v>191.313425</v>
      </c>
      <c r="AA297" s="10">
        <v>41942</v>
      </c>
      <c r="AB297" s="9">
        <v>193.40778399999999</v>
      </c>
      <c r="AC297" s="6">
        <v>41942</v>
      </c>
      <c r="AD297" s="5">
        <v>98.876943999999995</v>
      </c>
      <c r="AE297" s="10">
        <v>41942</v>
      </c>
      <c r="AF297" s="9">
        <v>77.742940000000004</v>
      </c>
      <c r="AG297" s="6">
        <v>41942</v>
      </c>
      <c r="AH297" s="5">
        <v>106.848685</v>
      </c>
      <c r="AI297" s="10">
        <v>41942</v>
      </c>
      <c r="AJ297" s="9">
        <v>78.313604999999995</v>
      </c>
      <c r="AK297" s="6">
        <v>41942</v>
      </c>
      <c r="AL297" s="5">
        <v>81.041726999999995</v>
      </c>
      <c r="AM297" s="10">
        <v>41942</v>
      </c>
      <c r="AN297" s="9">
        <v>83.229795999999993</v>
      </c>
      <c r="AO297" s="6">
        <v>41942</v>
      </c>
      <c r="AP297" s="5">
        <v>57.176170999999997</v>
      </c>
      <c r="AQ297" s="10">
        <v>41942</v>
      </c>
      <c r="AR297" s="5">
        <v>71.987708999999995</v>
      </c>
    </row>
    <row r="298" spans="5:44" x14ac:dyDescent="0.2">
      <c r="E298" s="6">
        <v>41941</v>
      </c>
      <c r="F298" s="5">
        <v>58.716720000000002</v>
      </c>
      <c r="G298" s="6">
        <v>41941</v>
      </c>
      <c r="H298" s="5">
        <v>26.745000999999998</v>
      </c>
      <c r="I298" s="6">
        <v>41941</v>
      </c>
      <c r="J298" s="5">
        <v>63.641120999999998</v>
      </c>
      <c r="K298" s="6">
        <v>41941</v>
      </c>
      <c r="L298" s="5">
        <v>70.247842000000006</v>
      </c>
      <c r="M298" s="6">
        <v>41941</v>
      </c>
      <c r="N298" s="5">
        <v>65.509592999999995</v>
      </c>
      <c r="O298" s="6">
        <v>41941</v>
      </c>
      <c r="P298" s="5">
        <v>58.748393999999998</v>
      </c>
      <c r="Q298" s="6">
        <v>41941</v>
      </c>
      <c r="R298" s="5">
        <v>80.269997000000004</v>
      </c>
      <c r="S298" s="6">
        <v>41941</v>
      </c>
      <c r="T298" s="5">
        <v>78.190002000000007</v>
      </c>
      <c r="U298" s="6">
        <v>41941</v>
      </c>
      <c r="V298" s="5">
        <v>94.788597999999993</v>
      </c>
      <c r="W298" s="10">
        <v>41941</v>
      </c>
      <c r="X298" s="9">
        <v>30.879999000000002</v>
      </c>
      <c r="Y298" s="6">
        <v>41941</v>
      </c>
      <c r="Z298" s="5">
        <v>190.09480199999999</v>
      </c>
      <c r="AA298" s="10">
        <v>41941</v>
      </c>
      <c r="AB298" s="9">
        <v>192.088289</v>
      </c>
      <c r="AC298" s="6">
        <v>41941</v>
      </c>
      <c r="AD298" s="5">
        <v>98.270981000000006</v>
      </c>
      <c r="AE298" s="10">
        <v>41941</v>
      </c>
      <c r="AF298" s="9">
        <v>77.305649000000003</v>
      </c>
      <c r="AG298" s="6">
        <v>41941</v>
      </c>
      <c r="AH298" s="5">
        <v>105.99288</v>
      </c>
      <c r="AI298" s="10">
        <v>41941</v>
      </c>
      <c r="AJ298" s="9">
        <v>78.256652000000003</v>
      </c>
      <c r="AK298" s="6">
        <v>41941</v>
      </c>
      <c r="AL298" s="5">
        <v>81.334942999999996</v>
      </c>
      <c r="AM298" s="10">
        <v>41941</v>
      </c>
      <c r="AN298" s="9">
        <v>82.455839999999995</v>
      </c>
      <c r="AO298" s="6">
        <v>41941</v>
      </c>
      <c r="AP298" s="5">
        <v>55.939447999999999</v>
      </c>
      <c r="AQ298" s="10">
        <v>41941</v>
      </c>
      <c r="AR298" s="5">
        <v>71.535532000000003</v>
      </c>
    </row>
    <row r="299" spans="5:44" x14ac:dyDescent="0.2">
      <c r="E299" s="6">
        <v>41940</v>
      </c>
      <c r="F299" s="5">
        <v>58.860245999999997</v>
      </c>
      <c r="G299" s="6">
        <v>41940</v>
      </c>
      <c r="H299" s="5">
        <v>26.629999000000002</v>
      </c>
      <c r="I299" s="6">
        <v>41940</v>
      </c>
      <c r="J299" s="5">
        <v>64.135003999999995</v>
      </c>
      <c r="K299" s="6">
        <v>41940</v>
      </c>
      <c r="L299" s="5">
        <v>70.684968999999995</v>
      </c>
      <c r="M299" s="6">
        <v>41940</v>
      </c>
      <c r="N299" s="5">
        <v>65.371741</v>
      </c>
      <c r="O299" s="6">
        <v>41940</v>
      </c>
      <c r="P299" s="5">
        <v>58.902496999999997</v>
      </c>
      <c r="Q299" s="6">
        <v>41940</v>
      </c>
      <c r="R299" s="5">
        <v>79.480002999999996</v>
      </c>
      <c r="S299" s="6">
        <v>41940</v>
      </c>
      <c r="T299" s="5">
        <v>78.449996999999996</v>
      </c>
      <c r="U299" s="6">
        <v>41940</v>
      </c>
      <c r="V299" s="5">
        <v>96.117546000000004</v>
      </c>
      <c r="W299" s="10">
        <v>41940</v>
      </c>
      <c r="X299" s="9">
        <v>31.0825</v>
      </c>
      <c r="Y299" s="6">
        <v>41940</v>
      </c>
      <c r="Z299" s="5">
        <v>190.382668</v>
      </c>
      <c r="AA299" s="10">
        <v>41940</v>
      </c>
      <c r="AB299" s="9">
        <v>192.30980700000001</v>
      </c>
      <c r="AC299" s="6">
        <v>41940</v>
      </c>
      <c r="AD299" s="5">
        <v>98.415257999999994</v>
      </c>
      <c r="AE299" s="10">
        <v>41940</v>
      </c>
      <c r="AF299" s="9">
        <v>77.324657999999999</v>
      </c>
      <c r="AG299" s="6">
        <v>41940</v>
      </c>
      <c r="AH299" s="5">
        <v>106.129029</v>
      </c>
      <c r="AI299" s="10">
        <v>41940</v>
      </c>
      <c r="AJ299" s="9">
        <v>78.389548000000005</v>
      </c>
      <c r="AK299" s="6">
        <v>41940</v>
      </c>
      <c r="AL299" s="5">
        <v>81.070102000000006</v>
      </c>
      <c r="AM299" s="10">
        <v>41940</v>
      </c>
      <c r="AN299" s="9">
        <v>82.397788000000006</v>
      </c>
      <c r="AO299" s="6">
        <v>41940</v>
      </c>
      <c r="AP299" s="5">
        <v>56.562756999999998</v>
      </c>
      <c r="AQ299" s="10">
        <v>41940</v>
      </c>
      <c r="AR299" s="5">
        <v>71.941565999999995</v>
      </c>
    </row>
    <row r="300" spans="5:44" x14ac:dyDescent="0.2">
      <c r="E300" s="6">
        <v>41939</v>
      </c>
      <c r="F300" s="5">
        <v>57.162686999999998</v>
      </c>
      <c r="G300" s="6">
        <v>41939</v>
      </c>
      <c r="H300" s="5">
        <v>25.842500999999999</v>
      </c>
      <c r="I300" s="6">
        <v>41939</v>
      </c>
      <c r="J300" s="5">
        <v>62.294167999999999</v>
      </c>
      <c r="K300" s="6">
        <v>41939</v>
      </c>
      <c r="L300" s="5">
        <v>65.101697999999999</v>
      </c>
      <c r="M300" s="6">
        <v>41939</v>
      </c>
      <c r="N300" s="5">
        <v>63.879978000000001</v>
      </c>
      <c r="O300" s="6">
        <v>41939</v>
      </c>
      <c r="P300" s="5">
        <v>57.003539000000004</v>
      </c>
      <c r="Q300" s="6">
        <v>41939</v>
      </c>
      <c r="R300" s="5">
        <v>74.400002000000001</v>
      </c>
      <c r="S300" s="6">
        <v>41939</v>
      </c>
      <c r="T300" s="5">
        <v>75.889999000000003</v>
      </c>
      <c r="U300" s="6">
        <v>41939</v>
      </c>
      <c r="V300" s="5">
        <v>95.536749</v>
      </c>
      <c r="W300" s="10">
        <v>41939</v>
      </c>
      <c r="X300" s="9">
        <v>29.85</v>
      </c>
      <c r="Y300" s="6">
        <v>41939</v>
      </c>
      <c r="Z300" s="5">
        <v>188.22369900000001</v>
      </c>
      <c r="AA300" s="10">
        <v>41939</v>
      </c>
      <c r="AB300" s="9">
        <v>190.15237200000001</v>
      </c>
      <c r="AC300" s="6">
        <v>41939</v>
      </c>
      <c r="AD300" s="5">
        <v>97.155253000000002</v>
      </c>
      <c r="AE300" s="10">
        <v>41939</v>
      </c>
      <c r="AF300" s="9">
        <v>76.497609999999995</v>
      </c>
      <c r="AG300" s="6">
        <v>41939</v>
      </c>
      <c r="AH300" s="5">
        <v>103.04620300000001</v>
      </c>
      <c r="AI300" s="10">
        <v>41939</v>
      </c>
      <c r="AJ300" s="9">
        <v>78.437005999999997</v>
      </c>
      <c r="AK300" s="6">
        <v>41939</v>
      </c>
      <c r="AL300" s="5">
        <v>79.263503</v>
      </c>
      <c r="AM300" s="10">
        <v>41939</v>
      </c>
      <c r="AN300" s="9">
        <v>81.459359000000006</v>
      </c>
      <c r="AO300" s="6">
        <v>41939</v>
      </c>
      <c r="AP300" s="5">
        <v>55.144651000000003</v>
      </c>
      <c r="AQ300" s="10">
        <v>41939</v>
      </c>
      <c r="AR300" s="5">
        <v>71.627818000000005</v>
      </c>
    </row>
    <row r="301" spans="5:44" x14ac:dyDescent="0.2">
      <c r="E301" s="6">
        <v>41936</v>
      </c>
      <c r="F301" s="5">
        <v>57.672449</v>
      </c>
      <c r="G301" s="6">
        <v>41936</v>
      </c>
      <c r="H301" s="5">
        <v>25.677499999999998</v>
      </c>
      <c r="I301" s="6">
        <v>41936</v>
      </c>
      <c r="J301" s="5">
        <v>62.129539000000001</v>
      </c>
      <c r="K301" s="6">
        <v>41936</v>
      </c>
      <c r="L301" s="5">
        <v>65.220917</v>
      </c>
      <c r="M301" s="6">
        <v>41936</v>
      </c>
      <c r="N301" s="5">
        <v>63.658430000000003</v>
      </c>
      <c r="O301" s="6">
        <v>41936</v>
      </c>
      <c r="P301" s="5">
        <v>57.202382999999998</v>
      </c>
      <c r="Q301" s="6">
        <v>41936</v>
      </c>
      <c r="R301" s="5">
        <v>79.220000999999996</v>
      </c>
      <c r="S301" s="6">
        <v>41936</v>
      </c>
      <c r="T301" s="5">
        <v>76.139999000000003</v>
      </c>
      <c r="U301" s="6">
        <v>41936</v>
      </c>
      <c r="V301" s="5">
        <v>94.424363999999997</v>
      </c>
      <c r="W301" s="10">
        <v>41936</v>
      </c>
      <c r="X301" s="9">
        <v>29.73</v>
      </c>
      <c r="Y301" s="6">
        <v>41936</v>
      </c>
      <c r="Z301" s="5">
        <v>188.482765</v>
      </c>
      <c r="AA301" s="10">
        <v>41936</v>
      </c>
      <c r="AB301" s="9">
        <v>190.393157</v>
      </c>
      <c r="AC301" s="6">
        <v>41936</v>
      </c>
      <c r="AD301" s="5">
        <v>97.289910000000006</v>
      </c>
      <c r="AE301" s="10">
        <v>41936</v>
      </c>
      <c r="AF301" s="9">
        <v>76.630699000000007</v>
      </c>
      <c r="AG301" s="6">
        <v>41936</v>
      </c>
      <c r="AH301" s="5">
        <v>103.124005</v>
      </c>
      <c r="AI301" s="10">
        <v>41936</v>
      </c>
      <c r="AJ301" s="9">
        <v>78.465490000000003</v>
      </c>
      <c r="AK301" s="6">
        <v>41936</v>
      </c>
      <c r="AL301" s="5">
        <v>80.966055999999995</v>
      </c>
      <c r="AM301" s="10">
        <v>41936</v>
      </c>
      <c r="AN301" s="9">
        <v>81.285218</v>
      </c>
      <c r="AO301" s="6">
        <v>41936</v>
      </c>
      <c r="AP301" s="5">
        <v>55.151245000000003</v>
      </c>
      <c r="AQ301" s="10">
        <v>41936</v>
      </c>
      <c r="AR301" s="5">
        <v>71.101821000000001</v>
      </c>
    </row>
    <row r="302" spans="5:44" x14ac:dyDescent="0.2">
      <c r="E302" s="6">
        <v>41935</v>
      </c>
      <c r="F302" s="5">
        <v>56.845942000000001</v>
      </c>
      <c r="G302" s="6">
        <v>41935</v>
      </c>
      <c r="H302" s="5">
        <v>25.092500999999999</v>
      </c>
      <c r="I302" s="6">
        <v>41935</v>
      </c>
      <c r="J302" s="5">
        <v>61.196646999999999</v>
      </c>
      <c r="K302" s="6">
        <v>41935</v>
      </c>
      <c r="L302" s="5">
        <v>64.952676999999994</v>
      </c>
      <c r="M302" s="6">
        <v>41935</v>
      </c>
      <c r="N302" s="5">
        <v>62.678688999999999</v>
      </c>
      <c r="O302" s="6">
        <v>41935</v>
      </c>
      <c r="P302" s="5">
        <v>56.019264</v>
      </c>
      <c r="Q302" s="6">
        <v>41935</v>
      </c>
      <c r="R302" s="5">
        <v>80.25</v>
      </c>
      <c r="S302" s="6">
        <v>41935</v>
      </c>
      <c r="T302" s="5">
        <v>74.550003000000004</v>
      </c>
      <c r="U302" s="6">
        <v>41935</v>
      </c>
      <c r="V302" s="5">
        <v>94.424363999999997</v>
      </c>
      <c r="W302" s="10">
        <v>41935</v>
      </c>
      <c r="X302" s="9">
        <v>28.959999</v>
      </c>
      <c r="Y302" s="6">
        <v>41935</v>
      </c>
      <c r="Z302" s="5">
        <v>187.043452</v>
      </c>
      <c r="AA302" s="10">
        <v>41935</v>
      </c>
      <c r="AB302" s="9">
        <v>189.044769</v>
      </c>
      <c r="AC302" s="6">
        <v>41935</v>
      </c>
      <c r="AD302" s="5">
        <v>96.616619</v>
      </c>
      <c r="AE302" s="10">
        <v>41935</v>
      </c>
      <c r="AF302" s="9">
        <v>75.955748999999997</v>
      </c>
      <c r="AG302" s="6">
        <v>41935</v>
      </c>
      <c r="AH302" s="5">
        <v>102.90032600000001</v>
      </c>
      <c r="AI302" s="10">
        <v>41935</v>
      </c>
      <c r="AJ302" s="9">
        <v>78.399034999999998</v>
      </c>
      <c r="AK302" s="6">
        <v>41935</v>
      </c>
      <c r="AL302" s="5">
        <v>81.249818000000005</v>
      </c>
      <c r="AM302" s="10">
        <v>41935</v>
      </c>
      <c r="AN302" s="9">
        <v>80.695080000000004</v>
      </c>
      <c r="AO302" s="6">
        <v>41935</v>
      </c>
      <c r="AP302" s="5">
        <v>54.518042999999999</v>
      </c>
      <c r="AQ302" s="10">
        <v>41935</v>
      </c>
      <c r="AR302" s="5">
        <v>71.157186999999993</v>
      </c>
    </row>
    <row r="303" spans="5:44" x14ac:dyDescent="0.2">
      <c r="E303" s="6">
        <v>41934</v>
      </c>
      <c r="F303" s="5">
        <v>55.588856999999997</v>
      </c>
      <c r="G303" s="6">
        <v>41934</v>
      </c>
      <c r="H303" s="5">
        <v>24.43</v>
      </c>
      <c r="I303" s="6">
        <v>41934</v>
      </c>
      <c r="J303" s="5">
        <v>59.375762999999999</v>
      </c>
      <c r="K303" s="6">
        <v>41934</v>
      </c>
      <c r="L303" s="5">
        <v>61.674250000000001</v>
      </c>
      <c r="M303" s="6">
        <v>41934</v>
      </c>
      <c r="N303" s="5">
        <v>61.649718</v>
      </c>
      <c r="O303" s="6">
        <v>41934</v>
      </c>
      <c r="P303" s="5">
        <v>54.120305999999999</v>
      </c>
      <c r="Q303" s="6">
        <v>41934</v>
      </c>
      <c r="R303" s="5">
        <v>76.040001000000004</v>
      </c>
      <c r="S303" s="6">
        <v>41934</v>
      </c>
      <c r="T303" s="5">
        <v>72.040001000000004</v>
      </c>
      <c r="U303" s="6">
        <v>41934</v>
      </c>
      <c r="V303" s="5">
        <v>92.878844999999998</v>
      </c>
      <c r="W303" s="10">
        <v>41934</v>
      </c>
      <c r="X303" s="9">
        <v>27.977501</v>
      </c>
      <c r="Y303" s="6">
        <v>41934</v>
      </c>
      <c r="Z303" s="5">
        <v>184.89408800000001</v>
      </c>
      <c r="AA303" s="10">
        <v>41934</v>
      </c>
      <c r="AB303" s="9">
        <v>186.848815</v>
      </c>
      <c r="AC303" s="6">
        <v>41934</v>
      </c>
      <c r="AD303" s="5">
        <v>95.462416000000005</v>
      </c>
      <c r="AE303" s="10">
        <v>41934</v>
      </c>
      <c r="AF303" s="9">
        <v>75.290300000000002</v>
      </c>
      <c r="AG303" s="6">
        <v>41934</v>
      </c>
      <c r="AH303" s="5">
        <v>101.37350000000001</v>
      </c>
      <c r="AI303" s="10">
        <v>41934</v>
      </c>
      <c r="AJ303" s="9">
        <v>78.636348999999996</v>
      </c>
      <c r="AK303" s="6">
        <v>41934</v>
      </c>
      <c r="AL303" s="5">
        <v>79.764809999999997</v>
      </c>
      <c r="AM303" s="10">
        <v>41934</v>
      </c>
      <c r="AN303" s="9">
        <v>80.027535999999998</v>
      </c>
      <c r="AO303" s="6">
        <v>41934</v>
      </c>
      <c r="AP303" s="5">
        <v>52.526096000000003</v>
      </c>
      <c r="AQ303" s="10">
        <v>41934</v>
      </c>
      <c r="AR303" s="5">
        <v>70.612730999999997</v>
      </c>
    </row>
    <row r="304" spans="5:44" x14ac:dyDescent="0.2">
      <c r="E304" s="6">
        <v>41933</v>
      </c>
      <c r="F304" s="5">
        <v>56.370823999999999</v>
      </c>
      <c r="G304" s="6">
        <v>41933</v>
      </c>
      <c r="H304" s="5">
        <v>25</v>
      </c>
      <c r="I304" s="6">
        <v>41933</v>
      </c>
      <c r="J304" s="5">
        <v>60.014322</v>
      </c>
      <c r="K304" s="6">
        <v>41933</v>
      </c>
      <c r="L304" s="5">
        <v>64.386403000000001</v>
      </c>
      <c r="M304" s="6">
        <v>41933</v>
      </c>
      <c r="N304" s="5">
        <v>62.585147999999997</v>
      </c>
      <c r="O304" s="6">
        <v>41933</v>
      </c>
      <c r="P304" s="5">
        <v>55.273600000000002</v>
      </c>
      <c r="Q304" s="6">
        <v>41933</v>
      </c>
      <c r="R304" s="5">
        <v>80.5</v>
      </c>
      <c r="S304" s="6">
        <v>41933</v>
      </c>
      <c r="T304" s="5">
        <v>73.559997999999993</v>
      </c>
      <c r="U304" s="6">
        <v>41933</v>
      </c>
      <c r="V304" s="5">
        <v>93.164323999999993</v>
      </c>
      <c r="W304" s="10">
        <v>41933</v>
      </c>
      <c r="X304" s="9">
        <v>28.475000000000001</v>
      </c>
      <c r="Y304" s="6">
        <v>41933</v>
      </c>
      <c r="Z304" s="5">
        <v>186.21826100000001</v>
      </c>
      <c r="AA304" s="10">
        <v>41933</v>
      </c>
      <c r="AB304" s="9">
        <v>188.149058</v>
      </c>
      <c r="AC304" s="6">
        <v>41933</v>
      </c>
      <c r="AD304" s="5">
        <v>96.212648999999999</v>
      </c>
      <c r="AE304" s="10">
        <v>41933</v>
      </c>
      <c r="AF304" s="9">
        <v>75.737099000000001</v>
      </c>
      <c r="AG304" s="6">
        <v>41933</v>
      </c>
      <c r="AH304" s="5">
        <v>102.58912599999999</v>
      </c>
      <c r="AI304" s="10">
        <v>41933</v>
      </c>
      <c r="AJ304" s="9">
        <v>78.655338</v>
      </c>
      <c r="AK304" s="6">
        <v>41933</v>
      </c>
      <c r="AL304" s="5">
        <v>81.306567999999999</v>
      </c>
      <c r="AM304" s="10">
        <v>41933</v>
      </c>
      <c r="AN304" s="9">
        <v>80.617682000000002</v>
      </c>
      <c r="AO304" s="6">
        <v>41933</v>
      </c>
      <c r="AP304" s="5">
        <v>52.981209</v>
      </c>
      <c r="AQ304" s="10">
        <v>41933</v>
      </c>
      <c r="AR304" s="5">
        <v>70.594278000000003</v>
      </c>
    </row>
    <row r="305" spans="5:44" x14ac:dyDescent="0.2">
      <c r="E305" s="6">
        <v>41932</v>
      </c>
      <c r="F305" s="5">
        <v>54.227840999999998</v>
      </c>
      <c r="G305" s="6">
        <v>41932</v>
      </c>
      <c r="H305" s="5">
        <v>23.712499999999999</v>
      </c>
      <c r="I305" s="6">
        <v>41932</v>
      </c>
      <c r="J305" s="5">
        <v>57.031064999999998</v>
      </c>
      <c r="K305" s="6">
        <v>41932</v>
      </c>
      <c r="L305" s="5">
        <v>61.376207999999998</v>
      </c>
      <c r="M305" s="6">
        <v>41932</v>
      </c>
      <c r="N305" s="5">
        <v>60.423814</v>
      </c>
      <c r="O305" s="6">
        <v>41932</v>
      </c>
      <c r="P305" s="5">
        <v>52.191519</v>
      </c>
      <c r="Q305" s="6">
        <v>41932</v>
      </c>
      <c r="R305" s="5">
        <v>73.760002</v>
      </c>
      <c r="S305" s="6">
        <v>41932</v>
      </c>
      <c r="T305" s="5">
        <v>69.5</v>
      </c>
      <c r="U305" s="6">
        <v>41932</v>
      </c>
      <c r="V305" s="5">
        <v>91.274263000000005</v>
      </c>
      <c r="W305" s="10">
        <v>41932</v>
      </c>
      <c r="X305" s="9">
        <v>26.877500999999999</v>
      </c>
      <c r="Y305" s="6">
        <v>41932</v>
      </c>
      <c r="Z305" s="5">
        <v>182.600784</v>
      </c>
      <c r="AA305" s="10">
        <v>41932</v>
      </c>
      <c r="AB305" s="9">
        <v>184.518022</v>
      </c>
      <c r="AC305" s="6">
        <v>41932</v>
      </c>
      <c r="AD305" s="5">
        <v>94.346681000000004</v>
      </c>
      <c r="AE305" s="10">
        <v>41932</v>
      </c>
      <c r="AF305" s="9">
        <v>74.406209000000004</v>
      </c>
      <c r="AG305" s="6">
        <v>41932</v>
      </c>
      <c r="AH305" s="5">
        <v>100.926151</v>
      </c>
      <c r="AI305" s="10">
        <v>41932</v>
      </c>
      <c r="AJ305" s="9">
        <v>78.769250999999997</v>
      </c>
      <c r="AK305" s="6">
        <v>41932</v>
      </c>
      <c r="AL305" s="5">
        <v>78.904069000000007</v>
      </c>
      <c r="AM305" s="10">
        <v>41932</v>
      </c>
      <c r="AN305" s="9">
        <v>79.166505000000001</v>
      </c>
      <c r="AO305" s="6">
        <v>41932</v>
      </c>
      <c r="AP305" s="5">
        <v>52.417264000000003</v>
      </c>
      <c r="AQ305" s="10">
        <v>41932</v>
      </c>
      <c r="AR305" s="5">
        <v>69.957543000000001</v>
      </c>
    </row>
    <row r="306" spans="5:44" x14ac:dyDescent="0.2">
      <c r="E306" s="6">
        <v>41929</v>
      </c>
      <c r="F306" s="5">
        <v>53.193469999999998</v>
      </c>
      <c r="G306" s="6">
        <v>41929</v>
      </c>
      <c r="H306" s="5">
        <v>23.195</v>
      </c>
      <c r="I306" s="6">
        <v>41929</v>
      </c>
      <c r="J306" s="5">
        <v>55.394765</v>
      </c>
      <c r="K306" s="6">
        <v>41929</v>
      </c>
      <c r="L306" s="5">
        <v>59.329673999999997</v>
      </c>
      <c r="M306" s="6">
        <v>41929</v>
      </c>
      <c r="N306" s="5">
        <v>59.577004000000002</v>
      </c>
      <c r="O306" s="6">
        <v>41929</v>
      </c>
      <c r="P306" s="5">
        <v>50.754873000000003</v>
      </c>
      <c r="Q306" s="6">
        <v>41929</v>
      </c>
      <c r="R306" s="5">
        <v>71.900002000000001</v>
      </c>
      <c r="S306" s="6">
        <v>41929</v>
      </c>
      <c r="T306" s="5">
        <v>67.589995999999999</v>
      </c>
      <c r="U306" s="6">
        <v>41929</v>
      </c>
      <c r="V306" s="5">
        <v>88.813243999999997</v>
      </c>
      <c r="W306" s="10">
        <v>41929</v>
      </c>
      <c r="X306" s="9">
        <v>26.344999000000001</v>
      </c>
      <c r="Y306" s="6">
        <v>41929</v>
      </c>
      <c r="Z306" s="5">
        <v>180.844821</v>
      </c>
      <c r="AA306" s="10">
        <v>41929</v>
      </c>
      <c r="AB306" s="9">
        <v>182.774745</v>
      </c>
      <c r="AC306" s="6">
        <v>41929</v>
      </c>
      <c r="AD306" s="5">
        <v>93.413703999999996</v>
      </c>
      <c r="AE306" s="10">
        <v>41929</v>
      </c>
      <c r="AF306" s="9">
        <v>73.892871999999997</v>
      </c>
      <c r="AG306" s="6">
        <v>41929</v>
      </c>
      <c r="AH306" s="5">
        <v>99.778599</v>
      </c>
      <c r="AI306" s="10">
        <v>41929</v>
      </c>
      <c r="AJ306" s="9">
        <v>78.702804</v>
      </c>
      <c r="AK306" s="6">
        <v>41929</v>
      </c>
      <c r="AL306" s="5">
        <v>78.223044999999999</v>
      </c>
      <c r="AM306" s="10">
        <v>41929</v>
      </c>
      <c r="AN306" s="9">
        <v>78.586036000000007</v>
      </c>
      <c r="AO306" s="6">
        <v>41929</v>
      </c>
      <c r="AP306" s="5">
        <v>51.474058999999997</v>
      </c>
      <c r="AQ306" s="10">
        <v>41929</v>
      </c>
      <c r="AR306" s="5">
        <v>68.905550000000005</v>
      </c>
    </row>
    <row r="307" spans="5:44" x14ac:dyDescent="0.2">
      <c r="E307" s="6">
        <v>41928</v>
      </c>
      <c r="F307" s="5">
        <v>51.926485</v>
      </c>
      <c r="G307" s="6">
        <v>41928</v>
      </c>
      <c r="H307" s="5">
        <v>22.452499</v>
      </c>
      <c r="I307" s="6">
        <v>41928</v>
      </c>
      <c r="J307" s="5">
        <v>53.953024999999997</v>
      </c>
      <c r="K307" s="6">
        <v>41928</v>
      </c>
      <c r="L307" s="5">
        <v>59.945621000000003</v>
      </c>
      <c r="M307" s="6">
        <v>41928</v>
      </c>
      <c r="N307" s="5">
        <v>58.346176</v>
      </c>
      <c r="O307" s="6">
        <v>41928</v>
      </c>
      <c r="P307" s="5">
        <v>48.915570000000002</v>
      </c>
      <c r="Q307" s="6">
        <v>41928</v>
      </c>
      <c r="R307" s="5">
        <v>70.040001000000004</v>
      </c>
      <c r="S307" s="6">
        <v>41928</v>
      </c>
      <c r="T307" s="5">
        <v>65.120002999999997</v>
      </c>
      <c r="U307" s="6">
        <v>41928</v>
      </c>
      <c r="V307" s="5">
        <v>88.035561999999999</v>
      </c>
      <c r="W307" s="10">
        <v>41928</v>
      </c>
      <c r="X307" s="9">
        <v>25.355</v>
      </c>
      <c r="Y307" s="6">
        <v>41928</v>
      </c>
      <c r="Z307" s="5">
        <v>178.733833</v>
      </c>
      <c r="AA307" s="10">
        <v>41928</v>
      </c>
      <c r="AB307" s="9">
        <v>180.52099000000001</v>
      </c>
      <c r="AC307" s="6">
        <v>41928</v>
      </c>
      <c r="AD307" s="5">
        <v>92.403771000000006</v>
      </c>
      <c r="AE307" s="10">
        <v>41928</v>
      </c>
      <c r="AF307" s="9">
        <v>72.923220000000001</v>
      </c>
      <c r="AG307" s="6">
        <v>41928</v>
      </c>
      <c r="AH307" s="5">
        <v>100.12869999999999</v>
      </c>
      <c r="AI307" s="10">
        <v>41928</v>
      </c>
      <c r="AJ307" s="9">
        <v>78.759756999999993</v>
      </c>
      <c r="AK307" s="6">
        <v>41928</v>
      </c>
      <c r="AL307" s="5">
        <v>77.560942999999995</v>
      </c>
      <c r="AM307" s="10">
        <v>41928</v>
      </c>
      <c r="AN307" s="9">
        <v>77.724997999999999</v>
      </c>
      <c r="AO307" s="6">
        <v>41928</v>
      </c>
      <c r="AP307" s="5">
        <v>51.642251000000002</v>
      </c>
      <c r="AQ307" s="10">
        <v>41928</v>
      </c>
      <c r="AR307" s="5">
        <v>68.822502</v>
      </c>
    </row>
    <row r="308" spans="5:44" x14ac:dyDescent="0.2">
      <c r="E308" s="6">
        <v>41927</v>
      </c>
      <c r="F308" s="5">
        <v>52.010620000000003</v>
      </c>
      <c r="G308" s="6">
        <v>41927</v>
      </c>
      <c r="H308" s="5">
        <v>22.3675</v>
      </c>
      <c r="I308" s="6">
        <v>41927</v>
      </c>
      <c r="J308" s="5">
        <v>54.676388000000003</v>
      </c>
      <c r="K308" s="6">
        <v>41927</v>
      </c>
      <c r="L308" s="5">
        <v>57.918953999999999</v>
      </c>
      <c r="M308" s="6">
        <v>41927</v>
      </c>
      <c r="N308" s="5">
        <v>58.164012</v>
      </c>
      <c r="O308" s="6">
        <v>41927</v>
      </c>
      <c r="P308" s="5">
        <v>48.945394999999998</v>
      </c>
      <c r="Q308" s="6">
        <v>41927</v>
      </c>
      <c r="R308" s="5">
        <v>66.459998999999996</v>
      </c>
      <c r="S308" s="6">
        <v>41927</v>
      </c>
      <c r="T308" s="5">
        <v>65.110000999999997</v>
      </c>
      <c r="U308" s="6">
        <v>41927</v>
      </c>
      <c r="V308" s="5">
        <v>87.602419999999995</v>
      </c>
      <c r="W308" s="10">
        <v>41927</v>
      </c>
      <c r="X308" s="9">
        <v>25.872499000000001</v>
      </c>
      <c r="Y308" s="6">
        <v>41927</v>
      </c>
      <c r="Z308" s="5">
        <v>178.887348</v>
      </c>
      <c r="AA308" s="10">
        <v>41927</v>
      </c>
      <c r="AB308" s="9">
        <v>180.578791</v>
      </c>
      <c r="AC308" s="6">
        <v>41927</v>
      </c>
      <c r="AD308" s="5">
        <v>92.201785999999998</v>
      </c>
      <c r="AE308" s="10">
        <v>41927</v>
      </c>
      <c r="AF308" s="9">
        <v>72.951738000000006</v>
      </c>
      <c r="AG308" s="6">
        <v>41927</v>
      </c>
      <c r="AH308" s="5">
        <v>99.204826999999995</v>
      </c>
      <c r="AI308" s="10">
        <v>41927</v>
      </c>
      <c r="AJ308" s="9">
        <v>78.892651999999998</v>
      </c>
      <c r="AK308" s="6">
        <v>41927</v>
      </c>
      <c r="AL308" s="5">
        <v>76.198894999999993</v>
      </c>
      <c r="AM308" s="10">
        <v>41927</v>
      </c>
      <c r="AN308" s="9">
        <v>77.570210000000003</v>
      </c>
      <c r="AO308" s="6">
        <v>41927</v>
      </c>
      <c r="AP308" s="5">
        <v>50.201058000000003</v>
      </c>
      <c r="AQ308" s="10">
        <v>41927</v>
      </c>
      <c r="AR308" s="5">
        <v>68.711763000000005</v>
      </c>
    </row>
    <row r="309" spans="5:44" x14ac:dyDescent="0.2">
      <c r="E309" s="6">
        <v>41926</v>
      </c>
      <c r="F309" s="5">
        <v>52.837130999999999</v>
      </c>
      <c r="G309" s="6">
        <v>41926</v>
      </c>
      <c r="H309" s="5">
        <v>23.497499000000001</v>
      </c>
      <c r="I309" s="6">
        <v>41926</v>
      </c>
      <c r="J309" s="5">
        <v>55.344878999999999</v>
      </c>
      <c r="K309" s="6">
        <v>41926</v>
      </c>
      <c r="L309" s="5">
        <v>56.130718999999999</v>
      </c>
      <c r="M309" s="6">
        <v>41926</v>
      </c>
      <c r="N309" s="5">
        <v>60.1678</v>
      </c>
      <c r="O309" s="6">
        <v>41926</v>
      </c>
      <c r="P309" s="5">
        <v>50.168284</v>
      </c>
      <c r="Q309" s="6">
        <v>41926</v>
      </c>
      <c r="R309" s="5">
        <v>65.120002999999997</v>
      </c>
      <c r="S309" s="6">
        <v>41926</v>
      </c>
      <c r="T309" s="5">
        <v>66.910004000000001</v>
      </c>
      <c r="U309" s="6">
        <v>41926</v>
      </c>
      <c r="V309" s="5">
        <v>88.645897000000005</v>
      </c>
      <c r="W309" s="10">
        <v>41926</v>
      </c>
      <c r="X309" s="9">
        <v>26.344999000000001</v>
      </c>
      <c r="Y309" s="6">
        <v>41926</v>
      </c>
      <c r="Z309" s="5">
        <v>180.10597000000001</v>
      </c>
      <c r="AA309" s="10">
        <v>41926</v>
      </c>
      <c r="AB309" s="9">
        <v>182.03312399999999</v>
      </c>
      <c r="AC309" s="6">
        <v>41926</v>
      </c>
      <c r="AD309" s="5">
        <v>92.721180000000004</v>
      </c>
      <c r="AE309" s="10">
        <v>41926</v>
      </c>
      <c r="AF309" s="9">
        <v>73.750275999999999</v>
      </c>
      <c r="AG309" s="6">
        <v>41926</v>
      </c>
      <c r="AH309" s="5">
        <v>98.533799000000002</v>
      </c>
      <c r="AI309" s="10">
        <v>41926</v>
      </c>
      <c r="AJ309" s="9">
        <v>78.712290999999993</v>
      </c>
      <c r="AK309" s="6">
        <v>41926</v>
      </c>
      <c r="AL309" s="5">
        <v>75.621915999999999</v>
      </c>
      <c r="AM309" s="10">
        <v>41926</v>
      </c>
      <c r="AN309" s="9">
        <v>78.953665000000001</v>
      </c>
      <c r="AO309" s="6">
        <v>41926</v>
      </c>
      <c r="AP309" s="5">
        <v>48.502625000000002</v>
      </c>
      <c r="AQ309" s="10">
        <v>41926</v>
      </c>
      <c r="AR309" s="5">
        <v>68.979376000000002</v>
      </c>
    </row>
    <row r="310" spans="5:44" x14ac:dyDescent="0.2">
      <c r="E310" s="6">
        <v>41925</v>
      </c>
      <c r="F310" s="5">
        <v>52.604520000000001</v>
      </c>
      <c r="G310" s="6">
        <v>41925</v>
      </c>
      <c r="H310" s="5">
        <v>23.162500000000001</v>
      </c>
      <c r="I310" s="6">
        <v>41925</v>
      </c>
      <c r="J310" s="5">
        <v>55.369819999999997</v>
      </c>
      <c r="K310" s="6">
        <v>41925</v>
      </c>
      <c r="L310" s="5">
        <v>54.272942</v>
      </c>
      <c r="M310" s="6">
        <v>41925</v>
      </c>
      <c r="N310" s="5">
        <v>59.478535000000001</v>
      </c>
      <c r="O310" s="6">
        <v>41925</v>
      </c>
      <c r="P310" s="5">
        <v>49.909789000000004</v>
      </c>
      <c r="Q310" s="6">
        <v>41925</v>
      </c>
      <c r="R310" s="5">
        <v>67.5</v>
      </c>
      <c r="S310" s="6">
        <v>41925</v>
      </c>
      <c r="T310" s="5">
        <v>66.449996999999996</v>
      </c>
      <c r="U310" s="6">
        <v>41925</v>
      </c>
      <c r="V310" s="5">
        <v>86.037216000000001</v>
      </c>
      <c r="W310" s="10">
        <v>41925</v>
      </c>
      <c r="X310" s="9">
        <v>26.262501</v>
      </c>
      <c r="Y310" s="6">
        <v>41925</v>
      </c>
      <c r="Z310" s="5">
        <v>179.827709</v>
      </c>
      <c r="AA310" s="10">
        <v>41925</v>
      </c>
      <c r="AB310" s="9">
        <v>181.609341</v>
      </c>
      <c r="AC310" s="6">
        <v>41925</v>
      </c>
      <c r="AD310" s="5">
        <v>92.432625000000002</v>
      </c>
      <c r="AE310" s="10">
        <v>41925</v>
      </c>
      <c r="AF310" s="9">
        <v>73.655213000000003</v>
      </c>
      <c r="AG310" s="6">
        <v>41925</v>
      </c>
      <c r="AH310" s="5">
        <v>97.357073999999997</v>
      </c>
      <c r="AI310" s="10">
        <v>41925</v>
      </c>
      <c r="AJ310" s="9">
        <v>78.607872</v>
      </c>
      <c r="AK310" s="6">
        <v>41925</v>
      </c>
      <c r="AL310" s="5">
        <v>76.586703</v>
      </c>
      <c r="AM310" s="10">
        <v>41925</v>
      </c>
      <c r="AN310" s="9">
        <v>78.508639000000002</v>
      </c>
      <c r="AO310" s="6">
        <v>41925</v>
      </c>
      <c r="AP310" s="5">
        <v>47.965060999999999</v>
      </c>
      <c r="AQ310" s="10">
        <v>41925</v>
      </c>
      <c r="AR310" s="5">
        <v>67.881241000000003</v>
      </c>
    </row>
    <row r="311" spans="5:44" x14ac:dyDescent="0.2">
      <c r="E311" s="6">
        <v>41922</v>
      </c>
      <c r="F311" s="5">
        <v>54.415906999999997</v>
      </c>
      <c r="G311" s="6">
        <v>41922</v>
      </c>
      <c r="H311" s="5">
        <v>23.8125</v>
      </c>
      <c r="I311" s="6">
        <v>41922</v>
      </c>
      <c r="J311" s="5">
        <v>57.130837999999997</v>
      </c>
      <c r="K311" s="6">
        <v>41922</v>
      </c>
      <c r="L311" s="5">
        <v>55.037909999999997</v>
      </c>
      <c r="M311" s="6">
        <v>41922</v>
      </c>
      <c r="N311" s="5">
        <v>60.394272000000001</v>
      </c>
      <c r="O311" s="6">
        <v>41922</v>
      </c>
      <c r="P311" s="5">
        <v>52.499729000000002</v>
      </c>
      <c r="Q311" s="6">
        <v>41922</v>
      </c>
      <c r="R311" s="5">
        <v>74.510002</v>
      </c>
      <c r="S311" s="6">
        <v>41922</v>
      </c>
      <c r="T311" s="5">
        <v>69.980002999999996</v>
      </c>
      <c r="U311" s="6">
        <v>41922</v>
      </c>
      <c r="V311" s="5">
        <v>86.332532999999998</v>
      </c>
      <c r="W311" s="10">
        <v>41922</v>
      </c>
      <c r="X311" s="9">
        <v>27.227501</v>
      </c>
      <c r="Y311" s="6">
        <v>41922</v>
      </c>
      <c r="Z311" s="5">
        <v>182.831065</v>
      </c>
      <c r="AA311" s="10">
        <v>41922</v>
      </c>
      <c r="AB311" s="9">
        <v>184.72991400000001</v>
      </c>
      <c r="AC311" s="6">
        <v>41922</v>
      </c>
      <c r="AD311" s="5">
        <v>93.933097000000004</v>
      </c>
      <c r="AE311" s="10">
        <v>41922</v>
      </c>
      <c r="AF311" s="9">
        <v>74.795973000000004</v>
      </c>
      <c r="AG311" s="6">
        <v>41922</v>
      </c>
      <c r="AH311" s="5">
        <v>97.590472000000005</v>
      </c>
      <c r="AI311" s="10">
        <v>41922</v>
      </c>
      <c r="AJ311" s="9">
        <v>78.380053000000004</v>
      </c>
      <c r="AK311" s="6">
        <v>41922</v>
      </c>
      <c r="AL311" s="5">
        <v>79.027037000000007</v>
      </c>
      <c r="AM311" s="10">
        <v>41922</v>
      </c>
      <c r="AN311" s="9">
        <v>79.156829000000002</v>
      </c>
      <c r="AO311" s="6">
        <v>41922</v>
      </c>
      <c r="AP311" s="5">
        <v>48.278362999999999</v>
      </c>
      <c r="AQ311" s="10">
        <v>41922</v>
      </c>
      <c r="AR311" s="5">
        <v>67.816644999999994</v>
      </c>
    </row>
    <row r="312" spans="5:44" x14ac:dyDescent="0.2">
      <c r="E312" s="6">
        <v>41921</v>
      </c>
      <c r="F312" s="5">
        <v>55.658144999999998</v>
      </c>
      <c r="G312" s="6">
        <v>41921</v>
      </c>
      <c r="H312" s="5">
        <v>24.379999000000002</v>
      </c>
      <c r="I312" s="6">
        <v>41921</v>
      </c>
      <c r="J312" s="5">
        <v>60.144027000000001</v>
      </c>
      <c r="K312" s="6">
        <v>41921</v>
      </c>
      <c r="L312" s="5">
        <v>57.114249999999998</v>
      </c>
      <c r="M312" s="6">
        <v>41921</v>
      </c>
      <c r="N312" s="5">
        <v>61.403551999999998</v>
      </c>
      <c r="O312" s="6">
        <v>41921</v>
      </c>
      <c r="P312" s="5">
        <v>54.348976</v>
      </c>
      <c r="Q312" s="6">
        <v>41921</v>
      </c>
      <c r="R312" s="5">
        <v>77.680000000000007</v>
      </c>
      <c r="S312" s="6">
        <v>41921</v>
      </c>
      <c r="T312" s="5">
        <v>72.400002000000001</v>
      </c>
      <c r="U312" s="6">
        <v>41921</v>
      </c>
      <c r="V312" s="5">
        <v>86.539265999999998</v>
      </c>
      <c r="W312" s="10">
        <v>41921</v>
      </c>
      <c r="X312" s="9">
        <v>29.485001</v>
      </c>
      <c r="Y312" s="6">
        <v>41921</v>
      </c>
      <c r="Z312" s="5">
        <v>184.94206800000001</v>
      </c>
      <c r="AA312" s="10">
        <v>41921</v>
      </c>
      <c r="AB312" s="9">
        <v>186.75249600000001</v>
      </c>
      <c r="AC312" s="6">
        <v>41921</v>
      </c>
      <c r="AD312" s="5">
        <v>95.116153999999995</v>
      </c>
      <c r="AE312" s="10">
        <v>41921</v>
      </c>
      <c r="AF312" s="9">
        <v>75.480430999999996</v>
      </c>
      <c r="AG312" s="6">
        <v>41921</v>
      </c>
      <c r="AH312" s="5">
        <v>98.621328000000005</v>
      </c>
      <c r="AI312" s="10">
        <v>41921</v>
      </c>
      <c r="AJ312" s="9">
        <v>78.313604999999995</v>
      </c>
      <c r="AK312" s="6">
        <v>41921</v>
      </c>
      <c r="AL312" s="5">
        <v>80.152610999999993</v>
      </c>
      <c r="AM312" s="10">
        <v>41921</v>
      </c>
      <c r="AN312" s="9">
        <v>79.737297999999996</v>
      </c>
      <c r="AO312" s="6">
        <v>41921</v>
      </c>
      <c r="AP312" s="5">
        <v>49.475513999999997</v>
      </c>
      <c r="AQ312" s="10">
        <v>41921</v>
      </c>
      <c r="AR312" s="5">
        <v>67.752049</v>
      </c>
    </row>
    <row r="313" spans="5:44" x14ac:dyDescent="0.2">
      <c r="E313" s="6">
        <v>41920</v>
      </c>
      <c r="F313" s="5">
        <v>57.979297000000003</v>
      </c>
      <c r="G313" s="6">
        <v>41920</v>
      </c>
      <c r="H313" s="5">
        <v>25.852501</v>
      </c>
      <c r="I313" s="6">
        <v>41920</v>
      </c>
      <c r="J313" s="5">
        <v>62.234302</v>
      </c>
      <c r="K313" s="6">
        <v>41920</v>
      </c>
      <c r="L313" s="5">
        <v>62.071634000000003</v>
      </c>
      <c r="M313" s="6">
        <v>41920</v>
      </c>
      <c r="N313" s="5">
        <v>63.806131000000001</v>
      </c>
      <c r="O313" s="6">
        <v>41920</v>
      </c>
      <c r="P313" s="5">
        <v>57.858567999999998</v>
      </c>
      <c r="Q313" s="6">
        <v>41920</v>
      </c>
      <c r="R313" s="5">
        <v>87.599997999999999</v>
      </c>
      <c r="S313" s="6">
        <v>41920</v>
      </c>
      <c r="T313" s="5">
        <v>77.040001000000004</v>
      </c>
      <c r="U313" s="6">
        <v>41920</v>
      </c>
      <c r="V313" s="5">
        <v>86.785366999999994</v>
      </c>
      <c r="W313" s="10">
        <v>41920</v>
      </c>
      <c r="X313" s="9">
        <v>30.98</v>
      </c>
      <c r="Y313" s="6">
        <v>41920</v>
      </c>
      <c r="Z313" s="5">
        <v>188.68427500000001</v>
      </c>
      <c r="AA313" s="10">
        <v>41920</v>
      </c>
      <c r="AB313" s="9">
        <v>190.64358200000001</v>
      </c>
      <c r="AC313" s="6">
        <v>41920</v>
      </c>
      <c r="AD313" s="5">
        <v>97.116778999999994</v>
      </c>
      <c r="AE313" s="10">
        <v>41920</v>
      </c>
      <c r="AF313" s="9">
        <v>77.058481999999998</v>
      </c>
      <c r="AG313" s="6">
        <v>41920</v>
      </c>
      <c r="AH313" s="5">
        <v>100.89697700000001</v>
      </c>
      <c r="AI313" s="10">
        <v>41920</v>
      </c>
      <c r="AJ313" s="9">
        <v>78.437005999999997</v>
      </c>
      <c r="AK313" s="6">
        <v>41920</v>
      </c>
      <c r="AL313" s="5">
        <v>83.207758999999996</v>
      </c>
      <c r="AM313" s="10">
        <v>41920</v>
      </c>
      <c r="AN313" s="9">
        <v>81.285218</v>
      </c>
      <c r="AO313" s="6">
        <v>41920</v>
      </c>
      <c r="AP313" s="5">
        <v>51.012343999999999</v>
      </c>
      <c r="AQ313" s="10">
        <v>41920</v>
      </c>
      <c r="AR313" s="5">
        <v>67.752049</v>
      </c>
    </row>
    <row r="314" spans="5:44" x14ac:dyDescent="0.2">
      <c r="E314" s="6">
        <v>41919</v>
      </c>
      <c r="F314" s="5">
        <v>56.049128000000003</v>
      </c>
      <c r="G314" s="6">
        <v>41919</v>
      </c>
      <c r="H314" s="5">
        <v>24.605</v>
      </c>
      <c r="I314" s="6">
        <v>41919</v>
      </c>
      <c r="J314" s="5">
        <v>59.854683999999999</v>
      </c>
      <c r="K314" s="6">
        <v>41919</v>
      </c>
      <c r="L314" s="5">
        <v>58.773333000000001</v>
      </c>
      <c r="M314" s="6">
        <v>41919</v>
      </c>
      <c r="N314" s="5">
        <v>61.679257</v>
      </c>
      <c r="O314" s="6">
        <v>41919</v>
      </c>
      <c r="P314" s="5">
        <v>54.970362999999999</v>
      </c>
      <c r="Q314" s="6">
        <v>41919</v>
      </c>
      <c r="R314" s="5">
        <v>85.07</v>
      </c>
      <c r="S314" s="6">
        <v>41919</v>
      </c>
      <c r="T314" s="5">
        <v>73.199996999999996</v>
      </c>
      <c r="U314" s="6">
        <v>41919</v>
      </c>
      <c r="V314" s="5">
        <v>83.536820000000006</v>
      </c>
      <c r="W314" s="10">
        <v>41919</v>
      </c>
      <c r="X314" s="9">
        <v>29.375</v>
      </c>
      <c r="Y314" s="6">
        <v>41919</v>
      </c>
      <c r="Z314" s="5">
        <v>185.44102000000001</v>
      </c>
      <c r="AA314" s="10">
        <v>41919</v>
      </c>
      <c r="AB314" s="9">
        <v>187.38817</v>
      </c>
      <c r="AC314" s="6">
        <v>41919</v>
      </c>
      <c r="AD314" s="5">
        <v>95.529745000000005</v>
      </c>
      <c r="AE314" s="10">
        <v>41919</v>
      </c>
      <c r="AF314" s="9">
        <v>75.765617000000006</v>
      </c>
      <c r="AG314" s="6">
        <v>41919</v>
      </c>
      <c r="AH314" s="5">
        <v>99.068676999999994</v>
      </c>
      <c r="AI314" s="10">
        <v>41919</v>
      </c>
      <c r="AJ314" s="9">
        <v>78.228176000000005</v>
      </c>
      <c r="AK314" s="6">
        <v>41919</v>
      </c>
      <c r="AL314" s="5">
        <v>82.403774999999996</v>
      </c>
      <c r="AM314" s="10">
        <v>41919</v>
      </c>
      <c r="AN314" s="9">
        <v>79.921115999999998</v>
      </c>
      <c r="AO314" s="6">
        <v>41919</v>
      </c>
      <c r="AP314" s="5">
        <v>49.887756000000003</v>
      </c>
      <c r="AQ314" s="10">
        <v>41919</v>
      </c>
      <c r="AR314" s="5">
        <v>66.312482000000003</v>
      </c>
    </row>
    <row r="315" spans="5:44" x14ac:dyDescent="0.2">
      <c r="E315" s="6">
        <v>41918</v>
      </c>
      <c r="F315" s="5">
        <v>57.801127999999999</v>
      </c>
      <c r="G315" s="6">
        <v>41918</v>
      </c>
      <c r="H315" s="5">
        <v>25.922501</v>
      </c>
      <c r="I315" s="6">
        <v>41918</v>
      </c>
      <c r="J315" s="5">
        <v>61.595745999999998</v>
      </c>
      <c r="K315" s="6">
        <v>41918</v>
      </c>
      <c r="L315" s="5">
        <v>61.892809999999997</v>
      </c>
      <c r="M315" s="6">
        <v>41918</v>
      </c>
      <c r="N315" s="5">
        <v>63.771664000000001</v>
      </c>
      <c r="O315" s="6">
        <v>41918</v>
      </c>
      <c r="P315" s="5">
        <v>57.600073000000002</v>
      </c>
      <c r="Q315" s="6">
        <v>41918</v>
      </c>
      <c r="R315" s="5">
        <v>88.519997000000004</v>
      </c>
      <c r="S315" s="6">
        <v>41918</v>
      </c>
      <c r="T315" s="5">
        <v>76.730002999999996</v>
      </c>
      <c r="U315" s="6">
        <v>41918</v>
      </c>
      <c r="V315" s="5">
        <v>84.649197000000001</v>
      </c>
      <c r="W315" s="10">
        <v>41918</v>
      </c>
      <c r="X315" s="9">
        <v>30.797501</v>
      </c>
      <c r="Y315" s="6">
        <v>41918</v>
      </c>
      <c r="Z315" s="5">
        <v>188.34843000000001</v>
      </c>
      <c r="AA315" s="10">
        <v>41918</v>
      </c>
      <c r="AB315" s="9">
        <v>190.27758499999999</v>
      </c>
      <c r="AC315" s="6">
        <v>41918</v>
      </c>
      <c r="AD315" s="5">
        <v>97.030208999999999</v>
      </c>
      <c r="AE315" s="10">
        <v>41918</v>
      </c>
      <c r="AF315" s="9">
        <v>76.944410000000005</v>
      </c>
      <c r="AG315" s="6">
        <v>41918</v>
      </c>
      <c r="AH315" s="5">
        <v>100.73165299999999</v>
      </c>
      <c r="AI315" s="10">
        <v>41918</v>
      </c>
      <c r="AJ315" s="9">
        <v>78.028825999999995</v>
      </c>
      <c r="AK315" s="6">
        <v>41918</v>
      </c>
      <c r="AL315" s="5">
        <v>83.491513999999995</v>
      </c>
      <c r="AM315" s="10">
        <v>41918</v>
      </c>
      <c r="AN315" s="9">
        <v>81.198150999999996</v>
      </c>
      <c r="AO315" s="6">
        <v>41918</v>
      </c>
      <c r="AP315" s="5">
        <v>51.114583000000003</v>
      </c>
      <c r="AQ315" s="10">
        <v>41918</v>
      </c>
      <c r="AR315" s="5">
        <v>66.838477999999995</v>
      </c>
    </row>
    <row r="316" spans="5:44" x14ac:dyDescent="0.2">
      <c r="E316" s="6">
        <v>41915</v>
      </c>
      <c r="F316" s="5">
        <v>57.949599999999997</v>
      </c>
      <c r="G316" s="6">
        <v>41915</v>
      </c>
      <c r="H316" s="5">
        <v>26</v>
      </c>
      <c r="I316" s="6">
        <v>41915</v>
      </c>
      <c r="J316" s="5">
        <v>61.865138000000002</v>
      </c>
      <c r="K316" s="6">
        <v>41915</v>
      </c>
      <c r="L316" s="5">
        <v>63.432678000000003</v>
      </c>
      <c r="M316" s="6">
        <v>41915</v>
      </c>
      <c r="N316" s="5">
        <v>63.894747000000002</v>
      </c>
      <c r="O316" s="6">
        <v>41915</v>
      </c>
      <c r="P316" s="5">
        <v>57.813830000000003</v>
      </c>
      <c r="Q316" s="6">
        <v>41915</v>
      </c>
      <c r="R316" s="5">
        <v>88.440002000000007</v>
      </c>
      <c r="S316" s="6">
        <v>41915</v>
      </c>
      <c r="T316" s="5">
        <v>76.980002999999996</v>
      </c>
      <c r="U316" s="6">
        <v>41915</v>
      </c>
      <c r="V316" s="5">
        <v>84.383410999999995</v>
      </c>
      <c r="W316" s="10">
        <v>41915</v>
      </c>
      <c r="X316" s="9">
        <v>30.762501</v>
      </c>
      <c r="Y316" s="6">
        <v>41915</v>
      </c>
      <c r="Z316" s="5">
        <v>188.56913499999999</v>
      </c>
      <c r="AA316" s="10">
        <v>41915</v>
      </c>
      <c r="AB316" s="9">
        <v>190.52800999999999</v>
      </c>
      <c r="AC316" s="6">
        <v>41915</v>
      </c>
      <c r="AD316" s="5">
        <v>97.222581000000005</v>
      </c>
      <c r="AE316" s="10">
        <v>41915</v>
      </c>
      <c r="AF316" s="9">
        <v>77.048980999999998</v>
      </c>
      <c r="AG316" s="6">
        <v>41915</v>
      </c>
      <c r="AH316" s="5">
        <v>101.606906</v>
      </c>
      <c r="AI316" s="10">
        <v>41915</v>
      </c>
      <c r="AJ316" s="9">
        <v>77.848472000000001</v>
      </c>
      <c r="AK316" s="6">
        <v>41915</v>
      </c>
      <c r="AL316" s="5">
        <v>83.396929</v>
      </c>
      <c r="AM316" s="10">
        <v>41915</v>
      </c>
      <c r="AN316" s="9">
        <v>81.362616000000003</v>
      </c>
      <c r="AO316" s="6">
        <v>41915</v>
      </c>
      <c r="AP316" s="5">
        <v>52.216092000000003</v>
      </c>
      <c r="AQ316" s="10">
        <v>41915</v>
      </c>
      <c r="AR316" s="5">
        <v>66.663144000000003</v>
      </c>
    </row>
    <row r="317" spans="5:44" x14ac:dyDescent="0.2">
      <c r="E317" s="6">
        <v>41914</v>
      </c>
      <c r="F317" s="5">
        <v>56.707366</v>
      </c>
      <c r="G317" s="6">
        <v>41914</v>
      </c>
      <c r="H317" s="5">
        <v>25.004999000000002</v>
      </c>
      <c r="I317" s="6">
        <v>41914</v>
      </c>
      <c r="J317" s="5">
        <v>60.647888000000002</v>
      </c>
      <c r="K317" s="6">
        <v>41914</v>
      </c>
      <c r="L317" s="5">
        <v>62.081569999999999</v>
      </c>
      <c r="M317" s="6">
        <v>41914</v>
      </c>
      <c r="N317" s="5">
        <v>62.279901000000002</v>
      </c>
      <c r="O317" s="6">
        <v>41914</v>
      </c>
      <c r="P317" s="5">
        <v>55.959609999999998</v>
      </c>
      <c r="Q317" s="6">
        <v>41914</v>
      </c>
      <c r="R317" s="5">
        <v>88.739998</v>
      </c>
      <c r="S317" s="6">
        <v>41914</v>
      </c>
      <c r="T317" s="5">
        <v>74.529999000000004</v>
      </c>
      <c r="U317" s="6">
        <v>41914</v>
      </c>
      <c r="V317" s="5">
        <v>83.261187000000007</v>
      </c>
      <c r="W317" s="10">
        <v>41914</v>
      </c>
      <c r="X317" s="9">
        <v>30.077499</v>
      </c>
      <c r="Y317" s="6">
        <v>41914</v>
      </c>
      <c r="Z317" s="5">
        <v>186.515716</v>
      </c>
      <c r="AA317" s="10">
        <v>41914</v>
      </c>
      <c r="AB317" s="9">
        <v>188.46688</v>
      </c>
      <c r="AC317" s="6">
        <v>41914</v>
      </c>
      <c r="AD317" s="5">
        <v>96.145319999999998</v>
      </c>
      <c r="AE317" s="10">
        <v>41914</v>
      </c>
      <c r="AF317" s="9">
        <v>76.145872999999995</v>
      </c>
      <c r="AG317" s="6">
        <v>41914</v>
      </c>
      <c r="AH317" s="5">
        <v>100.86780299999999</v>
      </c>
      <c r="AI317" s="10">
        <v>41914</v>
      </c>
      <c r="AJ317" s="9">
        <v>77.895931000000004</v>
      </c>
      <c r="AK317" s="6">
        <v>41914</v>
      </c>
      <c r="AL317" s="5">
        <v>83.529348999999996</v>
      </c>
      <c r="AM317" s="10">
        <v>41914</v>
      </c>
      <c r="AN317" s="9">
        <v>80.250045999999998</v>
      </c>
      <c r="AO317" s="6">
        <v>41914</v>
      </c>
      <c r="AP317" s="5">
        <v>51.391607999999998</v>
      </c>
      <c r="AQ317" s="10">
        <v>41914</v>
      </c>
      <c r="AR317" s="5">
        <v>66.247885999999994</v>
      </c>
    </row>
    <row r="318" spans="5:44" x14ac:dyDescent="0.2">
      <c r="E318" s="6">
        <v>41913</v>
      </c>
      <c r="F318" s="5">
        <v>56.712311999999997</v>
      </c>
      <c r="G318" s="6">
        <v>41913</v>
      </c>
      <c r="H318" s="5">
        <v>24.892499999999998</v>
      </c>
      <c r="I318" s="6">
        <v>41913</v>
      </c>
      <c r="J318" s="5">
        <v>60.687798999999998</v>
      </c>
      <c r="K318" s="6">
        <v>41913</v>
      </c>
      <c r="L318" s="5">
        <v>60.362873999999998</v>
      </c>
      <c r="M318" s="6">
        <v>41913</v>
      </c>
      <c r="N318" s="5">
        <v>62.053429999999999</v>
      </c>
      <c r="O318" s="6">
        <v>41913</v>
      </c>
      <c r="P318" s="5">
        <v>55.994407000000002</v>
      </c>
      <c r="Q318" s="6">
        <v>41913</v>
      </c>
      <c r="R318" s="5">
        <v>89.949996999999996</v>
      </c>
      <c r="S318" s="6">
        <v>41913</v>
      </c>
      <c r="T318" s="5">
        <v>74.519997000000004</v>
      </c>
      <c r="U318" s="6">
        <v>41913</v>
      </c>
      <c r="V318" s="5">
        <v>83.566350999999997</v>
      </c>
      <c r="W318" s="10">
        <v>41913</v>
      </c>
      <c r="X318" s="9">
        <v>30.077499</v>
      </c>
      <c r="Y318" s="6">
        <v>41913</v>
      </c>
      <c r="Z318" s="5">
        <v>186.486931</v>
      </c>
      <c r="AA318" s="10">
        <v>41913</v>
      </c>
      <c r="AB318" s="9">
        <v>188.44762800000001</v>
      </c>
      <c r="AC318" s="6">
        <v>41913</v>
      </c>
      <c r="AD318" s="5">
        <v>96.097233000000003</v>
      </c>
      <c r="AE318" s="10">
        <v>41913</v>
      </c>
      <c r="AF318" s="9">
        <v>76.193408000000005</v>
      </c>
      <c r="AG318" s="6">
        <v>41913</v>
      </c>
      <c r="AH318" s="5">
        <v>100.060625</v>
      </c>
      <c r="AI318" s="10">
        <v>41913</v>
      </c>
      <c r="AJ318" s="9">
        <v>77.952890999999994</v>
      </c>
      <c r="AK318" s="6">
        <v>41913</v>
      </c>
      <c r="AL318" s="5">
        <v>83.964447000000007</v>
      </c>
      <c r="AM318" s="10">
        <v>41913</v>
      </c>
      <c r="AN318" s="9">
        <v>80.104934</v>
      </c>
      <c r="AO318" s="6">
        <v>41913</v>
      </c>
      <c r="AP318" s="5">
        <v>50.765000000000001</v>
      </c>
      <c r="AQ318" s="10">
        <v>41913</v>
      </c>
      <c r="AR318" s="5">
        <v>66.358625000000004</v>
      </c>
    </row>
    <row r="319" spans="5:44" x14ac:dyDescent="0.2">
      <c r="E319" s="6">
        <v>41912</v>
      </c>
      <c r="F319" s="5">
        <v>58.246552000000001</v>
      </c>
      <c r="G319" s="6">
        <v>41912</v>
      </c>
      <c r="H319" s="5">
        <v>25.7425</v>
      </c>
      <c r="I319" s="6">
        <v>41912</v>
      </c>
      <c r="J319" s="5">
        <v>62.718209000000002</v>
      </c>
      <c r="K319" s="6">
        <v>41912</v>
      </c>
      <c r="L319" s="5">
        <v>62.985621999999999</v>
      </c>
      <c r="M319" s="6">
        <v>41912</v>
      </c>
      <c r="N319" s="5">
        <v>63.422114000000001</v>
      </c>
      <c r="O319" s="6">
        <v>41912</v>
      </c>
      <c r="P319" s="5">
        <v>58.340764999999998</v>
      </c>
      <c r="Q319" s="6">
        <v>41912</v>
      </c>
      <c r="R319" s="5">
        <v>95.93</v>
      </c>
      <c r="S319" s="6">
        <v>41912</v>
      </c>
      <c r="T319" s="5">
        <v>77.639999000000003</v>
      </c>
      <c r="U319" s="6">
        <v>41912</v>
      </c>
      <c r="V319" s="5">
        <v>83.428533999999999</v>
      </c>
      <c r="W319" s="10">
        <v>41912</v>
      </c>
      <c r="X319" s="9">
        <v>31.545000000000002</v>
      </c>
      <c r="Y319" s="6">
        <v>41912</v>
      </c>
      <c r="Z319" s="5">
        <v>189.04890599999999</v>
      </c>
      <c r="AA319" s="10">
        <v>41912</v>
      </c>
      <c r="AB319" s="9">
        <v>190.95177899999999</v>
      </c>
      <c r="AC319" s="6">
        <v>41912</v>
      </c>
      <c r="AD319" s="5">
        <v>97.376472000000007</v>
      </c>
      <c r="AE319" s="10">
        <v>41912</v>
      </c>
      <c r="AF319" s="9">
        <v>77.191569999999999</v>
      </c>
      <c r="AG319" s="6">
        <v>41912</v>
      </c>
      <c r="AH319" s="5">
        <v>101.431855</v>
      </c>
      <c r="AI319" s="10">
        <v>41912</v>
      </c>
      <c r="AJ319" s="9">
        <v>77.619698999999997</v>
      </c>
      <c r="AK319" s="6">
        <v>41912</v>
      </c>
      <c r="AL319" s="5">
        <v>85.714303000000001</v>
      </c>
      <c r="AM319" s="10">
        <v>41912</v>
      </c>
      <c r="AN319" s="9">
        <v>80.994986999999995</v>
      </c>
      <c r="AO319" s="6">
        <v>41912</v>
      </c>
      <c r="AP319" s="5">
        <v>51.437781000000001</v>
      </c>
      <c r="AQ319" s="10">
        <v>41912</v>
      </c>
      <c r="AR319" s="5">
        <v>66.303252000000001</v>
      </c>
    </row>
    <row r="320" spans="5:44" x14ac:dyDescent="0.2">
      <c r="E320" s="6">
        <v>41911</v>
      </c>
      <c r="F320" s="5">
        <v>58.583094000000003</v>
      </c>
      <c r="G320" s="6">
        <v>41911</v>
      </c>
      <c r="H320" s="5">
        <v>25.860001</v>
      </c>
      <c r="I320" s="6">
        <v>41911</v>
      </c>
      <c r="J320" s="5">
        <v>62.528635000000001</v>
      </c>
      <c r="K320" s="6">
        <v>41911</v>
      </c>
      <c r="L320" s="5">
        <v>66.035556999999997</v>
      </c>
      <c r="M320" s="6">
        <v>41911</v>
      </c>
      <c r="N320" s="5">
        <v>63.717508000000002</v>
      </c>
      <c r="O320" s="6">
        <v>41911</v>
      </c>
      <c r="P320" s="5">
        <v>58.822960999999999</v>
      </c>
      <c r="Q320" s="6">
        <v>41911</v>
      </c>
      <c r="R320" s="5">
        <v>99.709998999999996</v>
      </c>
      <c r="S320" s="6">
        <v>41911</v>
      </c>
      <c r="T320" s="5">
        <v>78.309997999999993</v>
      </c>
      <c r="U320" s="6">
        <v>41911</v>
      </c>
      <c r="V320" s="5">
        <v>84.422787999999997</v>
      </c>
      <c r="W320" s="10">
        <v>41911</v>
      </c>
      <c r="X320" s="9">
        <v>31.252500999999999</v>
      </c>
      <c r="Y320" s="6">
        <v>41911</v>
      </c>
      <c r="Z320" s="5">
        <v>189.54785699999999</v>
      </c>
      <c r="AA320" s="10">
        <v>41911</v>
      </c>
      <c r="AB320" s="9">
        <v>191.45261500000001</v>
      </c>
      <c r="AC320" s="6">
        <v>41911</v>
      </c>
      <c r="AD320" s="5">
        <v>97.838156999999995</v>
      </c>
      <c r="AE320" s="10">
        <v>41911</v>
      </c>
      <c r="AF320" s="9">
        <v>77.391210000000001</v>
      </c>
      <c r="AG320" s="6">
        <v>41911</v>
      </c>
      <c r="AH320" s="5">
        <v>102.657201</v>
      </c>
      <c r="AI320" s="10">
        <v>41911</v>
      </c>
      <c r="AJ320" s="9">
        <v>77.638643000000002</v>
      </c>
      <c r="AK320" s="6">
        <v>41911</v>
      </c>
      <c r="AL320" s="5">
        <v>86.802042</v>
      </c>
      <c r="AM320" s="10">
        <v>41911</v>
      </c>
      <c r="AN320" s="9">
        <v>81.130429000000007</v>
      </c>
      <c r="AO320" s="6">
        <v>41911</v>
      </c>
      <c r="AP320" s="5">
        <v>52.694288</v>
      </c>
      <c r="AQ320" s="10">
        <v>41911</v>
      </c>
      <c r="AR320" s="5">
        <v>66.635461000000006</v>
      </c>
    </row>
    <row r="321" spans="5:44" x14ac:dyDescent="0.2">
      <c r="E321" s="6">
        <v>41908</v>
      </c>
      <c r="F321" s="5">
        <v>58.815700999999997</v>
      </c>
      <c r="G321" s="6">
        <v>41908</v>
      </c>
      <c r="H321" s="5">
        <v>26.107500000000002</v>
      </c>
      <c r="I321" s="6">
        <v>41908</v>
      </c>
      <c r="J321" s="5">
        <v>62.713219000000002</v>
      </c>
      <c r="K321" s="6">
        <v>41908</v>
      </c>
      <c r="L321" s="5">
        <v>66.144837999999993</v>
      </c>
      <c r="M321" s="6">
        <v>41908</v>
      </c>
      <c r="N321" s="5">
        <v>64.185220999999999</v>
      </c>
      <c r="O321" s="6">
        <v>41908</v>
      </c>
      <c r="P321" s="5">
        <v>59.190821</v>
      </c>
      <c r="Q321" s="6">
        <v>41908</v>
      </c>
      <c r="R321" s="5">
        <v>100.290001</v>
      </c>
      <c r="S321" s="6">
        <v>41908</v>
      </c>
      <c r="T321" s="5">
        <v>78.790001000000004</v>
      </c>
      <c r="U321" s="6">
        <v>41908</v>
      </c>
      <c r="V321" s="5">
        <v>84.570451000000006</v>
      </c>
      <c r="W321" s="10">
        <v>41908</v>
      </c>
      <c r="X321" s="9">
        <v>31.315000999999999</v>
      </c>
      <c r="Y321" s="6">
        <v>41908</v>
      </c>
      <c r="Z321" s="5">
        <v>189.893292</v>
      </c>
      <c r="AA321" s="10">
        <v>41908</v>
      </c>
      <c r="AB321" s="9">
        <v>191.94381000000001</v>
      </c>
      <c r="AC321" s="6">
        <v>41908</v>
      </c>
      <c r="AD321" s="5">
        <v>98.011287999999993</v>
      </c>
      <c r="AE321" s="10">
        <v>41908</v>
      </c>
      <c r="AF321" s="9">
        <v>77.61936</v>
      </c>
      <c r="AG321" s="6">
        <v>41908</v>
      </c>
      <c r="AH321" s="5">
        <v>102.657201</v>
      </c>
      <c r="AI321" s="10">
        <v>41908</v>
      </c>
      <c r="AJ321" s="9">
        <v>77.543906000000007</v>
      </c>
      <c r="AK321" s="6">
        <v>41908</v>
      </c>
      <c r="AL321" s="5">
        <v>87.000680000000003</v>
      </c>
      <c r="AM321" s="10">
        <v>41908</v>
      </c>
      <c r="AN321" s="9">
        <v>81.459359000000006</v>
      </c>
      <c r="AO321" s="6">
        <v>41908</v>
      </c>
      <c r="AP321" s="5">
        <v>52.324925</v>
      </c>
      <c r="AQ321" s="10">
        <v>41908</v>
      </c>
      <c r="AR321" s="5">
        <v>66.727739</v>
      </c>
    </row>
    <row r="322" spans="5:44" x14ac:dyDescent="0.2">
      <c r="E322" s="6">
        <v>41907</v>
      </c>
      <c r="F322" s="5">
        <v>57.860518999999996</v>
      </c>
      <c r="G322" s="6">
        <v>41907</v>
      </c>
      <c r="H322" s="5">
        <v>25.447500000000002</v>
      </c>
      <c r="I322" s="6">
        <v>41907</v>
      </c>
      <c r="J322" s="5">
        <v>61.376241</v>
      </c>
      <c r="K322" s="6">
        <v>41907</v>
      </c>
      <c r="L322" s="5">
        <v>64.535424000000006</v>
      </c>
      <c r="M322" s="6">
        <v>41907</v>
      </c>
      <c r="N322" s="5">
        <v>63.018397999999998</v>
      </c>
      <c r="O322" s="6">
        <v>41907</v>
      </c>
      <c r="P322" s="5">
        <v>57.779032000000001</v>
      </c>
      <c r="Q322" s="6">
        <v>41907</v>
      </c>
      <c r="R322" s="5">
        <v>96.690002000000007</v>
      </c>
      <c r="S322" s="6">
        <v>41907</v>
      </c>
      <c r="T322" s="5">
        <v>76.970000999999996</v>
      </c>
      <c r="U322" s="6">
        <v>41907</v>
      </c>
      <c r="V322" s="5">
        <v>82.700074999999998</v>
      </c>
      <c r="W322" s="10">
        <v>41907</v>
      </c>
      <c r="X322" s="9">
        <v>30.397499</v>
      </c>
      <c r="Y322" s="6">
        <v>41907</v>
      </c>
      <c r="Z322" s="5">
        <v>188.39641</v>
      </c>
      <c r="AA322" s="10">
        <v>41907</v>
      </c>
      <c r="AB322" s="9">
        <v>190.306478</v>
      </c>
      <c r="AC322" s="6">
        <v>41907</v>
      </c>
      <c r="AD322" s="5">
        <v>97.222581000000005</v>
      </c>
      <c r="AE322" s="10">
        <v>41907</v>
      </c>
      <c r="AF322" s="9">
        <v>77.172561000000002</v>
      </c>
      <c r="AG322" s="6">
        <v>41907</v>
      </c>
      <c r="AH322" s="5">
        <v>102.063975</v>
      </c>
      <c r="AI322" s="10">
        <v>41907</v>
      </c>
      <c r="AJ322" s="9">
        <v>77.619698999999997</v>
      </c>
      <c r="AK322" s="6">
        <v>41907</v>
      </c>
      <c r="AL322" s="5">
        <v>85.894012000000004</v>
      </c>
      <c r="AM322" s="10">
        <v>41907</v>
      </c>
      <c r="AN322" s="9">
        <v>80.724102000000002</v>
      </c>
      <c r="AO322" s="6">
        <v>41907</v>
      </c>
      <c r="AP322" s="5">
        <v>51.602674999999998</v>
      </c>
      <c r="AQ322" s="10">
        <v>41907</v>
      </c>
      <c r="AR322" s="5">
        <v>65.841851000000005</v>
      </c>
    </row>
    <row r="323" spans="5:44" x14ac:dyDescent="0.2">
      <c r="E323" s="6">
        <v>41906</v>
      </c>
      <c r="F323" s="5">
        <v>59.835228999999998</v>
      </c>
      <c r="G323" s="6">
        <v>41906</v>
      </c>
      <c r="H323" s="5">
        <v>26.67</v>
      </c>
      <c r="I323" s="6">
        <v>41906</v>
      </c>
      <c r="J323" s="5">
        <v>64.060175999999998</v>
      </c>
      <c r="K323" s="6">
        <v>41906</v>
      </c>
      <c r="L323" s="5">
        <v>67.913202999999996</v>
      </c>
      <c r="M323" s="6">
        <v>41906</v>
      </c>
      <c r="N323" s="5">
        <v>64.943415000000002</v>
      </c>
      <c r="O323" s="6">
        <v>41906</v>
      </c>
      <c r="P323" s="5">
        <v>60.726891000000002</v>
      </c>
      <c r="Q323" s="6">
        <v>41906</v>
      </c>
      <c r="R323" s="5">
        <v>101.339996</v>
      </c>
      <c r="S323" s="6">
        <v>41906</v>
      </c>
      <c r="T323" s="5">
        <v>80.930000000000007</v>
      </c>
      <c r="U323" s="6">
        <v>41906</v>
      </c>
      <c r="V323" s="5">
        <v>83.536820000000006</v>
      </c>
      <c r="W323" s="10">
        <v>41906</v>
      </c>
      <c r="X323" s="9">
        <v>32.407501000000003</v>
      </c>
      <c r="Y323" s="6">
        <v>41906</v>
      </c>
      <c r="Z323" s="5">
        <v>191.48613499999999</v>
      </c>
      <c r="AA323" s="10">
        <v>41906</v>
      </c>
      <c r="AB323" s="9">
        <v>193.484837</v>
      </c>
      <c r="AC323" s="6">
        <v>41906</v>
      </c>
      <c r="AD323" s="5">
        <v>98.771141</v>
      </c>
      <c r="AE323" s="10">
        <v>41906</v>
      </c>
      <c r="AF323" s="9">
        <v>78.303819000000004</v>
      </c>
      <c r="AG323" s="6">
        <v>41906</v>
      </c>
      <c r="AH323" s="5">
        <v>103.590801</v>
      </c>
      <c r="AI323" s="10">
        <v>41906</v>
      </c>
      <c r="AJ323" s="9">
        <v>77.430223999999995</v>
      </c>
      <c r="AK323" s="6">
        <v>41906</v>
      </c>
      <c r="AL323" s="5">
        <v>87.227686000000006</v>
      </c>
      <c r="AM323" s="10">
        <v>41906</v>
      </c>
      <c r="AN323" s="9">
        <v>81.962438000000006</v>
      </c>
      <c r="AO323" s="6">
        <v>41906</v>
      </c>
      <c r="AP323" s="5">
        <v>52.568967000000001</v>
      </c>
      <c r="AQ323" s="10">
        <v>41906</v>
      </c>
      <c r="AR323" s="5">
        <v>66.137146999999999</v>
      </c>
    </row>
    <row r="324" spans="5:44" x14ac:dyDescent="0.2">
      <c r="E324" s="6">
        <v>41905</v>
      </c>
      <c r="F324" s="5">
        <v>58.913694999999997</v>
      </c>
      <c r="G324" s="6">
        <v>41905</v>
      </c>
      <c r="H324" s="5">
        <v>26.225000000000001</v>
      </c>
      <c r="I324" s="6">
        <v>41905</v>
      </c>
      <c r="J324" s="5">
        <v>62.723197999999996</v>
      </c>
      <c r="K324" s="6">
        <v>41905</v>
      </c>
      <c r="L324" s="5">
        <v>66.154768000000004</v>
      </c>
      <c r="M324" s="6">
        <v>41905</v>
      </c>
      <c r="N324" s="5">
        <v>64.182760000000002</v>
      </c>
      <c r="O324" s="6">
        <v>41905</v>
      </c>
      <c r="P324" s="5">
        <v>59.319575999999998</v>
      </c>
      <c r="Q324" s="6">
        <v>41905</v>
      </c>
      <c r="R324" s="5">
        <v>101.110001</v>
      </c>
      <c r="S324" s="6">
        <v>41905</v>
      </c>
      <c r="T324" s="5">
        <v>79.029999000000004</v>
      </c>
      <c r="U324" s="6">
        <v>41905</v>
      </c>
      <c r="V324" s="5">
        <v>83.679563000000002</v>
      </c>
      <c r="W324" s="10">
        <v>41905</v>
      </c>
      <c r="X324" s="9">
        <v>31.825001</v>
      </c>
      <c r="Y324" s="6">
        <v>41905</v>
      </c>
      <c r="Z324" s="5">
        <v>189.998842</v>
      </c>
      <c r="AA324" s="10">
        <v>41905</v>
      </c>
      <c r="AB324" s="9">
        <v>191.99775099999999</v>
      </c>
      <c r="AC324" s="6">
        <v>41905</v>
      </c>
      <c r="AD324" s="5">
        <v>98.006477000000004</v>
      </c>
      <c r="AE324" s="10">
        <v>41905</v>
      </c>
      <c r="AF324" s="9">
        <v>77.794274999999999</v>
      </c>
      <c r="AG324" s="6">
        <v>41905</v>
      </c>
      <c r="AH324" s="5">
        <v>102.77195399999999</v>
      </c>
      <c r="AI324" s="10">
        <v>41905</v>
      </c>
      <c r="AJ324" s="9">
        <v>77.477588999999995</v>
      </c>
      <c r="AK324" s="6">
        <v>41905</v>
      </c>
      <c r="AL324" s="5">
        <v>87.152015000000006</v>
      </c>
      <c r="AM324" s="10">
        <v>41905</v>
      </c>
      <c r="AN324" s="9">
        <v>81.493224999999995</v>
      </c>
      <c r="AO324" s="6">
        <v>41905</v>
      </c>
      <c r="AP324" s="5">
        <v>50.873832</v>
      </c>
      <c r="AQ324" s="10">
        <v>41905</v>
      </c>
      <c r="AR324" s="5">
        <v>66.314322000000004</v>
      </c>
    </row>
    <row r="325" spans="5:44" x14ac:dyDescent="0.2">
      <c r="E325" s="6">
        <v>41904</v>
      </c>
      <c r="F325" s="5">
        <v>59.586486000000001</v>
      </c>
      <c r="G325" s="6">
        <v>41904</v>
      </c>
      <c r="H325" s="5">
        <v>26.799999</v>
      </c>
      <c r="I325" s="6">
        <v>41904</v>
      </c>
      <c r="J325" s="5">
        <v>63.072406999999998</v>
      </c>
      <c r="K325" s="6">
        <v>41904</v>
      </c>
      <c r="L325" s="5">
        <v>67.982744999999994</v>
      </c>
      <c r="M325" s="6">
        <v>41904</v>
      </c>
      <c r="N325" s="5">
        <v>65.225108000000006</v>
      </c>
      <c r="O325" s="6">
        <v>41904</v>
      </c>
      <c r="P325" s="5">
        <v>60.343010999999997</v>
      </c>
      <c r="Q325" s="6">
        <v>41904</v>
      </c>
      <c r="R325" s="5">
        <v>102</v>
      </c>
      <c r="S325" s="6">
        <v>41904</v>
      </c>
      <c r="T325" s="5">
        <v>80.389999000000003</v>
      </c>
      <c r="U325" s="6">
        <v>41904</v>
      </c>
      <c r="V325" s="5">
        <v>84.711070000000007</v>
      </c>
      <c r="W325" s="10">
        <v>41904</v>
      </c>
      <c r="X325" s="9">
        <v>32.037497999999999</v>
      </c>
      <c r="Y325" s="6">
        <v>41904</v>
      </c>
      <c r="Z325" s="5">
        <v>191.09271899999999</v>
      </c>
      <c r="AA325" s="10">
        <v>41904</v>
      </c>
      <c r="AB325" s="9">
        <v>193.061849</v>
      </c>
      <c r="AC325" s="6">
        <v>41904</v>
      </c>
      <c r="AD325" s="5">
        <v>98.638402999999997</v>
      </c>
      <c r="AE325" s="10">
        <v>41904</v>
      </c>
      <c r="AF325" s="9">
        <v>78.361363999999995</v>
      </c>
      <c r="AG325" s="6">
        <v>41904</v>
      </c>
      <c r="AH325" s="5">
        <v>103.809466</v>
      </c>
      <c r="AI325" s="10">
        <v>41904</v>
      </c>
      <c r="AJ325" s="9">
        <v>77.439691999999994</v>
      </c>
      <c r="AK325" s="6">
        <v>41904</v>
      </c>
      <c r="AL325" s="5">
        <v>87.407402000000005</v>
      </c>
      <c r="AM325" s="10">
        <v>41904</v>
      </c>
      <c r="AN325" s="9">
        <v>82.129360000000005</v>
      </c>
      <c r="AO325" s="6">
        <v>41904</v>
      </c>
      <c r="AP325" s="5">
        <v>51.210220999999997</v>
      </c>
      <c r="AQ325" s="10">
        <v>41904</v>
      </c>
      <c r="AR325" s="5">
        <v>66.798901000000001</v>
      </c>
    </row>
    <row r="326" spans="5:44" x14ac:dyDescent="0.2">
      <c r="E326" s="6">
        <v>41901</v>
      </c>
      <c r="F326" s="5">
        <v>60.501682000000002</v>
      </c>
      <c r="G326" s="6">
        <v>41901</v>
      </c>
      <c r="H326" s="5">
        <v>27.440000999999999</v>
      </c>
      <c r="I326" s="6">
        <v>41901</v>
      </c>
      <c r="J326" s="5">
        <v>64.219811000000007</v>
      </c>
      <c r="K326" s="6">
        <v>41901</v>
      </c>
      <c r="L326" s="5">
        <v>71.052546000000007</v>
      </c>
      <c r="M326" s="6">
        <v>41901</v>
      </c>
      <c r="N326" s="5">
        <v>66.267448000000002</v>
      </c>
      <c r="O326" s="6">
        <v>41901</v>
      </c>
      <c r="P326" s="5">
        <v>61.853326000000003</v>
      </c>
      <c r="Q326" s="6">
        <v>41901</v>
      </c>
      <c r="R326" s="5">
        <v>106.760002</v>
      </c>
      <c r="S326" s="6">
        <v>41901</v>
      </c>
      <c r="T326" s="5">
        <v>82.330001999999993</v>
      </c>
      <c r="U326" s="6">
        <v>41901</v>
      </c>
      <c r="V326" s="5">
        <v>86.253415000000004</v>
      </c>
      <c r="W326" s="10">
        <v>41901</v>
      </c>
      <c r="X326" s="9">
        <v>32.762501</v>
      </c>
      <c r="Y326" s="6">
        <v>41901</v>
      </c>
      <c r="Z326" s="5">
        <v>192.58001200000001</v>
      </c>
      <c r="AA326" s="10">
        <v>41901</v>
      </c>
      <c r="AB326" s="9">
        <v>194.48064199999999</v>
      </c>
      <c r="AC326" s="6">
        <v>41901</v>
      </c>
      <c r="AD326" s="5">
        <v>99.557579000000004</v>
      </c>
      <c r="AE326" s="10">
        <v>41901</v>
      </c>
      <c r="AF326" s="9">
        <v>78.937890999999993</v>
      </c>
      <c r="AG326" s="6">
        <v>41901</v>
      </c>
      <c r="AH326" s="5">
        <v>104.92455200000001</v>
      </c>
      <c r="AI326" s="10">
        <v>41901</v>
      </c>
      <c r="AJ326" s="9">
        <v>77.344954999999999</v>
      </c>
      <c r="AK326" s="6">
        <v>41901</v>
      </c>
      <c r="AL326" s="5">
        <v>88.712693999999999</v>
      </c>
      <c r="AM326" s="10">
        <v>41901</v>
      </c>
      <c r="AN326" s="9">
        <v>82.746221000000006</v>
      </c>
      <c r="AO326" s="6">
        <v>41901</v>
      </c>
      <c r="AP326" s="5">
        <v>52.196303999999998</v>
      </c>
      <c r="AQ326" s="10">
        <v>41901</v>
      </c>
      <c r="AR326" s="5">
        <v>67.329198000000005</v>
      </c>
    </row>
    <row r="327" spans="5:44" x14ac:dyDescent="0.2">
      <c r="E327" s="6">
        <v>41900</v>
      </c>
      <c r="F327" s="5">
        <v>60.615461000000003</v>
      </c>
      <c r="G327" s="6">
        <v>41900</v>
      </c>
      <c r="H327" s="5">
        <v>27.717500999999999</v>
      </c>
      <c r="I327" s="6">
        <v>41900</v>
      </c>
      <c r="J327" s="5">
        <v>64.334557000000004</v>
      </c>
      <c r="K327" s="6">
        <v>41900</v>
      </c>
      <c r="L327" s="5">
        <v>73.695164000000005</v>
      </c>
      <c r="M327" s="6">
        <v>41900</v>
      </c>
      <c r="N327" s="5">
        <v>66.754205999999996</v>
      </c>
      <c r="O327" s="6">
        <v>41900</v>
      </c>
      <c r="P327" s="5">
        <v>61.952686999999997</v>
      </c>
      <c r="Q327" s="6">
        <v>41900</v>
      </c>
      <c r="R327" s="5">
        <v>107.07</v>
      </c>
      <c r="S327" s="6">
        <v>41900</v>
      </c>
      <c r="T327" s="5">
        <v>82.470000999999996</v>
      </c>
      <c r="U327" s="6">
        <v>41900</v>
      </c>
      <c r="V327" s="5">
        <v>86.096228999999994</v>
      </c>
      <c r="W327" s="10">
        <v>41900</v>
      </c>
      <c r="X327" s="9">
        <v>32.977500999999997</v>
      </c>
      <c r="Y327" s="6">
        <v>41900</v>
      </c>
      <c r="Z327" s="5">
        <v>192.753694</v>
      </c>
      <c r="AA327" s="10">
        <v>41900</v>
      </c>
      <c r="AB327" s="9">
        <v>194.710723</v>
      </c>
      <c r="AC327" s="6">
        <v>41900</v>
      </c>
      <c r="AD327" s="5">
        <v>99.749070000000003</v>
      </c>
      <c r="AE327" s="10">
        <v>41900</v>
      </c>
      <c r="AF327" s="9">
        <v>78.890637999999996</v>
      </c>
      <c r="AG327" s="6">
        <v>41900</v>
      </c>
      <c r="AH327" s="5">
        <v>106.24326000000001</v>
      </c>
      <c r="AI327" s="10">
        <v>41900</v>
      </c>
      <c r="AJ327" s="9">
        <v>77.183899999999994</v>
      </c>
      <c r="AK327" s="6">
        <v>41900</v>
      </c>
      <c r="AL327" s="5">
        <v>88.785522999999998</v>
      </c>
      <c r="AM327" s="10">
        <v>41900</v>
      </c>
      <c r="AN327" s="9">
        <v>83.064291999999995</v>
      </c>
      <c r="AO327" s="6">
        <v>41900</v>
      </c>
      <c r="AP327" s="5">
        <v>52.561380999999997</v>
      </c>
      <c r="AQ327" s="10">
        <v>41900</v>
      </c>
      <c r="AR327" s="5">
        <v>67.246914000000004</v>
      </c>
    </row>
    <row r="328" spans="5:44" x14ac:dyDescent="0.2">
      <c r="E328" s="6">
        <v>41899</v>
      </c>
      <c r="F328" s="5">
        <v>59.977299000000002</v>
      </c>
      <c r="G328" s="6">
        <v>41899</v>
      </c>
      <c r="H328" s="5">
        <v>27.02</v>
      </c>
      <c r="I328" s="6">
        <v>41899</v>
      </c>
      <c r="J328" s="5">
        <v>63.416629999999998</v>
      </c>
      <c r="K328" s="6">
        <v>41899</v>
      </c>
      <c r="L328" s="5">
        <v>72.473200000000006</v>
      </c>
      <c r="M328" s="6">
        <v>41899</v>
      </c>
      <c r="N328" s="5">
        <v>65.510278</v>
      </c>
      <c r="O328" s="6">
        <v>41899</v>
      </c>
      <c r="P328" s="5">
        <v>60.998806000000002</v>
      </c>
      <c r="Q328" s="6">
        <v>41899</v>
      </c>
      <c r="R328" s="5">
        <v>108.66999800000001</v>
      </c>
      <c r="S328" s="6">
        <v>41899</v>
      </c>
      <c r="T328" s="5">
        <v>81.230002999999996</v>
      </c>
      <c r="U328" s="6">
        <v>41899</v>
      </c>
      <c r="V328" s="5">
        <v>87.451918000000006</v>
      </c>
      <c r="W328" s="10">
        <v>41899</v>
      </c>
      <c r="X328" s="9">
        <v>32.325001</v>
      </c>
      <c r="Y328" s="6">
        <v>41899</v>
      </c>
      <c r="Z328" s="5">
        <v>191.731754</v>
      </c>
      <c r="AA328" s="10">
        <v>41899</v>
      </c>
      <c r="AB328" s="9">
        <v>193.69456</v>
      </c>
      <c r="AC328" s="6">
        <v>41899</v>
      </c>
      <c r="AD328" s="5">
        <v>99.241612000000003</v>
      </c>
      <c r="AE328" s="10">
        <v>41899</v>
      </c>
      <c r="AF328" s="9">
        <v>78.484228999999999</v>
      </c>
      <c r="AG328" s="6">
        <v>41899</v>
      </c>
      <c r="AH328" s="5">
        <v>105.603303</v>
      </c>
      <c r="AI328" s="10">
        <v>41899</v>
      </c>
      <c r="AJ328" s="9">
        <v>77.174424000000002</v>
      </c>
      <c r="AK328" s="6">
        <v>41899</v>
      </c>
      <c r="AL328" s="5">
        <v>89.246623</v>
      </c>
      <c r="AM328" s="10">
        <v>41899</v>
      </c>
      <c r="AN328" s="9">
        <v>82.341407000000004</v>
      </c>
      <c r="AO328" s="6">
        <v>41899</v>
      </c>
      <c r="AP328" s="5">
        <v>52.512084000000002</v>
      </c>
      <c r="AQ328" s="10">
        <v>41899</v>
      </c>
      <c r="AR328" s="5">
        <v>67.841205000000002</v>
      </c>
    </row>
    <row r="329" spans="5:44" x14ac:dyDescent="0.2">
      <c r="E329" s="6">
        <v>41898</v>
      </c>
      <c r="F329" s="5">
        <v>59.843732000000003</v>
      </c>
      <c r="G329" s="6">
        <v>41898</v>
      </c>
      <c r="H329" s="5">
        <v>26.747499000000001</v>
      </c>
      <c r="I329" s="6">
        <v>41898</v>
      </c>
      <c r="J329" s="5">
        <v>63.187150000000003</v>
      </c>
      <c r="K329" s="6">
        <v>41898</v>
      </c>
      <c r="L329" s="5">
        <v>71.946664999999996</v>
      </c>
      <c r="M329" s="6">
        <v>41898</v>
      </c>
      <c r="N329" s="5">
        <v>65.048106000000004</v>
      </c>
      <c r="O329" s="6">
        <v>41898</v>
      </c>
      <c r="P329" s="5">
        <v>60.775241000000001</v>
      </c>
      <c r="Q329" s="6">
        <v>41898</v>
      </c>
      <c r="R329" s="5">
        <v>110.519997</v>
      </c>
      <c r="S329" s="6">
        <v>41898</v>
      </c>
      <c r="T329" s="5">
        <v>80.949996999999996</v>
      </c>
      <c r="U329" s="6">
        <v>41898</v>
      </c>
      <c r="V329" s="5">
        <v>87.550162999999998</v>
      </c>
      <c r="W329" s="10">
        <v>41898</v>
      </c>
      <c r="X329" s="9">
        <v>32.122501</v>
      </c>
      <c r="Y329" s="6">
        <v>41898</v>
      </c>
      <c r="Z329" s="5">
        <v>191.47387900000001</v>
      </c>
      <c r="AA329" s="10">
        <v>41898</v>
      </c>
      <c r="AB329" s="9">
        <v>193.45489799999999</v>
      </c>
      <c r="AC329" s="6">
        <v>41898</v>
      </c>
      <c r="AD329" s="5">
        <v>99.136290000000002</v>
      </c>
      <c r="AE329" s="10">
        <v>41898</v>
      </c>
      <c r="AF329" s="9">
        <v>78.389717000000005</v>
      </c>
      <c r="AG329" s="6">
        <v>41898</v>
      </c>
      <c r="AH329" s="5">
        <v>105.322107</v>
      </c>
      <c r="AI329" s="10">
        <v>41898</v>
      </c>
      <c r="AJ329" s="9">
        <v>77.269161999999994</v>
      </c>
      <c r="AK329" s="6">
        <v>41898</v>
      </c>
      <c r="AL329" s="5">
        <v>89.735958999999994</v>
      </c>
      <c r="AM329" s="10">
        <v>41898</v>
      </c>
      <c r="AN329" s="9">
        <v>82.023336</v>
      </c>
      <c r="AO329" s="6">
        <v>41898</v>
      </c>
      <c r="AP329" s="5">
        <v>51.844960999999998</v>
      </c>
      <c r="AQ329" s="10">
        <v>41898</v>
      </c>
      <c r="AR329" s="5">
        <v>67.859494999999995</v>
      </c>
    </row>
    <row r="330" spans="5:44" x14ac:dyDescent="0.2">
      <c r="E330" s="6">
        <v>41897</v>
      </c>
      <c r="F330" s="5">
        <v>58.933484</v>
      </c>
      <c r="G330" s="6">
        <v>41897</v>
      </c>
      <c r="H330" s="5">
        <v>26.43</v>
      </c>
      <c r="I330" s="6">
        <v>41897</v>
      </c>
      <c r="J330" s="5">
        <v>62.094617999999997</v>
      </c>
      <c r="K330" s="6">
        <v>41897</v>
      </c>
      <c r="L330" s="5">
        <v>71.350588000000002</v>
      </c>
      <c r="M330" s="6">
        <v>41897</v>
      </c>
      <c r="N330" s="5">
        <v>64.576098000000002</v>
      </c>
      <c r="O330" s="6">
        <v>41897</v>
      </c>
      <c r="P330" s="5">
        <v>59.423907</v>
      </c>
      <c r="Q330" s="6">
        <v>41897</v>
      </c>
      <c r="R330" s="5">
        <v>106.610001</v>
      </c>
      <c r="S330" s="6">
        <v>41897</v>
      </c>
      <c r="T330" s="5">
        <v>79.150002000000001</v>
      </c>
      <c r="U330" s="6">
        <v>41897</v>
      </c>
      <c r="V330" s="5">
        <v>86.174822000000006</v>
      </c>
      <c r="W330" s="10">
        <v>41897</v>
      </c>
      <c r="X330" s="9">
        <v>31.424999</v>
      </c>
      <c r="Y330" s="6">
        <v>41897</v>
      </c>
      <c r="Z330" s="5">
        <v>190.04126299999999</v>
      </c>
      <c r="AA330" s="10">
        <v>41897</v>
      </c>
      <c r="AB330" s="9">
        <v>191.97857400000001</v>
      </c>
      <c r="AC330" s="6">
        <v>41897</v>
      </c>
      <c r="AD330" s="5">
        <v>98.437335000000004</v>
      </c>
      <c r="AE330" s="10">
        <v>41897</v>
      </c>
      <c r="AF330" s="9">
        <v>77.841534999999993</v>
      </c>
      <c r="AG330" s="6">
        <v>41897</v>
      </c>
      <c r="AH330" s="5">
        <v>104.99242599999999</v>
      </c>
      <c r="AI330" s="10">
        <v>41897</v>
      </c>
      <c r="AJ330" s="9">
        <v>77.297582000000006</v>
      </c>
      <c r="AK330" s="6">
        <v>41897</v>
      </c>
      <c r="AL330" s="5">
        <v>88.663193000000007</v>
      </c>
      <c r="AM330" s="10">
        <v>41897</v>
      </c>
      <c r="AN330" s="9">
        <v>81.705264999999997</v>
      </c>
      <c r="AO330" s="6">
        <v>41897</v>
      </c>
      <c r="AP330" s="5">
        <v>51.565624999999997</v>
      </c>
      <c r="AQ330" s="10">
        <v>41897</v>
      </c>
      <c r="AR330" s="5">
        <v>67.201195999999996</v>
      </c>
    </row>
    <row r="331" spans="5:44" x14ac:dyDescent="0.2">
      <c r="E331" s="6">
        <v>41894</v>
      </c>
      <c r="F331" s="5">
        <v>59.042318000000002</v>
      </c>
      <c r="G331" s="6">
        <v>41894</v>
      </c>
      <c r="H331" s="5">
        <v>26.482500000000002</v>
      </c>
      <c r="I331" s="6">
        <v>41894</v>
      </c>
      <c r="J331" s="5">
        <v>63.341799000000002</v>
      </c>
      <c r="K331" s="6">
        <v>41894</v>
      </c>
      <c r="L331" s="5">
        <v>73.844184999999996</v>
      </c>
      <c r="M331" s="6">
        <v>41894</v>
      </c>
      <c r="N331" s="5">
        <v>64.674430999999998</v>
      </c>
      <c r="O331" s="6">
        <v>41894</v>
      </c>
      <c r="P331" s="5">
        <v>59.567982999999998</v>
      </c>
      <c r="Q331" s="6">
        <v>41894</v>
      </c>
      <c r="R331" s="5">
        <v>104.30999799999999</v>
      </c>
      <c r="S331" s="6">
        <v>41894</v>
      </c>
      <c r="T331" s="5">
        <v>79.330001999999993</v>
      </c>
      <c r="U331" s="6">
        <v>41894</v>
      </c>
      <c r="V331" s="5">
        <v>86.931254999999993</v>
      </c>
      <c r="W331" s="10">
        <v>41894</v>
      </c>
      <c r="X331" s="9">
        <v>31.954999999999998</v>
      </c>
      <c r="Y331" s="6">
        <v>41894</v>
      </c>
      <c r="Z331" s="5">
        <v>190.18453400000001</v>
      </c>
      <c r="AA331" s="10">
        <v>41894</v>
      </c>
      <c r="AB331" s="9">
        <v>192.18947700000001</v>
      </c>
      <c r="AC331" s="6">
        <v>41894</v>
      </c>
      <c r="AD331" s="5">
        <v>98.695856000000006</v>
      </c>
      <c r="AE331" s="10">
        <v>41894</v>
      </c>
      <c r="AF331" s="9">
        <v>77.737568999999993</v>
      </c>
      <c r="AG331" s="6">
        <v>41894</v>
      </c>
      <c r="AH331" s="5">
        <v>106.059027</v>
      </c>
      <c r="AI331" s="10">
        <v>41894</v>
      </c>
      <c r="AJ331" s="9">
        <v>77.259692999999999</v>
      </c>
      <c r="AK331" s="6">
        <v>41894</v>
      </c>
      <c r="AL331" s="5">
        <v>88.042113999999998</v>
      </c>
      <c r="AM331" s="10">
        <v>41894</v>
      </c>
      <c r="AN331" s="9">
        <v>81.763101000000006</v>
      </c>
      <c r="AO331" s="6">
        <v>41894</v>
      </c>
      <c r="AP331" s="5">
        <v>52.758558000000001</v>
      </c>
      <c r="AQ331" s="10">
        <v>41894</v>
      </c>
      <c r="AR331" s="5">
        <v>67.530345999999994</v>
      </c>
    </row>
    <row r="332" spans="5:44" x14ac:dyDescent="0.2">
      <c r="E332" s="6">
        <v>41893</v>
      </c>
      <c r="F332" s="5">
        <v>59.720056999999997</v>
      </c>
      <c r="G332" s="6">
        <v>41893</v>
      </c>
      <c r="H332" s="5">
        <v>26.747499000000001</v>
      </c>
      <c r="I332" s="6">
        <v>41893</v>
      </c>
      <c r="J332" s="5">
        <v>64.020264999999995</v>
      </c>
      <c r="K332" s="6">
        <v>41893</v>
      </c>
      <c r="L332" s="5">
        <v>76.188761</v>
      </c>
      <c r="M332" s="6">
        <v>41893</v>
      </c>
      <c r="N332" s="5">
        <v>65.067768999999998</v>
      </c>
      <c r="O332" s="6">
        <v>41893</v>
      </c>
      <c r="P332" s="5">
        <v>60.596387999999997</v>
      </c>
      <c r="Q332" s="6">
        <v>41893</v>
      </c>
      <c r="R332" s="5">
        <v>109.339996</v>
      </c>
      <c r="S332" s="6">
        <v>41893</v>
      </c>
      <c r="T332" s="5">
        <v>80.75</v>
      </c>
      <c r="U332" s="6">
        <v>41893</v>
      </c>
      <c r="V332" s="5">
        <v>92.236136000000002</v>
      </c>
      <c r="W332" s="10">
        <v>41893</v>
      </c>
      <c r="X332" s="9">
        <v>32.452499000000003</v>
      </c>
      <c r="Y332" s="6">
        <v>41893</v>
      </c>
      <c r="Z332" s="5">
        <v>191.30197200000001</v>
      </c>
      <c r="AA332" s="10">
        <v>41893</v>
      </c>
      <c r="AB332" s="9">
        <v>193.28233399999999</v>
      </c>
      <c r="AC332" s="6">
        <v>41893</v>
      </c>
      <c r="AD332" s="5">
        <v>99.337357999999995</v>
      </c>
      <c r="AE332" s="10">
        <v>41893</v>
      </c>
      <c r="AF332" s="9">
        <v>78.134524999999996</v>
      </c>
      <c r="AG332" s="6">
        <v>41893</v>
      </c>
      <c r="AH332" s="5">
        <v>107.07715</v>
      </c>
      <c r="AI332" s="10">
        <v>41893</v>
      </c>
      <c r="AJ332" s="9">
        <v>77.382851000000002</v>
      </c>
      <c r="AK332" s="6">
        <v>41893</v>
      </c>
      <c r="AL332" s="5">
        <v>89.378372999999996</v>
      </c>
      <c r="AM332" s="10">
        <v>41893</v>
      </c>
      <c r="AN332" s="9">
        <v>82.052250000000001</v>
      </c>
      <c r="AO332" s="6">
        <v>41893</v>
      </c>
      <c r="AP332" s="5">
        <v>53.478261000000003</v>
      </c>
      <c r="AQ332" s="10">
        <v>41893</v>
      </c>
      <c r="AR332" s="5">
        <v>69.669809000000001</v>
      </c>
    </row>
    <row r="333" spans="5:44" x14ac:dyDescent="0.2">
      <c r="E333" s="6">
        <v>41892</v>
      </c>
      <c r="F333" s="5">
        <v>59.621115000000003</v>
      </c>
      <c r="G333" s="6">
        <v>41892</v>
      </c>
      <c r="H333" s="5">
        <v>26.614999999999998</v>
      </c>
      <c r="I333" s="6">
        <v>41892</v>
      </c>
      <c r="J333" s="5">
        <v>64.070148000000003</v>
      </c>
      <c r="K333" s="6">
        <v>41892</v>
      </c>
      <c r="L333" s="5">
        <v>74.797909000000004</v>
      </c>
      <c r="M333" s="6">
        <v>41892</v>
      </c>
      <c r="N333" s="5">
        <v>64.885852999999997</v>
      </c>
      <c r="O333" s="6">
        <v>41892</v>
      </c>
      <c r="P333" s="5">
        <v>60.462246</v>
      </c>
      <c r="Q333" s="6">
        <v>41892</v>
      </c>
      <c r="R333" s="5">
        <v>109.129997</v>
      </c>
      <c r="S333" s="6">
        <v>41892</v>
      </c>
      <c r="T333" s="5">
        <v>80.529999000000004</v>
      </c>
      <c r="U333" s="6">
        <v>41892</v>
      </c>
      <c r="V333" s="5">
        <v>91.990539999999996</v>
      </c>
      <c r="W333" s="10">
        <v>41892</v>
      </c>
      <c r="X333" s="9">
        <v>32.307499</v>
      </c>
      <c r="Y333" s="6">
        <v>41892</v>
      </c>
      <c r="Z333" s="5">
        <v>191.08230900000001</v>
      </c>
      <c r="AA333" s="10">
        <v>41892</v>
      </c>
      <c r="AB333" s="9">
        <v>193.100189</v>
      </c>
      <c r="AC333" s="6">
        <v>41892</v>
      </c>
      <c r="AD333" s="5">
        <v>99.155437000000006</v>
      </c>
      <c r="AE333" s="10">
        <v>41892</v>
      </c>
      <c r="AF333" s="9">
        <v>77.973854000000003</v>
      </c>
      <c r="AG333" s="6">
        <v>41892</v>
      </c>
      <c r="AH333" s="5">
        <v>106.34022299999999</v>
      </c>
      <c r="AI333" s="10">
        <v>41892</v>
      </c>
      <c r="AJ333" s="9">
        <v>77.439691999999994</v>
      </c>
      <c r="AK333" s="6">
        <v>41892</v>
      </c>
      <c r="AL333" s="5">
        <v>89.321905999999998</v>
      </c>
      <c r="AM333" s="10">
        <v>41892</v>
      </c>
      <c r="AN333" s="9">
        <v>81.898038999999997</v>
      </c>
      <c r="AO333" s="6">
        <v>41892</v>
      </c>
      <c r="AP333" s="5">
        <v>53.323805</v>
      </c>
      <c r="AQ333" s="10">
        <v>41892</v>
      </c>
      <c r="AR333" s="5">
        <v>69.614953</v>
      </c>
    </row>
    <row r="334" spans="5:44" x14ac:dyDescent="0.2">
      <c r="E334" s="6">
        <v>41891</v>
      </c>
      <c r="F334" s="5">
        <v>59.190728999999997</v>
      </c>
      <c r="G334" s="6">
        <v>41891</v>
      </c>
      <c r="H334" s="5">
        <v>26.327499</v>
      </c>
      <c r="I334" s="6">
        <v>41891</v>
      </c>
      <c r="J334" s="5">
        <v>63.092362999999999</v>
      </c>
      <c r="K334" s="6">
        <v>41891</v>
      </c>
      <c r="L334" s="5">
        <v>73.486536999999998</v>
      </c>
      <c r="M334" s="6">
        <v>41891</v>
      </c>
      <c r="N334" s="5">
        <v>64.394182000000001</v>
      </c>
      <c r="O334" s="6">
        <v>41891</v>
      </c>
      <c r="P334" s="5">
        <v>59.786579000000003</v>
      </c>
      <c r="Q334" s="6">
        <v>41891</v>
      </c>
      <c r="R334" s="5">
        <v>110.040001</v>
      </c>
      <c r="S334" s="6">
        <v>41891</v>
      </c>
      <c r="T334" s="5">
        <v>79.599997999999999</v>
      </c>
      <c r="U334" s="6">
        <v>41891</v>
      </c>
      <c r="V334" s="5">
        <v>94.692098999999999</v>
      </c>
      <c r="W334" s="10">
        <v>41891</v>
      </c>
      <c r="X334" s="9">
        <v>31.637501</v>
      </c>
      <c r="Y334" s="6">
        <v>41891</v>
      </c>
      <c r="Z334" s="5">
        <v>190.36600100000001</v>
      </c>
      <c r="AA334" s="10">
        <v>41891</v>
      </c>
      <c r="AB334" s="9">
        <v>192.371623</v>
      </c>
      <c r="AC334" s="6">
        <v>41891</v>
      </c>
      <c r="AD334" s="5">
        <v>98.782024000000007</v>
      </c>
      <c r="AE334" s="10">
        <v>41891</v>
      </c>
      <c r="AF334" s="9">
        <v>77.794274999999999</v>
      </c>
      <c r="AG334" s="6">
        <v>41891</v>
      </c>
      <c r="AH334" s="5">
        <v>106.02024</v>
      </c>
      <c r="AI334" s="10">
        <v>41891</v>
      </c>
      <c r="AJ334" s="9">
        <v>77.581801999999996</v>
      </c>
      <c r="AK334" s="6">
        <v>41891</v>
      </c>
      <c r="AL334" s="5">
        <v>89.538345000000007</v>
      </c>
      <c r="AM334" s="10">
        <v>41891</v>
      </c>
      <c r="AN334" s="9">
        <v>81.608881999999994</v>
      </c>
      <c r="AO334" s="6">
        <v>41891</v>
      </c>
      <c r="AP334" s="5">
        <v>51.637923999999998</v>
      </c>
      <c r="AQ334" s="10">
        <v>41891</v>
      </c>
      <c r="AR334" s="5">
        <v>70.730402999999995</v>
      </c>
    </row>
    <row r="335" spans="5:44" x14ac:dyDescent="0.2">
      <c r="E335" s="6">
        <v>41890</v>
      </c>
      <c r="F335" s="5">
        <v>59.932777999999999</v>
      </c>
      <c r="G335" s="6">
        <v>41890</v>
      </c>
      <c r="H335" s="5">
        <v>27.057500999999998</v>
      </c>
      <c r="I335" s="6">
        <v>41890</v>
      </c>
      <c r="J335" s="5">
        <v>64.139996999999994</v>
      </c>
      <c r="K335" s="6">
        <v>41890</v>
      </c>
      <c r="L335" s="5">
        <v>76.109281999999993</v>
      </c>
      <c r="M335" s="6">
        <v>41890</v>
      </c>
      <c r="N335" s="5">
        <v>65.534856000000005</v>
      </c>
      <c r="O335" s="6">
        <v>41890</v>
      </c>
      <c r="P335" s="5">
        <v>60.934221000000001</v>
      </c>
      <c r="Q335" s="6">
        <v>41890</v>
      </c>
      <c r="R335" s="5">
        <v>111.55999799999999</v>
      </c>
      <c r="S335" s="6">
        <v>41890</v>
      </c>
      <c r="T335" s="5">
        <v>81.190002000000007</v>
      </c>
      <c r="U335" s="6">
        <v>41890</v>
      </c>
      <c r="V335" s="5">
        <v>95.782546999999994</v>
      </c>
      <c r="W335" s="10">
        <v>41890</v>
      </c>
      <c r="X335" s="9">
        <v>32.297500999999997</v>
      </c>
      <c r="Y335" s="6">
        <v>41890</v>
      </c>
      <c r="Z335" s="5">
        <v>191.57893799999999</v>
      </c>
      <c r="AA335" s="10">
        <v>41890</v>
      </c>
      <c r="AB335" s="9">
        <v>193.57951199999999</v>
      </c>
      <c r="AC335" s="6">
        <v>41890</v>
      </c>
      <c r="AD335" s="5">
        <v>99.480980000000002</v>
      </c>
      <c r="AE335" s="10">
        <v>41890</v>
      </c>
      <c r="AF335" s="9">
        <v>78.238490999999996</v>
      </c>
      <c r="AG335" s="6">
        <v>41890</v>
      </c>
      <c r="AH335" s="5">
        <v>107.280773</v>
      </c>
      <c r="AI335" s="10">
        <v>41890</v>
      </c>
      <c r="AJ335" s="9">
        <v>77.714436000000006</v>
      </c>
      <c r="AK335" s="6">
        <v>41890</v>
      </c>
      <c r="AL335" s="5">
        <v>89.933572999999996</v>
      </c>
      <c r="AM335" s="10">
        <v>41890</v>
      </c>
      <c r="AN335" s="9">
        <v>82.360681</v>
      </c>
      <c r="AO335" s="6">
        <v>41890</v>
      </c>
      <c r="AP335" s="5">
        <v>52.564664999999998</v>
      </c>
      <c r="AQ335" s="10">
        <v>41890</v>
      </c>
      <c r="AR335" s="5">
        <v>71.169263999999998</v>
      </c>
    </row>
    <row r="336" spans="5:44" x14ac:dyDescent="0.2">
      <c r="E336" s="6">
        <v>41887</v>
      </c>
      <c r="F336" s="5">
        <v>60.249384999999997</v>
      </c>
      <c r="G336" s="6">
        <v>41887</v>
      </c>
      <c r="H336" s="5">
        <v>27.040001</v>
      </c>
      <c r="I336" s="6">
        <v>41887</v>
      </c>
      <c r="J336" s="5">
        <v>63.935457999999997</v>
      </c>
      <c r="K336" s="6">
        <v>41887</v>
      </c>
      <c r="L336" s="5">
        <v>75.781436999999997</v>
      </c>
      <c r="M336" s="6">
        <v>41887</v>
      </c>
      <c r="N336" s="5">
        <v>65.613524999999996</v>
      </c>
      <c r="O336" s="6">
        <v>41887</v>
      </c>
      <c r="P336" s="5">
        <v>61.406193000000002</v>
      </c>
      <c r="Q336" s="6">
        <v>41887</v>
      </c>
      <c r="R336" s="5">
        <v>116.910004</v>
      </c>
      <c r="S336" s="6">
        <v>41887</v>
      </c>
      <c r="T336" s="5">
        <v>81.779999000000004</v>
      </c>
      <c r="U336" s="6">
        <v>41887</v>
      </c>
      <c r="V336" s="5">
        <v>96.106735999999998</v>
      </c>
      <c r="W336" s="10">
        <v>41887</v>
      </c>
      <c r="X336" s="9">
        <v>32.222499999999997</v>
      </c>
      <c r="Y336" s="6">
        <v>41887</v>
      </c>
      <c r="Z336" s="5">
        <v>192.075582</v>
      </c>
      <c r="AA336" s="10">
        <v>41887</v>
      </c>
      <c r="AB336" s="9">
        <v>194.05883499999999</v>
      </c>
      <c r="AC336" s="6">
        <v>41887</v>
      </c>
      <c r="AD336" s="5">
        <v>99.682046999999997</v>
      </c>
      <c r="AE336" s="10">
        <v>41887</v>
      </c>
      <c r="AF336" s="9">
        <v>78.484228999999999</v>
      </c>
      <c r="AG336" s="6">
        <v>41887</v>
      </c>
      <c r="AH336" s="5">
        <v>107.18381100000001</v>
      </c>
      <c r="AI336" s="10">
        <v>41887</v>
      </c>
      <c r="AJ336" s="9">
        <v>77.771277999999995</v>
      </c>
      <c r="AK336" s="6">
        <v>41887</v>
      </c>
      <c r="AL336" s="5">
        <v>91.354519999999994</v>
      </c>
      <c r="AM336" s="10">
        <v>41887</v>
      </c>
      <c r="AN336" s="9">
        <v>82.360681</v>
      </c>
      <c r="AO336" s="6">
        <v>41887</v>
      </c>
      <c r="AP336" s="5">
        <v>51.867967</v>
      </c>
      <c r="AQ336" s="10">
        <v>41887</v>
      </c>
      <c r="AR336" s="5">
        <v>71.242410000000007</v>
      </c>
    </row>
    <row r="337" spans="5:44" x14ac:dyDescent="0.2">
      <c r="E337" s="6">
        <v>41886</v>
      </c>
      <c r="F337" s="5">
        <v>59.690376000000001</v>
      </c>
      <c r="G337" s="6">
        <v>41886</v>
      </c>
      <c r="H337" s="5">
        <v>26.9</v>
      </c>
      <c r="I337" s="6">
        <v>41886</v>
      </c>
      <c r="J337" s="5">
        <v>63.227057000000002</v>
      </c>
      <c r="K337" s="6">
        <v>41886</v>
      </c>
      <c r="L337" s="5">
        <v>75.066141000000002</v>
      </c>
      <c r="M337" s="6">
        <v>41886</v>
      </c>
      <c r="N337" s="5">
        <v>65.318526000000006</v>
      </c>
      <c r="O337" s="6">
        <v>41886</v>
      </c>
      <c r="P337" s="5">
        <v>60.546706999999998</v>
      </c>
      <c r="Q337" s="6">
        <v>41886</v>
      </c>
      <c r="R337" s="5">
        <v>114.529999</v>
      </c>
      <c r="S337" s="6">
        <v>41886</v>
      </c>
      <c r="T337" s="5">
        <v>80.610000999999997</v>
      </c>
      <c r="U337" s="6">
        <v>41886</v>
      </c>
      <c r="V337" s="5">
        <v>94.210731999999993</v>
      </c>
      <c r="W337" s="10">
        <v>41886</v>
      </c>
      <c r="X337" s="9">
        <v>31.639999</v>
      </c>
      <c r="Y337" s="6">
        <v>41886</v>
      </c>
      <c r="Z337" s="5">
        <v>191.21601899999999</v>
      </c>
      <c r="AA337" s="10">
        <v>41886</v>
      </c>
      <c r="AB337" s="9">
        <v>193.17688200000001</v>
      </c>
      <c r="AC337" s="6">
        <v>41886</v>
      </c>
      <c r="AD337" s="5">
        <v>99.222459000000001</v>
      </c>
      <c r="AE337" s="10">
        <v>41886</v>
      </c>
      <c r="AF337" s="9">
        <v>78.153431999999995</v>
      </c>
      <c r="AG337" s="6">
        <v>41886</v>
      </c>
      <c r="AH337" s="5">
        <v>106.912313</v>
      </c>
      <c r="AI337" s="10">
        <v>41886</v>
      </c>
      <c r="AJ337" s="9">
        <v>77.799705000000003</v>
      </c>
      <c r="AK337" s="6">
        <v>41886</v>
      </c>
      <c r="AL337" s="5">
        <v>90.742852999999997</v>
      </c>
      <c r="AM337" s="10">
        <v>41886</v>
      </c>
      <c r="AN337" s="9">
        <v>82.196828999999994</v>
      </c>
      <c r="AO337" s="6">
        <v>41886</v>
      </c>
      <c r="AP337" s="5">
        <v>52.259039000000001</v>
      </c>
      <c r="AQ337" s="10">
        <v>41886</v>
      </c>
      <c r="AR337" s="5">
        <v>70.492682000000002</v>
      </c>
    </row>
    <row r="338" spans="5:44" x14ac:dyDescent="0.2">
      <c r="E338" s="6">
        <v>41885</v>
      </c>
      <c r="F338" s="5">
        <v>59.903092999999998</v>
      </c>
      <c r="G338" s="6">
        <v>41885</v>
      </c>
      <c r="H338" s="5">
        <v>26.905000999999999</v>
      </c>
      <c r="I338" s="6">
        <v>41885</v>
      </c>
      <c r="J338" s="5">
        <v>63.396675000000002</v>
      </c>
      <c r="K338" s="6">
        <v>41885</v>
      </c>
      <c r="L338" s="5">
        <v>76.069541999999998</v>
      </c>
      <c r="M338" s="6">
        <v>41885</v>
      </c>
      <c r="N338" s="5">
        <v>65.392274</v>
      </c>
      <c r="O338" s="6">
        <v>41885</v>
      </c>
      <c r="P338" s="5">
        <v>60.889505999999997</v>
      </c>
      <c r="Q338" s="6">
        <v>41885</v>
      </c>
      <c r="R338" s="5">
        <v>119.510002</v>
      </c>
      <c r="S338" s="6">
        <v>41885</v>
      </c>
      <c r="T338" s="5">
        <v>81.069999999999993</v>
      </c>
      <c r="U338" s="6">
        <v>41885</v>
      </c>
      <c r="V338" s="5">
        <v>94.692098999999999</v>
      </c>
      <c r="W338" s="10">
        <v>41885</v>
      </c>
      <c r="X338" s="9">
        <v>31.7925</v>
      </c>
      <c r="Y338" s="6">
        <v>41885</v>
      </c>
      <c r="Z338" s="5">
        <v>191.492985</v>
      </c>
      <c r="AA338" s="10">
        <v>41885</v>
      </c>
      <c r="AB338" s="9">
        <v>193.50283300000001</v>
      </c>
      <c r="AC338" s="6">
        <v>41885</v>
      </c>
      <c r="AD338" s="5">
        <v>99.433103000000003</v>
      </c>
      <c r="AE338" s="10">
        <v>41885</v>
      </c>
      <c r="AF338" s="9">
        <v>78.191237999999998</v>
      </c>
      <c r="AG338" s="6">
        <v>41885</v>
      </c>
      <c r="AH338" s="5">
        <v>107.19350900000001</v>
      </c>
      <c r="AI338" s="10">
        <v>41885</v>
      </c>
      <c r="AJ338" s="9">
        <v>77.932338999999999</v>
      </c>
      <c r="AK338" s="6">
        <v>41885</v>
      </c>
      <c r="AL338" s="5">
        <v>91.985003000000006</v>
      </c>
      <c r="AM338" s="10">
        <v>41885</v>
      </c>
      <c r="AN338" s="9">
        <v>82.206468999999998</v>
      </c>
      <c r="AO338" s="6">
        <v>41885</v>
      </c>
      <c r="AP338" s="5">
        <v>53.008318000000003</v>
      </c>
      <c r="AQ338" s="10">
        <v>41885</v>
      </c>
      <c r="AR338" s="5">
        <v>70.757830999999996</v>
      </c>
    </row>
    <row r="339" spans="5:44" x14ac:dyDescent="0.2">
      <c r="E339" s="6">
        <v>41884</v>
      </c>
      <c r="F339" s="5">
        <v>59.94267</v>
      </c>
      <c r="G339" s="6">
        <v>41884</v>
      </c>
      <c r="H339" s="5">
        <v>26.99</v>
      </c>
      <c r="I339" s="6">
        <v>41884</v>
      </c>
      <c r="J339" s="5">
        <v>64.149968999999999</v>
      </c>
      <c r="K339" s="6">
        <v>41884</v>
      </c>
      <c r="L339" s="5">
        <v>77.450457</v>
      </c>
      <c r="M339" s="6">
        <v>41884</v>
      </c>
      <c r="N339" s="5">
        <v>65.495527999999993</v>
      </c>
      <c r="O339" s="6">
        <v>41884</v>
      </c>
      <c r="P339" s="5">
        <v>60.924283000000003</v>
      </c>
      <c r="Q339" s="6">
        <v>41884</v>
      </c>
      <c r="R339" s="5">
        <v>118.650002</v>
      </c>
      <c r="S339" s="6">
        <v>41884</v>
      </c>
      <c r="T339" s="5">
        <v>81.169998000000007</v>
      </c>
      <c r="U339" s="6">
        <v>41884</v>
      </c>
      <c r="V339" s="5">
        <v>94.466155000000001</v>
      </c>
      <c r="W339" s="10">
        <v>41884</v>
      </c>
      <c r="X339" s="9">
        <v>32.314999</v>
      </c>
      <c r="Y339" s="6">
        <v>41884</v>
      </c>
      <c r="Z339" s="5">
        <v>191.59804399999999</v>
      </c>
      <c r="AA339" s="10">
        <v>41884</v>
      </c>
      <c r="AB339" s="9">
        <v>193.53159099999999</v>
      </c>
      <c r="AC339" s="6">
        <v>41884</v>
      </c>
      <c r="AD339" s="5">
        <v>99.538425000000004</v>
      </c>
      <c r="AE339" s="10">
        <v>41884</v>
      </c>
      <c r="AF339" s="9">
        <v>78.040013000000002</v>
      </c>
      <c r="AG339" s="6">
        <v>41884</v>
      </c>
      <c r="AH339" s="5">
        <v>107.62014499999999</v>
      </c>
      <c r="AI339" s="10">
        <v>41884</v>
      </c>
      <c r="AJ339" s="9">
        <v>77.799705000000003</v>
      </c>
      <c r="AK339" s="6">
        <v>41884</v>
      </c>
      <c r="AL339" s="5">
        <v>91.740335000000002</v>
      </c>
      <c r="AM339" s="10">
        <v>41884</v>
      </c>
      <c r="AN339" s="9">
        <v>82.312493000000003</v>
      </c>
      <c r="AO339" s="6">
        <v>41884</v>
      </c>
      <c r="AP339" s="5">
        <v>52.778280000000002</v>
      </c>
      <c r="AQ339" s="10">
        <v>41884</v>
      </c>
      <c r="AR339" s="5">
        <v>70.574973</v>
      </c>
    </row>
    <row r="340" spans="5:44" x14ac:dyDescent="0.2">
      <c r="E340" s="6">
        <v>41880</v>
      </c>
      <c r="F340" s="5">
        <v>60.006982999999998</v>
      </c>
      <c r="G340" s="6">
        <v>41880</v>
      </c>
      <c r="H340" s="5">
        <v>26.682500999999998</v>
      </c>
      <c r="I340" s="6">
        <v>41880</v>
      </c>
      <c r="J340" s="5">
        <v>63.785795</v>
      </c>
      <c r="K340" s="6">
        <v>41880</v>
      </c>
      <c r="L340" s="5">
        <v>76.188761</v>
      </c>
      <c r="M340" s="6">
        <v>41880</v>
      </c>
      <c r="N340" s="5">
        <v>64.974350999999999</v>
      </c>
      <c r="O340" s="6">
        <v>41880</v>
      </c>
      <c r="P340" s="5">
        <v>61.048485999999997</v>
      </c>
      <c r="Q340" s="6">
        <v>41880</v>
      </c>
      <c r="R340" s="5">
        <v>123.260002</v>
      </c>
      <c r="S340" s="6">
        <v>41880</v>
      </c>
      <c r="T340" s="5">
        <v>81.330001999999993</v>
      </c>
      <c r="U340" s="6">
        <v>41880</v>
      </c>
      <c r="V340" s="5">
        <v>94.367909999999995</v>
      </c>
      <c r="W340" s="10">
        <v>41880</v>
      </c>
      <c r="X340" s="9">
        <v>32.217498999999997</v>
      </c>
      <c r="Y340" s="6">
        <v>41880</v>
      </c>
      <c r="Z340" s="5">
        <v>191.693557</v>
      </c>
      <c r="AA340" s="10">
        <v>41880</v>
      </c>
      <c r="AB340" s="9">
        <v>193.608285</v>
      </c>
      <c r="AC340" s="6">
        <v>41880</v>
      </c>
      <c r="AD340" s="5">
        <v>99.461826000000002</v>
      </c>
      <c r="AE340" s="10">
        <v>41880</v>
      </c>
      <c r="AF340" s="9">
        <v>78.191237999999998</v>
      </c>
      <c r="AG340" s="6">
        <v>41880</v>
      </c>
      <c r="AH340" s="5">
        <v>107.009275</v>
      </c>
      <c r="AI340" s="10">
        <v>41880</v>
      </c>
      <c r="AJ340" s="9">
        <v>78.065921000000003</v>
      </c>
      <c r="AK340" s="6">
        <v>41880</v>
      </c>
      <c r="AL340" s="5">
        <v>92.916613999999996</v>
      </c>
      <c r="AM340" s="10">
        <v>41880</v>
      </c>
      <c r="AN340" s="9">
        <v>81.975148000000004</v>
      </c>
      <c r="AO340" s="6">
        <v>41880</v>
      </c>
      <c r="AP340" s="5">
        <v>53.22193</v>
      </c>
      <c r="AQ340" s="10">
        <v>41880</v>
      </c>
      <c r="AR340" s="5">
        <v>70.565827999999996</v>
      </c>
    </row>
    <row r="341" spans="5:44" x14ac:dyDescent="0.2">
      <c r="E341" s="6">
        <v>41879</v>
      </c>
      <c r="F341" s="5">
        <v>59.670588000000002</v>
      </c>
      <c r="G341" s="6">
        <v>41879</v>
      </c>
      <c r="H341" s="5">
        <v>26.370000999999998</v>
      </c>
      <c r="I341" s="6">
        <v>41879</v>
      </c>
      <c r="J341" s="5">
        <v>63.276943000000003</v>
      </c>
      <c r="K341" s="6">
        <v>41879</v>
      </c>
      <c r="L341" s="5">
        <v>74.976732999999996</v>
      </c>
      <c r="M341" s="6">
        <v>41879</v>
      </c>
      <c r="N341" s="5">
        <v>64.433516999999995</v>
      </c>
      <c r="O341" s="6">
        <v>41879</v>
      </c>
      <c r="P341" s="5">
        <v>60.556641999999997</v>
      </c>
      <c r="Q341" s="6">
        <v>41879</v>
      </c>
      <c r="R341" s="5">
        <v>121.129997</v>
      </c>
      <c r="S341" s="6">
        <v>41879</v>
      </c>
      <c r="T341" s="5">
        <v>80.690002000000007</v>
      </c>
      <c r="U341" s="6">
        <v>41879</v>
      </c>
      <c r="V341" s="5">
        <v>93.493588000000003</v>
      </c>
      <c r="W341" s="10">
        <v>41879</v>
      </c>
      <c r="X341" s="9">
        <v>31.8125</v>
      </c>
      <c r="Y341" s="6">
        <v>41879</v>
      </c>
      <c r="Z341" s="5">
        <v>191.149156</v>
      </c>
      <c r="AA341" s="10">
        <v>41879</v>
      </c>
      <c r="AB341" s="9">
        <v>193.090608</v>
      </c>
      <c r="AC341" s="6">
        <v>41879</v>
      </c>
      <c r="AD341" s="5">
        <v>99.165013000000002</v>
      </c>
      <c r="AE341" s="10">
        <v>41879</v>
      </c>
      <c r="AF341" s="9">
        <v>77.926593999999994</v>
      </c>
      <c r="AG341" s="6">
        <v>41879</v>
      </c>
      <c r="AH341" s="5">
        <v>106.446884</v>
      </c>
      <c r="AI341" s="10">
        <v>41879</v>
      </c>
      <c r="AJ341" s="9">
        <v>78.065921000000003</v>
      </c>
      <c r="AK341" s="6">
        <v>41879</v>
      </c>
      <c r="AL341" s="5">
        <v>92.399056000000002</v>
      </c>
      <c r="AM341" s="10">
        <v>41879</v>
      </c>
      <c r="AN341" s="9">
        <v>81.589607999999998</v>
      </c>
      <c r="AO341" s="6">
        <v>41879</v>
      </c>
      <c r="AP341" s="5">
        <v>52.528514999999999</v>
      </c>
      <c r="AQ341" s="10">
        <v>41879</v>
      </c>
      <c r="AR341" s="5">
        <v>70.190961000000001</v>
      </c>
    </row>
    <row r="342" spans="5:44" x14ac:dyDescent="0.2">
      <c r="E342" s="6">
        <v>41878</v>
      </c>
      <c r="F342" s="5">
        <v>59.764578</v>
      </c>
      <c r="G342" s="6">
        <v>41878</v>
      </c>
      <c r="H342" s="5">
        <v>26.677499999999998</v>
      </c>
      <c r="I342" s="6">
        <v>41878</v>
      </c>
      <c r="J342" s="5">
        <v>63.461526999999997</v>
      </c>
      <c r="K342" s="6">
        <v>41878</v>
      </c>
      <c r="L342" s="5">
        <v>76.158957999999998</v>
      </c>
      <c r="M342" s="6">
        <v>41878</v>
      </c>
      <c r="N342" s="5">
        <v>64.944851999999997</v>
      </c>
      <c r="O342" s="6">
        <v>41878</v>
      </c>
      <c r="P342" s="5">
        <v>60.685814000000001</v>
      </c>
      <c r="Q342" s="6">
        <v>41878</v>
      </c>
      <c r="R342" s="5">
        <v>121.16999800000001</v>
      </c>
      <c r="S342" s="6">
        <v>41878</v>
      </c>
      <c r="T342" s="5">
        <v>80.839995999999999</v>
      </c>
      <c r="U342" s="6">
        <v>41878</v>
      </c>
      <c r="V342" s="5">
        <v>93.690070000000006</v>
      </c>
      <c r="W342" s="10">
        <v>41878</v>
      </c>
      <c r="X342" s="9">
        <v>31.969999000000001</v>
      </c>
      <c r="Y342" s="6">
        <v>41878</v>
      </c>
      <c r="Z342" s="5">
        <v>191.25421499999999</v>
      </c>
      <c r="AA342" s="10">
        <v>41878</v>
      </c>
      <c r="AB342" s="9">
        <v>193.27275299999999</v>
      </c>
      <c r="AC342" s="6">
        <v>41878</v>
      </c>
      <c r="AD342" s="5">
        <v>99.270335000000003</v>
      </c>
      <c r="AE342" s="10">
        <v>41878</v>
      </c>
      <c r="AF342" s="9">
        <v>77.992752999999993</v>
      </c>
      <c r="AG342" s="6">
        <v>41878</v>
      </c>
      <c r="AH342" s="5">
        <v>107.018974</v>
      </c>
      <c r="AI342" s="10">
        <v>41878</v>
      </c>
      <c r="AJ342" s="9">
        <v>77.961933999999999</v>
      </c>
      <c r="AK342" s="6">
        <v>41878</v>
      </c>
      <c r="AL342" s="5">
        <v>92.380230999999995</v>
      </c>
      <c r="AM342" s="10">
        <v>41878</v>
      </c>
      <c r="AN342" s="9">
        <v>81.936593000000002</v>
      </c>
      <c r="AO342" s="6">
        <v>41878</v>
      </c>
      <c r="AP342" s="5">
        <v>53.294229000000001</v>
      </c>
      <c r="AQ342" s="10">
        <v>41878</v>
      </c>
      <c r="AR342" s="5">
        <v>70.200106000000005</v>
      </c>
    </row>
    <row r="343" spans="5:44" x14ac:dyDescent="0.2">
      <c r="E343" s="6">
        <v>41877</v>
      </c>
      <c r="F343" s="5">
        <v>59.814050999999999</v>
      </c>
      <c r="G343" s="6">
        <v>41877</v>
      </c>
      <c r="H343" s="5">
        <v>26.815000999999999</v>
      </c>
      <c r="I343" s="6">
        <v>41877</v>
      </c>
      <c r="J343" s="5">
        <v>63.456536999999997</v>
      </c>
      <c r="K343" s="6">
        <v>41877</v>
      </c>
      <c r="L343" s="5">
        <v>76.665619000000007</v>
      </c>
      <c r="M343" s="6">
        <v>41877</v>
      </c>
      <c r="N343" s="5">
        <v>65.141525000000001</v>
      </c>
      <c r="O343" s="6">
        <v>41877</v>
      </c>
      <c r="P343" s="5">
        <v>60.750399000000002</v>
      </c>
      <c r="Q343" s="6">
        <v>41877</v>
      </c>
      <c r="R343" s="5">
        <v>121.989998</v>
      </c>
      <c r="S343" s="6">
        <v>41877</v>
      </c>
      <c r="T343" s="5">
        <v>80.910004000000001</v>
      </c>
      <c r="U343" s="6">
        <v>41877</v>
      </c>
      <c r="V343" s="5">
        <v>93.385525000000001</v>
      </c>
      <c r="W343" s="10">
        <v>41877</v>
      </c>
      <c r="X343" s="9">
        <v>31.9575</v>
      </c>
      <c r="Y343" s="6">
        <v>41877</v>
      </c>
      <c r="Z343" s="5">
        <v>191.330623</v>
      </c>
      <c r="AA343" s="10">
        <v>41877</v>
      </c>
      <c r="AB343" s="9">
        <v>193.311092</v>
      </c>
      <c r="AC343" s="6">
        <v>41877</v>
      </c>
      <c r="AD343" s="5">
        <v>99.327781000000002</v>
      </c>
      <c r="AE343" s="10">
        <v>41877</v>
      </c>
      <c r="AF343" s="9">
        <v>77.926593999999994</v>
      </c>
      <c r="AG343" s="6">
        <v>41877</v>
      </c>
      <c r="AH343" s="5">
        <v>107.280773</v>
      </c>
      <c r="AI343" s="10">
        <v>41877</v>
      </c>
      <c r="AJ343" s="9">
        <v>77.839034999999996</v>
      </c>
      <c r="AK343" s="6">
        <v>41877</v>
      </c>
      <c r="AL343" s="5">
        <v>92.568439999999995</v>
      </c>
      <c r="AM343" s="10">
        <v>41877</v>
      </c>
      <c r="AN343" s="9">
        <v>82.013695999999996</v>
      </c>
      <c r="AO343" s="6">
        <v>41877</v>
      </c>
      <c r="AP343" s="5">
        <v>53.530842</v>
      </c>
      <c r="AQ343" s="10">
        <v>41877</v>
      </c>
      <c r="AR343" s="5">
        <v>70.154394999999994</v>
      </c>
    </row>
    <row r="344" spans="5:44" x14ac:dyDescent="0.2">
      <c r="E344" s="6">
        <v>41876</v>
      </c>
      <c r="F344" s="5">
        <v>59.720056999999997</v>
      </c>
      <c r="G344" s="6">
        <v>41876</v>
      </c>
      <c r="H344" s="5">
        <v>26.602501</v>
      </c>
      <c r="I344" s="6">
        <v>41876</v>
      </c>
      <c r="J344" s="5">
        <v>63.306877999999998</v>
      </c>
      <c r="K344" s="6">
        <v>41876</v>
      </c>
      <c r="L344" s="5">
        <v>74.609149000000002</v>
      </c>
      <c r="M344" s="6">
        <v>41876</v>
      </c>
      <c r="N344" s="5">
        <v>64.787520999999998</v>
      </c>
      <c r="O344" s="6">
        <v>41876</v>
      </c>
      <c r="P344" s="5">
        <v>60.586449000000002</v>
      </c>
      <c r="Q344" s="6">
        <v>41876</v>
      </c>
      <c r="R344" s="5">
        <v>120.110001</v>
      </c>
      <c r="S344" s="6">
        <v>41876</v>
      </c>
      <c r="T344" s="5">
        <v>80.730002999999996</v>
      </c>
      <c r="U344" s="6">
        <v>41876</v>
      </c>
      <c r="V344" s="5">
        <v>93.434646999999998</v>
      </c>
      <c r="W344" s="10">
        <v>41876</v>
      </c>
      <c r="X344" s="9">
        <v>31.91</v>
      </c>
      <c r="Y344" s="6">
        <v>41876</v>
      </c>
      <c r="Z344" s="5">
        <v>191.206459</v>
      </c>
      <c r="AA344" s="10">
        <v>41876</v>
      </c>
      <c r="AB344" s="9">
        <v>193.16730100000001</v>
      </c>
      <c r="AC344" s="6">
        <v>41876</v>
      </c>
      <c r="AD344" s="5">
        <v>99.145866999999996</v>
      </c>
      <c r="AE344" s="10">
        <v>41876</v>
      </c>
      <c r="AF344" s="9">
        <v>77.888795000000002</v>
      </c>
      <c r="AG344" s="6">
        <v>41876</v>
      </c>
      <c r="AH344" s="5">
        <v>106.524456</v>
      </c>
      <c r="AI344" s="10">
        <v>41876</v>
      </c>
      <c r="AJ344" s="9">
        <v>77.801227999999995</v>
      </c>
      <c r="AK344" s="6">
        <v>41876</v>
      </c>
      <c r="AL344" s="5">
        <v>92.097928999999993</v>
      </c>
      <c r="AM344" s="10">
        <v>41876</v>
      </c>
      <c r="AN344" s="9">
        <v>81.830569999999994</v>
      </c>
      <c r="AO344" s="6">
        <v>41876</v>
      </c>
      <c r="AP344" s="5">
        <v>52.127585000000003</v>
      </c>
      <c r="AQ344" s="10">
        <v>41876</v>
      </c>
      <c r="AR344" s="5">
        <v>70.017247999999995</v>
      </c>
    </row>
    <row r="345" spans="5:44" x14ac:dyDescent="0.2">
      <c r="E345" s="6">
        <v>41873</v>
      </c>
      <c r="F345" s="5">
        <v>59.106631</v>
      </c>
      <c r="G345" s="6">
        <v>41873</v>
      </c>
      <c r="H345" s="5">
        <v>26.059999000000001</v>
      </c>
      <c r="I345" s="6">
        <v>41873</v>
      </c>
      <c r="J345" s="5">
        <v>62.847917000000002</v>
      </c>
      <c r="K345" s="6">
        <v>41873</v>
      </c>
      <c r="L345" s="5">
        <v>73.655423999999996</v>
      </c>
      <c r="M345" s="6">
        <v>41873</v>
      </c>
      <c r="N345" s="5">
        <v>63.858262000000003</v>
      </c>
      <c r="O345" s="6">
        <v>41873</v>
      </c>
      <c r="P345" s="5">
        <v>59.692186</v>
      </c>
      <c r="Q345" s="6">
        <v>41873</v>
      </c>
      <c r="R345" s="5">
        <v>116.879997</v>
      </c>
      <c r="S345" s="6">
        <v>41873</v>
      </c>
      <c r="T345" s="5">
        <v>79.5</v>
      </c>
      <c r="U345" s="6">
        <v>41873</v>
      </c>
      <c r="V345" s="5">
        <v>93.483770000000007</v>
      </c>
      <c r="W345" s="10">
        <v>41873</v>
      </c>
      <c r="X345" s="9">
        <v>31.82</v>
      </c>
      <c r="Y345" s="6">
        <v>41873</v>
      </c>
      <c r="Z345" s="5">
        <v>190.24183600000001</v>
      </c>
      <c r="AA345" s="10">
        <v>41873</v>
      </c>
      <c r="AB345" s="9">
        <v>192.17031499999999</v>
      </c>
      <c r="AC345" s="6">
        <v>41873</v>
      </c>
      <c r="AD345" s="5">
        <v>98.628833</v>
      </c>
      <c r="AE345" s="10">
        <v>41873</v>
      </c>
      <c r="AF345" s="9">
        <v>77.463477999999995</v>
      </c>
      <c r="AG345" s="6">
        <v>41873</v>
      </c>
      <c r="AH345" s="5">
        <v>106.39840599999999</v>
      </c>
      <c r="AI345" s="10">
        <v>41873</v>
      </c>
      <c r="AJ345" s="9">
        <v>77.772862000000003</v>
      </c>
      <c r="AK345" s="6">
        <v>41873</v>
      </c>
      <c r="AL345" s="5">
        <v>91.288647999999995</v>
      </c>
      <c r="AM345" s="10">
        <v>41873</v>
      </c>
      <c r="AN345" s="9">
        <v>81.252262999999999</v>
      </c>
      <c r="AO345" s="6">
        <v>41873</v>
      </c>
      <c r="AP345" s="5">
        <v>50.487715000000001</v>
      </c>
      <c r="AQ345" s="10">
        <v>41873</v>
      </c>
      <c r="AR345" s="5">
        <v>70.172678000000005</v>
      </c>
    </row>
    <row r="346" spans="5:44" x14ac:dyDescent="0.2">
      <c r="E346" s="6">
        <v>41872</v>
      </c>
      <c r="F346" s="5">
        <v>59.289667000000001</v>
      </c>
      <c r="G346" s="6">
        <v>41872</v>
      </c>
      <c r="H346" s="5">
        <v>26.3125</v>
      </c>
      <c r="I346" s="6">
        <v>41872</v>
      </c>
      <c r="J346" s="5">
        <v>62.673307999999999</v>
      </c>
      <c r="K346" s="6">
        <v>41872</v>
      </c>
      <c r="L346" s="5">
        <v>73.625622000000007</v>
      </c>
      <c r="M346" s="6">
        <v>41872</v>
      </c>
      <c r="N346" s="5">
        <v>64.310598999999996</v>
      </c>
      <c r="O346" s="6">
        <v>41872</v>
      </c>
      <c r="P346" s="5">
        <v>60.005178000000001</v>
      </c>
      <c r="Q346" s="6">
        <v>41872</v>
      </c>
      <c r="R346" s="5">
        <v>119.33000199999999</v>
      </c>
      <c r="S346" s="6">
        <v>41872</v>
      </c>
      <c r="T346" s="5">
        <v>79.930000000000007</v>
      </c>
      <c r="U346" s="6">
        <v>41872</v>
      </c>
      <c r="V346" s="5">
        <v>94.800162</v>
      </c>
      <c r="W346" s="10">
        <v>41872</v>
      </c>
      <c r="X346" s="9">
        <v>31.862499</v>
      </c>
      <c r="Y346" s="6">
        <v>41872</v>
      </c>
      <c r="Z346" s="5">
        <v>190.53790799999999</v>
      </c>
      <c r="AA346" s="10">
        <v>41872</v>
      </c>
      <c r="AB346" s="9">
        <v>192.44831600000001</v>
      </c>
      <c r="AC346" s="6">
        <v>41872</v>
      </c>
      <c r="AD346" s="5">
        <v>98.772454999999994</v>
      </c>
      <c r="AE346" s="10">
        <v>41872</v>
      </c>
      <c r="AF346" s="9">
        <v>77.699763000000004</v>
      </c>
      <c r="AG346" s="6">
        <v>41872</v>
      </c>
      <c r="AH346" s="5">
        <v>106.408097</v>
      </c>
      <c r="AI346" s="10">
        <v>41872</v>
      </c>
      <c r="AJ346" s="9">
        <v>77.772862000000003</v>
      </c>
      <c r="AK346" s="6">
        <v>41872</v>
      </c>
      <c r="AL346" s="5">
        <v>91.900315000000006</v>
      </c>
      <c r="AM346" s="10">
        <v>41872</v>
      </c>
      <c r="AN346" s="9">
        <v>81.541413000000006</v>
      </c>
      <c r="AO346" s="6">
        <v>41872</v>
      </c>
      <c r="AP346" s="5">
        <v>50.007908</v>
      </c>
      <c r="AQ346" s="10">
        <v>41872</v>
      </c>
      <c r="AR346" s="5">
        <v>70.739547999999999</v>
      </c>
    </row>
    <row r="347" spans="5:44" x14ac:dyDescent="0.2">
      <c r="E347" s="6">
        <v>41871</v>
      </c>
      <c r="F347" s="5">
        <v>58.968111999999998</v>
      </c>
      <c r="G347" s="6">
        <v>41871</v>
      </c>
      <c r="H347" s="5">
        <v>25.5975</v>
      </c>
      <c r="I347" s="6">
        <v>41871</v>
      </c>
      <c r="J347" s="5">
        <v>62.458793</v>
      </c>
      <c r="K347" s="6">
        <v>41871</v>
      </c>
      <c r="L347" s="5">
        <v>73.258037000000002</v>
      </c>
      <c r="M347" s="6">
        <v>41871</v>
      </c>
      <c r="N347" s="5">
        <v>63.130583000000001</v>
      </c>
      <c r="O347" s="6">
        <v>41871</v>
      </c>
      <c r="P347" s="5">
        <v>59.478555999999998</v>
      </c>
      <c r="Q347" s="6">
        <v>41871</v>
      </c>
      <c r="R347" s="5">
        <v>119.110001</v>
      </c>
      <c r="S347" s="6">
        <v>41871</v>
      </c>
      <c r="T347" s="5">
        <v>79.190002000000007</v>
      </c>
      <c r="U347" s="6">
        <v>41871</v>
      </c>
      <c r="V347" s="5">
        <v>94.908225000000002</v>
      </c>
      <c r="W347" s="10">
        <v>41871</v>
      </c>
      <c r="X347" s="9">
        <v>31.440000999999999</v>
      </c>
      <c r="Y347" s="6">
        <v>41871</v>
      </c>
      <c r="Z347" s="5">
        <v>189.98396099999999</v>
      </c>
      <c r="AA347" s="10">
        <v>41871</v>
      </c>
      <c r="AB347" s="9">
        <v>191.95941099999999</v>
      </c>
      <c r="AC347" s="6">
        <v>41871</v>
      </c>
      <c r="AD347" s="5">
        <v>98.552233999999999</v>
      </c>
      <c r="AE347" s="10">
        <v>41871</v>
      </c>
      <c r="AF347" s="9">
        <v>77.359513000000007</v>
      </c>
      <c r="AG347" s="6">
        <v>41871</v>
      </c>
      <c r="AH347" s="5">
        <v>106.039637</v>
      </c>
      <c r="AI347" s="10">
        <v>41871</v>
      </c>
      <c r="AJ347" s="9">
        <v>77.687785000000005</v>
      </c>
      <c r="AK347" s="6">
        <v>41871</v>
      </c>
      <c r="AL347" s="5">
        <v>91.825030999999996</v>
      </c>
      <c r="AM347" s="10">
        <v>41871</v>
      </c>
      <c r="AN347" s="9">
        <v>80.799254000000005</v>
      </c>
      <c r="AO347" s="6">
        <v>41871</v>
      </c>
      <c r="AP347" s="5">
        <v>50.960945000000002</v>
      </c>
      <c r="AQ347" s="10">
        <v>41871</v>
      </c>
      <c r="AR347" s="5">
        <v>70.849259000000004</v>
      </c>
    </row>
    <row r="348" spans="5:44" x14ac:dyDescent="0.2">
      <c r="E348" s="6">
        <v>41870</v>
      </c>
      <c r="F348" s="5">
        <v>58.641613</v>
      </c>
      <c r="G348" s="6">
        <v>41870</v>
      </c>
      <c r="H348" s="5">
        <v>25.357500000000002</v>
      </c>
      <c r="I348" s="6">
        <v>41870</v>
      </c>
      <c r="J348" s="5">
        <v>62.423872000000003</v>
      </c>
      <c r="K348" s="6">
        <v>41870</v>
      </c>
      <c r="L348" s="5">
        <v>74.052811000000005</v>
      </c>
      <c r="M348" s="6">
        <v>41870</v>
      </c>
      <c r="N348" s="5">
        <v>62.776583000000002</v>
      </c>
      <c r="O348" s="6">
        <v>41870</v>
      </c>
      <c r="P348" s="5">
        <v>58.981741999999997</v>
      </c>
      <c r="Q348" s="6">
        <v>41870</v>
      </c>
      <c r="R348" s="5">
        <v>118.30999799999999</v>
      </c>
      <c r="S348" s="6">
        <v>41870</v>
      </c>
      <c r="T348" s="5">
        <v>78.5</v>
      </c>
      <c r="U348" s="6">
        <v>41870</v>
      </c>
      <c r="V348" s="5">
        <v>94.102670000000003</v>
      </c>
      <c r="W348" s="10">
        <v>41870</v>
      </c>
      <c r="X348" s="9">
        <v>31.357500000000002</v>
      </c>
      <c r="Y348" s="6">
        <v>41870</v>
      </c>
      <c r="Z348" s="5">
        <v>189.47777099999999</v>
      </c>
      <c r="AA348" s="10">
        <v>41870</v>
      </c>
      <c r="AB348" s="9">
        <v>191.45133000000001</v>
      </c>
      <c r="AC348" s="6">
        <v>41870</v>
      </c>
      <c r="AD348" s="5">
        <v>98.322444000000004</v>
      </c>
      <c r="AE348" s="10">
        <v>41870</v>
      </c>
      <c r="AF348" s="9">
        <v>77.113775000000004</v>
      </c>
      <c r="AG348" s="6">
        <v>41870</v>
      </c>
      <c r="AH348" s="5">
        <v>106.602029</v>
      </c>
      <c r="AI348" s="10">
        <v>41870</v>
      </c>
      <c r="AJ348" s="9">
        <v>77.801227999999995</v>
      </c>
      <c r="AK348" s="6">
        <v>41870</v>
      </c>
      <c r="AL348" s="5">
        <v>91.627416999999994</v>
      </c>
      <c r="AM348" s="10">
        <v>41870</v>
      </c>
      <c r="AN348" s="9">
        <v>80.577566000000004</v>
      </c>
      <c r="AO348" s="6">
        <v>41870</v>
      </c>
      <c r="AP348" s="5">
        <v>51.437460999999999</v>
      </c>
      <c r="AQ348" s="10">
        <v>41870</v>
      </c>
      <c r="AR348" s="5">
        <v>70.529255000000006</v>
      </c>
    </row>
    <row r="349" spans="5:44" x14ac:dyDescent="0.2">
      <c r="E349" s="6">
        <v>41869</v>
      </c>
      <c r="F349" s="5">
        <v>58.05292</v>
      </c>
      <c r="G349" s="6">
        <v>41869</v>
      </c>
      <c r="H349" s="5">
        <v>25.227501</v>
      </c>
      <c r="I349" s="6">
        <v>41869</v>
      </c>
      <c r="J349" s="5">
        <v>61.745406000000003</v>
      </c>
      <c r="K349" s="6">
        <v>41869</v>
      </c>
      <c r="L349" s="5">
        <v>73.347453000000002</v>
      </c>
      <c r="M349" s="6">
        <v>41869</v>
      </c>
      <c r="N349" s="5">
        <v>62.574995999999999</v>
      </c>
      <c r="O349" s="6">
        <v>41869</v>
      </c>
      <c r="P349" s="5">
        <v>58.067602999999998</v>
      </c>
      <c r="Q349" s="6">
        <v>41869</v>
      </c>
      <c r="R349" s="5">
        <v>115.620003</v>
      </c>
      <c r="S349" s="6">
        <v>41869</v>
      </c>
      <c r="T349" s="5">
        <v>77.330001999999993</v>
      </c>
      <c r="U349" s="6">
        <v>41869</v>
      </c>
      <c r="V349" s="5">
        <v>93.807951000000003</v>
      </c>
      <c r="W349" s="10">
        <v>41869</v>
      </c>
      <c r="X349" s="9">
        <v>30.764999</v>
      </c>
      <c r="Y349" s="6">
        <v>41869</v>
      </c>
      <c r="Z349" s="5">
        <v>188.494043</v>
      </c>
      <c r="AA349" s="10">
        <v>41869</v>
      </c>
      <c r="AB349" s="9">
        <v>190.40639400000001</v>
      </c>
      <c r="AC349" s="6">
        <v>41869</v>
      </c>
      <c r="AD349" s="5">
        <v>97.834132999999994</v>
      </c>
      <c r="AE349" s="10">
        <v>41869</v>
      </c>
      <c r="AF349" s="9">
        <v>76.830237999999994</v>
      </c>
      <c r="AG349" s="6">
        <v>41869</v>
      </c>
      <c r="AH349" s="5">
        <v>106.204474</v>
      </c>
      <c r="AI349" s="10">
        <v>41869</v>
      </c>
      <c r="AJ349" s="9">
        <v>77.810676000000001</v>
      </c>
      <c r="AK349" s="6">
        <v>41869</v>
      </c>
      <c r="AL349" s="5">
        <v>90.931055000000001</v>
      </c>
      <c r="AM349" s="10">
        <v>41869</v>
      </c>
      <c r="AN349" s="9">
        <v>80.432987999999995</v>
      </c>
      <c r="AO349" s="6">
        <v>41869</v>
      </c>
      <c r="AP349" s="5">
        <v>51.595199999999998</v>
      </c>
      <c r="AQ349" s="10">
        <v>41869</v>
      </c>
      <c r="AR349" s="5">
        <v>70.38297</v>
      </c>
    </row>
    <row r="350" spans="5:44" x14ac:dyDescent="0.2">
      <c r="E350" s="6">
        <v>41866</v>
      </c>
      <c r="F350" s="5">
        <v>57.103099</v>
      </c>
      <c r="G350" s="6">
        <v>41866</v>
      </c>
      <c r="H350" s="5">
        <v>24.495000999999998</v>
      </c>
      <c r="I350" s="6">
        <v>41866</v>
      </c>
      <c r="J350" s="5">
        <v>60.782581999999998</v>
      </c>
      <c r="K350" s="6">
        <v>41866</v>
      </c>
      <c r="L350" s="5">
        <v>70.267715999999993</v>
      </c>
      <c r="M350" s="6">
        <v>41866</v>
      </c>
      <c r="N350" s="5">
        <v>61.355654000000001</v>
      </c>
      <c r="O350" s="6">
        <v>41866</v>
      </c>
      <c r="P350" s="5">
        <v>56.671557</v>
      </c>
      <c r="Q350" s="6">
        <v>41866</v>
      </c>
      <c r="R350" s="5">
        <v>114.610001</v>
      </c>
      <c r="S350" s="6">
        <v>41866</v>
      </c>
      <c r="T350" s="5">
        <v>75.559997999999993</v>
      </c>
      <c r="U350" s="6">
        <v>41866</v>
      </c>
      <c r="V350" s="5">
        <v>92.167370000000005</v>
      </c>
      <c r="W350" s="10">
        <v>41866</v>
      </c>
      <c r="X350" s="9">
        <v>29.9575</v>
      </c>
      <c r="Y350" s="6">
        <v>41866</v>
      </c>
      <c r="Z350" s="5">
        <v>186.927717</v>
      </c>
      <c r="AA350" s="10">
        <v>41866</v>
      </c>
      <c r="AB350" s="9">
        <v>188.872568</v>
      </c>
      <c r="AC350" s="6">
        <v>41866</v>
      </c>
      <c r="AD350" s="5">
        <v>96.962833000000003</v>
      </c>
      <c r="AE350" s="10">
        <v>41866</v>
      </c>
      <c r="AF350" s="9">
        <v>76.253703000000002</v>
      </c>
      <c r="AG350" s="6">
        <v>41866</v>
      </c>
      <c r="AH350" s="5">
        <v>104.750017</v>
      </c>
      <c r="AI350" s="10">
        <v>41866</v>
      </c>
      <c r="AJ350" s="9">
        <v>77.971389000000002</v>
      </c>
      <c r="AK350" s="6">
        <v>41866</v>
      </c>
      <c r="AL350" s="5">
        <v>90.686394000000007</v>
      </c>
      <c r="AM350" s="10">
        <v>41866</v>
      </c>
      <c r="AN350" s="9">
        <v>79.623360000000005</v>
      </c>
      <c r="AO350" s="6">
        <v>41866</v>
      </c>
      <c r="AP350" s="5">
        <v>51.052962000000001</v>
      </c>
      <c r="AQ350" s="10">
        <v>41866</v>
      </c>
      <c r="AR350" s="5">
        <v>69.697243999999998</v>
      </c>
    </row>
    <row r="351" spans="5:44" x14ac:dyDescent="0.2">
      <c r="E351" s="6">
        <v>41865</v>
      </c>
      <c r="F351" s="5">
        <v>57.117939</v>
      </c>
      <c r="G351" s="6">
        <v>41865</v>
      </c>
      <c r="H351" s="5">
        <v>24.74</v>
      </c>
      <c r="I351" s="6">
        <v>41865</v>
      </c>
      <c r="J351" s="5">
        <v>60.223847999999997</v>
      </c>
      <c r="K351" s="6">
        <v>41865</v>
      </c>
      <c r="L351" s="5">
        <v>70.635293000000004</v>
      </c>
      <c r="M351" s="6">
        <v>41865</v>
      </c>
      <c r="N351" s="5">
        <v>61.837488999999998</v>
      </c>
      <c r="O351" s="6">
        <v>41865</v>
      </c>
      <c r="P351" s="5">
        <v>56.696399</v>
      </c>
      <c r="Q351" s="6">
        <v>41865</v>
      </c>
      <c r="R351" s="5">
        <v>112.199997</v>
      </c>
      <c r="S351" s="6">
        <v>41865</v>
      </c>
      <c r="T351" s="5">
        <v>75.529999000000004</v>
      </c>
      <c r="U351" s="6">
        <v>41865</v>
      </c>
      <c r="V351" s="5">
        <v>92.118246999999997</v>
      </c>
      <c r="W351" s="10">
        <v>41865</v>
      </c>
      <c r="X351" s="9">
        <v>29.9375</v>
      </c>
      <c r="Y351" s="6">
        <v>41865</v>
      </c>
      <c r="Z351" s="5">
        <v>186.965913</v>
      </c>
      <c r="AA351" s="10">
        <v>41865</v>
      </c>
      <c r="AB351" s="9">
        <v>188.80545599999999</v>
      </c>
      <c r="AC351" s="6">
        <v>41865</v>
      </c>
      <c r="AD351" s="5">
        <v>96.953263000000007</v>
      </c>
      <c r="AE351" s="10">
        <v>41865</v>
      </c>
      <c r="AF351" s="9">
        <v>76.404921999999999</v>
      </c>
      <c r="AG351" s="6">
        <v>41865</v>
      </c>
      <c r="AH351" s="5">
        <v>104.808193</v>
      </c>
      <c r="AI351" s="10">
        <v>41865</v>
      </c>
      <c r="AJ351" s="9">
        <v>77.829587000000004</v>
      </c>
      <c r="AK351" s="6">
        <v>41865</v>
      </c>
      <c r="AL351" s="5">
        <v>90.018269000000004</v>
      </c>
      <c r="AM351" s="10">
        <v>41865</v>
      </c>
      <c r="AN351" s="9">
        <v>79.873962000000006</v>
      </c>
      <c r="AO351" s="6">
        <v>41865</v>
      </c>
      <c r="AP351" s="5">
        <v>51.003664999999998</v>
      </c>
      <c r="AQ351" s="10">
        <v>41865</v>
      </c>
      <c r="AR351" s="5">
        <v>69.770382999999995</v>
      </c>
    </row>
    <row r="352" spans="5:44" x14ac:dyDescent="0.2">
      <c r="E352" s="6">
        <v>41864</v>
      </c>
      <c r="F352" s="5">
        <v>56.608400000000003</v>
      </c>
      <c r="G352" s="6">
        <v>41864</v>
      </c>
      <c r="H352" s="5">
        <v>24.4175</v>
      </c>
      <c r="I352" s="6">
        <v>41864</v>
      </c>
      <c r="J352" s="5">
        <v>59.610233000000001</v>
      </c>
      <c r="K352" s="6">
        <v>41864</v>
      </c>
      <c r="L352" s="5">
        <v>70.287582</v>
      </c>
      <c r="M352" s="6">
        <v>41864</v>
      </c>
      <c r="N352" s="5">
        <v>61.222900000000003</v>
      </c>
      <c r="O352" s="6">
        <v>41864</v>
      </c>
      <c r="P352" s="5">
        <v>55.990921</v>
      </c>
      <c r="Q352" s="6">
        <v>41864</v>
      </c>
      <c r="R352" s="5">
        <v>114.199997</v>
      </c>
      <c r="S352" s="6">
        <v>41864</v>
      </c>
      <c r="T352" s="5">
        <v>74.589995999999999</v>
      </c>
      <c r="U352" s="6">
        <v>41864</v>
      </c>
      <c r="V352" s="5">
        <v>92.039662000000007</v>
      </c>
      <c r="W352" s="10">
        <v>41864</v>
      </c>
      <c r="X352" s="9">
        <v>29.764999</v>
      </c>
      <c r="Y352" s="6">
        <v>41864</v>
      </c>
      <c r="Z352" s="5">
        <v>186.087244</v>
      </c>
      <c r="AA352" s="10">
        <v>41864</v>
      </c>
      <c r="AB352" s="9">
        <v>188.00019599999999</v>
      </c>
      <c r="AC352" s="6">
        <v>41864</v>
      </c>
      <c r="AD352" s="5">
        <v>96.531975000000003</v>
      </c>
      <c r="AE352" s="10">
        <v>41864</v>
      </c>
      <c r="AF352" s="9">
        <v>76.064678999999998</v>
      </c>
      <c r="AG352" s="6">
        <v>41864</v>
      </c>
      <c r="AH352" s="5">
        <v>104.63366499999999</v>
      </c>
      <c r="AI352" s="10">
        <v>41864</v>
      </c>
      <c r="AJ352" s="9">
        <v>77.753957999999997</v>
      </c>
      <c r="AK352" s="6">
        <v>41864</v>
      </c>
      <c r="AL352" s="5">
        <v>90.535826999999998</v>
      </c>
      <c r="AM352" s="10">
        <v>41864</v>
      </c>
      <c r="AN352" s="9">
        <v>79.536609999999996</v>
      </c>
      <c r="AO352" s="6">
        <v>41864</v>
      </c>
      <c r="AP352" s="5">
        <v>50.510717</v>
      </c>
      <c r="AQ352" s="10">
        <v>41864</v>
      </c>
      <c r="AR352" s="5">
        <v>69.816101000000003</v>
      </c>
    </row>
    <row r="353" spans="5:44" x14ac:dyDescent="0.2">
      <c r="E353" s="6">
        <v>41863</v>
      </c>
      <c r="F353" s="5">
        <v>55.821826999999999</v>
      </c>
      <c r="G353" s="6">
        <v>41863</v>
      </c>
      <c r="H353" s="5">
        <v>23.954999999999998</v>
      </c>
      <c r="I353" s="6">
        <v>41863</v>
      </c>
      <c r="J353" s="5">
        <v>58.338112000000002</v>
      </c>
      <c r="K353" s="6">
        <v>41863</v>
      </c>
      <c r="L353" s="5">
        <v>68.797386000000003</v>
      </c>
      <c r="M353" s="6">
        <v>41863</v>
      </c>
      <c r="N353" s="5">
        <v>60.436227000000002</v>
      </c>
      <c r="O353" s="6">
        <v>41863</v>
      </c>
      <c r="P353" s="5">
        <v>54.803536000000001</v>
      </c>
      <c r="Q353" s="6">
        <v>41863</v>
      </c>
      <c r="R353" s="5">
        <v>113.209999</v>
      </c>
      <c r="S353" s="6">
        <v>41863</v>
      </c>
      <c r="T353" s="5">
        <v>73.069999999999993</v>
      </c>
      <c r="U353" s="6">
        <v>41863</v>
      </c>
      <c r="V353" s="5">
        <v>89.848939999999999</v>
      </c>
      <c r="W353" s="10">
        <v>41863</v>
      </c>
      <c r="X353" s="9">
        <v>28.9175</v>
      </c>
      <c r="Y353" s="6">
        <v>41863</v>
      </c>
      <c r="Z353" s="5">
        <v>184.836095</v>
      </c>
      <c r="AA353" s="10">
        <v>41863</v>
      </c>
      <c r="AB353" s="9">
        <v>186.744371</v>
      </c>
      <c r="AC353" s="6">
        <v>41863</v>
      </c>
      <c r="AD353" s="5">
        <v>95.852172999999993</v>
      </c>
      <c r="AE353" s="10">
        <v>41863</v>
      </c>
      <c r="AF353" s="9">
        <v>75.582656999999998</v>
      </c>
      <c r="AG353" s="6">
        <v>41863</v>
      </c>
      <c r="AH353" s="5">
        <v>104.07127300000001</v>
      </c>
      <c r="AI353" s="10">
        <v>41863</v>
      </c>
      <c r="AJ353" s="9">
        <v>77.612155999999999</v>
      </c>
      <c r="AK353" s="6">
        <v>41863</v>
      </c>
      <c r="AL353" s="5">
        <v>90.244112000000001</v>
      </c>
      <c r="AM353" s="10">
        <v>41863</v>
      </c>
      <c r="AN353" s="9">
        <v>79.006499000000005</v>
      </c>
      <c r="AO353" s="6">
        <v>41863</v>
      </c>
      <c r="AP353" s="5">
        <v>49.416372000000003</v>
      </c>
      <c r="AQ353" s="10">
        <v>41863</v>
      </c>
      <c r="AR353" s="5">
        <v>68.819507999999999</v>
      </c>
    </row>
    <row r="354" spans="5:44" x14ac:dyDescent="0.2">
      <c r="E354" s="6">
        <v>41862</v>
      </c>
      <c r="F354" s="5">
        <v>55.970238000000002</v>
      </c>
      <c r="G354" s="6">
        <v>41862</v>
      </c>
      <c r="H354" s="5">
        <v>23.897499</v>
      </c>
      <c r="I354" s="6">
        <v>41862</v>
      </c>
      <c r="J354" s="5">
        <v>58.422919</v>
      </c>
      <c r="K354" s="6">
        <v>41862</v>
      </c>
      <c r="L354" s="5">
        <v>70.237904999999998</v>
      </c>
      <c r="M354" s="6">
        <v>41862</v>
      </c>
      <c r="N354" s="5">
        <v>60.377229</v>
      </c>
      <c r="O354" s="6">
        <v>41862</v>
      </c>
      <c r="P354" s="5">
        <v>55.066847000000003</v>
      </c>
      <c r="Q354" s="6">
        <v>41862</v>
      </c>
      <c r="R354" s="5">
        <v>115.599998</v>
      </c>
      <c r="S354" s="6">
        <v>41862</v>
      </c>
      <c r="T354" s="5">
        <v>73.319999999999993</v>
      </c>
      <c r="U354" s="6">
        <v>41862</v>
      </c>
      <c r="V354" s="5">
        <v>90.281192000000004</v>
      </c>
      <c r="W354" s="10">
        <v>41862</v>
      </c>
      <c r="X354" s="9">
        <v>29.014999</v>
      </c>
      <c r="Y354" s="6">
        <v>41862</v>
      </c>
      <c r="Z354" s="5">
        <v>185.09397000000001</v>
      </c>
      <c r="AA354" s="10">
        <v>41862</v>
      </c>
      <c r="AB354" s="9">
        <v>187.01279099999999</v>
      </c>
      <c r="AC354" s="6">
        <v>41862</v>
      </c>
      <c r="AD354" s="5">
        <v>96.024518</v>
      </c>
      <c r="AE354" s="10">
        <v>41862</v>
      </c>
      <c r="AF354" s="9">
        <v>75.620463000000001</v>
      </c>
      <c r="AG354" s="6">
        <v>41862</v>
      </c>
      <c r="AH354" s="5">
        <v>104.740318</v>
      </c>
      <c r="AI354" s="10">
        <v>41862</v>
      </c>
      <c r="AJ354" s="9">
        <v>77.678330000000003</v>
      </c>
      <c r="AK354" s="6">
        <v>41862</v>
      </c>
      <c r="AL354" s="5">
        <v>90.912238000000002</v>
      </c>
      <c r="AM354" s="10">
        <v>41862</v>
      </c>
      <c r="AN354" s="9">
        <v>78.948671000000004</v>
      </c>
      <c r="AO354" s="6">
        <v>41862</v>
      </c>
      <c r="AP354" s="5">
        <v>49.902749999999997</v>
      </c>
      <c r="AQ354" s="10">
        <v>41862</v>
      </c>
      <c r="AR354" s="5">
        <v>68.929226999999997</v>
      </c>
    </row>
    <row r="355" spans="5:44" x14ac:dyDescent="0.2">
      <c r="E355" s="6">
        <v>41859</v>
      </c>
      <c r="F355" s="5">
        <v>55.663522999999998</v>
      </c>
      <c r="G355" s="6">
        <v>41859</v>
      </c>
      <c r="H355" s="5">
        <v>23.754999000000002</v>
      </c>
      <c r="I355" s="6">
        <v>41859</v>
      </c>
      <c r="J355" s="5">
        <v>57.724497</v>
      </c>
      <c r="K355" s="6">
        <v>41859</v>
      </c>
      <c r="L355" s="5">
        <v>68.290717000000001</v>
      </c>
      <c r="M355" s="6">
        <v>41859</v>
      </c>
      <c r="N355" s="5">
        <v>60.082222999999999</v>
      </c>
      <c r="O355" s="6">
        <v>41859</v>
      </c>
      <c r="P355" s="5">
        <v>54.545195</v>
      </c>
      <c r="Q355" s="6">
        <v>41859</v>
      </c>
      <c r="R355" s="5">
        <v>115.599998</v>
      </c>
      <c r="S355" s="6">
        <v>41859</v>
      </c>
      <c r="T355" s="5">
        <v>72.669998000000007</v>
      </c>
      <c r="U355" s="6">
        <v>41859</v>
      </c>
      <c r="V355" s="5">
        <v>89.357748000000001</v>
      </c>
      <c r="W355" s="10">
        <v>41859</v>
      </c>
      <c r="X355" s="9">
        <v>28.552499999999998</v>
      </c>
      <c r="Y355" s="6">
        <v>41859</v>
      </c>
      <c r="Z355" s="5">
        <v>184.55912900000001</v>
      </c>
      <c r="AA355" s="10">
        <v>41859</v>
      </c>
      <c r="AB355" s="9">
        <v>186.42801600000001</v>
      </c>
      <c r="AC355" s="6">
        <v>41859</v>
      </c>
      <c r="AD355" s="5">
        <v>95.679828000000001</v>
      </c>
      <c r="AE355" s="10">
        <v>41859</v>
      </c>
      <c r="AF355" s="9">
        <v>75.469238000000004</v>
      </c>
      <c r="AG355" s="6">
        <v>41859</v>
      </c>
      <c r="AH355" s="5">
        <v>103.857951</v>
      </c>
      <c r="AI355" s="10">
        <v>41859</v>
      </c>
      <c r="AJ355" s="9">
        <v>77.640514999999994</v>
      </c>
      <c r="AK355" s="6">
        <v>41859</v>
      </c>
      <c r="AL355" s="5">
        <v>90.902825000000007</v>
      </c>
      <c r="AM355" s="10">
        <v>41859</v>
      </c>
      <c r="AN355" s="9">
        <v>78.775177999999997</v>
      </c>
      <c r="AO355" s="6">
        <v>41859</v>
      </c>
      <c r="AP355" s="5">
        <v>49.054879</v>
      </c>
      <c r="AQ355" s="10">
        <v>41859</v>
      </c>
      <c r="AR355" s="5">
        <v>68.499504000000002</v>
      </c>
    </row>
    <row r="356" spans="5:44" x14ac:dyDescent="0.2">
      <c r="E356" s="6">
        <v>41858</v>
      </c>
      <c r="F356" s="5">
        <v>54.397095</v>
      </c>
      <c r="G356" s="6">
        <v>41858</v>
      </c>
      <c r="H356" s="5">
        <v>23.1175</v>
      </c>
      <c r="I356" s="6">
        <v>41858</v>
      </c>
      <c r="J356" s="5">
        <v>56.931291999999999</v>
      </c>
      <c r="K356" s="6">
        <v>41858</v>
      </c>
      <c r="L356" s="5">
        <v>66.393203999999997</v>
      </c>
      <c r="M356" s="6">
        <v>41858</v>
      </c>
      <c r="N356" s="5">
        <v>59.108716000000001</v>
      </c>
      <c r="O356" s="6">
        <v>41858</v>
      </c>
      <c r="P356" s="5">
        <v>52.706980999999999</v>
      </c>
      <c r="Q356" s="6">
        <v>41858</v>
      </c>
      <c r="R356" s="5">
        <v>110.089996</v>
      </c>
      <c r="S356" s="6">
        <v>41858</v>
      </c>
      <c r="T356" s="5">
        <v>70.25</v>
      </c>
      <c r="U356" s="6">
        <v>41858</v>
      </c>
      <c r="V356" s="5">
        <v>88.129766000000004</v>
      </c>
      <c r="W356" s="10">
        <v>41858</v>
      </c>
      <c r="X356" s="9">
        <v>28.055</v>
      </c>
      <c r="Y356" s="6">
        <v>41858</v>
      </c>
      <c r="Z356" s="5">
        <v>182.44840199999999</v>
      </c>
      <c r="AA356" s="10">
        <v>41858</v>
      </c>
      <c r="AB356" s="9">
        <v>184.29981900000001</v>
      </c>
      <c r="AC356" s="6">
        <v>41858</v>
      </c>
      <c r="AD356" s="5">
        <v>94.588314999999994</v>
      </c>
      <c r="AE356" s="10">
        <v>41858</v>
      </c>
      <c r="AF356" s="9">
        <v>74.618611999999999</v>
      </c>
      <c r="AG356" s="6">
        <v>41858</v>
      </c>
      <c r="AH356" s="5">
        <v>102.907703</v>
      </c>
      <c r="AI356" s="10">
        <v>41858</v>
      </c>
      <c r="AJ356" s="9">
        <v>77.697239999999994</v>
      </c>
      <c r="AK356" s="6">
        <v>41858</v>
      </c>
      <c r="AL356" s="5">
        <v>89.406602000000007</v>
      </c>
      <c r="AM356" s="10">
        <v>41858</v>
      </c>
      <c r="AN356" s="9">
        <v>78.071567000000002</v>
      </c>
      <c r="AO356" s="6">
        <v>41858</v>
      </c>
      <c r="AP356" s="5">
        <v>47.967108000000003</v>
      </c>
      <c r="AQ356" s="10">
        <v>41858</v>
      </c>
      <c r="AR356" s="5">
        <v>68.097215000000006</v>
      </c>
    </row>
    <row r="357" spans="5:44" x14ac:dyDescent="0.2">
      <c r="E357" s="6">
        <v>41857</v>
      </c>
      <c r="F357" s="5">
        <v>54.99568</v>
      </c>
      <c r="G357" s="6">
        <v>41857</v>
      </c>
      <c r="H357" s="5">
        <v>23.442499000000002</v>
      </c>
      <c r="I357" s="6">
        <v>41857</v>
      </c>
      <c r="J357" s="5">
        <v>57.270525999999997</v>
      </c>
      <c r="K357" s="6">
        <v>41857</v>
      </c>
      <c r="L357" s="5">
        <v>67.346929000000003</v>
      </c>
      <c r="M357" s="6">
        <v>41857</v>
      </c>
      <c r="N357" s="5">
        <v>59.644635999999998</v>
      </c>
      <c r="O357" s="6">
        <v>41857</v>
      </c>
      <c r="P357" s="5">
        <v>53.586343999999997</v>
      </c>
      <c r="Q357" s="6">
        <v>41857</v>
      </c>
      <c r="R357" s="5">
        <v>112.260002</v>
      </c>
      <c r="S357" s="6">
        <v>41857</v>
      </c>
      <c r="T357" s="5">
        <v>71.449996999999996</v>
      </c>
      <c r="U357" s="6">
        <v>41857</v>
      </c>
      <c r="V357" s="5">
        <v>87.766281000000006</v>
      </c>
      <c r="W357" s="10">
        <v>41857</v>
      </c>
      <c r="X357" s="9">
        <v>28.387501</v>
      </c>
      <c r="Y357" s="6">
        <v>41857</v>
      </c>
      <c r="Z357" s="5">
        <v>183.44169099999999</v>
      </c>
      <c r="AA357" s="10">
        <v>41857</v>
      </c>
      <c r="AB357" s="9">
        <v>185.27764300000001</v>
      </c>
      <c r="AC357" s="6">
        <v>41857</v>
      </c>
      <c r="AD357" s="5">
        <v>95.086195000000004</v>
      </c>
      <c r="AE357" s="10">
        <v>41857</v>
      </c>
      <c r="AF357" s="9">
        <v>75.025022000000007</v>
      </c>
      <c r="AG357" s="6">
        <v>41857</v>
      </c>
      <c r="AH357" s="5">
        <v>103.450705</v>
      </c>
      <c r="AI357" s="10">
        <v>41857</v>
      </c>
      <c r="AJ357" s="9">
        <v>77.527079000000001</v>
      </c>
      <c r="AK357" s="6">
        <v>41857</v>
      </c>
      <c r="AL357" s="5">
        <v>89.971215000000001</v>
      </c>
      <c r="AM357" s="10">
        <v>41857</v>
      </c>
      <c r="AN357" s="9">
        <v>78.457106999999993</v>
      </c>
      <c r="AO357" s="6">
        <v>41857</v>
      </c>
      <c r="AP357" s="5">
        <v>48.657232</v>
      </c>
      <c r="AQ357" s="10">
        <v>41857</v>
      </c>
      <c r="AR357" s="5">
        <v>68.060642000000001</v>
      </c>
    </row>
    <row r="358" spans="5:44" x14ac:dyDescent="0.2">
      <c r="E358" s="6">
        <v>41856</v>
      </c>
      <c r="F358" s="5">
        <v>54.980840000000001</v>
      </c>
      <c r="G358" s="6">
        <v>41856</v>
      </c>
      <c r="H358" s="5">
        <v>23.209999</v>
      </c>
      <c r="I358" s="6">
        <v>41856</v>
      </c>
      <c r="J358" s="5">
        <v>57.385263999999999</v>
      </c>
      <c r="K358" s="6">
        <v>41856</v>
      </c>
      <c r="L358" s="5">
        <v>66.671373000000003</v>
      </c>
      <c r="M358" s="6">
        <v>41856</v>
      </c>
      <c r="N358" s="5">
        <v>59.103799000000002</v>
      </c>
      <c r="O358" s="6">
        <v>41856</v>
      </c>
      <c r="P358" s="5">
        <v>53.531694000000002</v>
      </c>
      <c r="Q358" s="6">
        <v>41856</v>
      </c>
      <c r="R358" s="5">
        <v>111.339996</v>
      </c>
      <c r="S358" s="6">
        <v>41856</v>
      </c>
      <c r="T358" s="5">
        <v>71.339995999999999</v>
      </c>
      <c r="U358" s="6">
        <v>41856</v>
      </c>
      <c r="V358" s="5">
        <v>87.442099999999996</v>
      </c>
      <c r="W358" s="10">
        <v>41856</v>
      </c>
      <c r="X358" s="9">
        <v>28.737499</v>
      </c>
      <c r="Y358" s="6">
        <v>41856</v>
      </c>
      <c r="Z358" s="5">
        <v>183.38437400000001</v>
      </c>
      <c r="AA358" s="10">
        <v>41856</v>
      </c>
      <c r="AB358" s="9">
        <v>185.210531</v>
      </c>
      <c r="AC358" s="6">
        <v>41856</v>
      </c>
      <c r="AD358" s="5">
        <v>95.067048999999997</v>
      </c>
      <c r="AE358" s="10">
        <v>41856</v>
      </c>
      <c r="AF358" s="9">
        <v>75.072281000000004</v>
      </c>
      <c r="AG358" s="6">
        <v>41856</v>
      </c>
      <c r="AH358" s="5">
        <v>103.140421</v>
      </c>
      <c r="AI358" s="10">
        <v>41856</v>
      </c>
      <c r="AJ358" s="9">
        <v>77.441995000000006</v>
      </c>
      <c r="AK358" s="6">
        <v>41856</v>
      </c>
      <c r="AL358" s="5">
        <v>89.707729</v>
      </c>
      <c r="AM358" s="10">
        <v>41856</v>
      </c>
      <c r="AN358" s="9">
        <v>78.100481000000002</v>
      </c>
      <c r="AO358" s="6">
        <v>41856</v>
      </c>
      <c r="AP358" s="5">
        <v>48.532352000000003</v>
      </c>
      <c r="AQ358" s="10">
        <v>41856</v>
      </c>
      <c r="AR358" s="5">
        <v>68.088070000000002</v>
      </c>
    </row>
    <row r="359" spans="5:44" x14ac:dyDescent="0.2">
      <c r="E359" s="6">
        <v>41855</v>
      </c>
      <c r="F359" s="5">
        <v>56.069175999999999</v>
      </c>
      <c r="G359" s="6">
        <v>41855</v>
      </c>
      <c r="H359" s="5">
        <v>23.870000999999998</v>
      </c>
      <c r="I359" s="6">
        <v>41855</v>
      </c>
      <c r="J359" s="5">
        <v>58.248314999999998</v>
      </c>
      <c r="K359" s="6">
        <v>41855</v>
      </c>
      <c r="L359" s="5">
        <v>67.168104999999997</v>
      </c>
      <c r="M359" s="6">
        <v>41855</v>
      </c>
      <c r="N359" s="5">
        <v>60.224808000000003</v>
      </c>
      <c r="O359" s="6">
        <v>41855</v>
      </c>
      <c r="P359" s="5">
        <v>55.166212000000002</v>
      </c>
      <c r="Q359" s="6">
        <v>41855</v>
      </c>
      <c r="R359" s="5">
        <v>119.07</v>
      </c>
      <c r="S359" s="6">
        <v>41855</v>
      </c>
      <c r="T359" s="5">
        <v>73.519997000000004</v>
      </c>
      <c r="U359" s="6">
        <v>41855</v>
      </c>
      <c r="V359" s="5">
        <v>89.053211000000005</v>
      </c>
      <c r="W359" s="10">
        <v>41855</v>
      </c>
      <c r="X359" s="9">
        <v>29.48</v>
      </c>
      <c r="Y359" s="6">
        <v>41855</v>
      </c>
      <c r="Z359" s="5">
        <v>185.179924</v>
      </c>
      <c r="AA359" s="10">
        <v>41855</v>
      </c>
      <c r="AB359" s="9">
        <v>187.051131</v>
      </c>
      <c r="AC359" s="6">
        <v>41855</v>
      </c>
      <c r="AD359" s="5">
        <v>95.909619000000006</v>
      </c>
      <c r="AE359" s="10">
        <v>41855</v>
      </c>
      <c r="AF359" s="9">
        <v>75.875647000000001</v>
      </c>
      <c r="AG359" s="6">
        <v>41855</v>
      </c>
      <c r="AH359" s="5">
        <v>103.285861</v>
      </c>
      <c r="AI359" s="10">
        <v>41855</v>
      </c>
      <c r="AJ359" s="9">
        <v>77.545983000000007</v>
      </c>
      <c r="AK359" s="6">
        <v>41855</v>
      </c>
      <c r="AL359" s="5">
        <v>91.712106000000006</v>
      </c>
      <c r="AM359" s="10">
        <v>41855</v>
      </c>
      <c r="AN359" s="9">
        <v>78.861920999999995</v>
      </c>
      <c r="AO359" s="6">
        <v>41855</v>
      </c>
      <c r="AP359" s="5">
        <v>48.190576999999998</v>
      </c>
      <c r="AQ359" s="10">
        <v>41855</v>
      </c>
      <c r="AR359" s="5">
        <v>68.792079999999999</v>
      </c>
    </row>
    <row r="360" spans="5:44" x14ac:dyDescent="0.2">
      <c r="E360" s="6">
        <v>41852</v>
      </c>
      <c r="F360" s="5">
        <v>55.297446999999998</v>
      </c>
      <c r="G360" s="6">
        <v>41852</v>
      </c>
      <c r="H360" s="5">
        <v>23.362499</v>
      </c>
      <c r="I360" s="6">
        <v>41852</v>
      </c>
      <c r="J360" s="5">
        <v>57.495016999999997</v>
      </c>
      <c r="K360" s="6">
        <v>41852</v>
      </c>
      <c r="L360" s="5">
        <v>65.638170000000002</v>
      </c>
      <c r="M360" s="6">
        <v>41852</v>
      </c>
      <c r="N360" s="5">
        <v>59.443052999999999</v>
      </c>
      <c r="O360" s="6">
        <v>41852</v>
      </c>
      <c r="P360" s="5">
        <v>54.003664999999998</v>
      </c>
      <c r="Q360" s="6">
        <v>41852</v>
      </c>
      <c r="R360" s="5">
        <v>113.5</v>
      </c>
      <c r="S360" s="6">
        <v>41852</v>
      </c>
      <c r="T360" s="5">
        <v>71.980002999999996</v>
      </c>
      <c r="U360" s="6">
        <v>41852</v>
      </c>
      <c r="V360" s="5">
        <v>87.952937000000006</v>
      </c>
      <c r="W360" s="10">
        <v>41852</v>
      </c>
      <c r="X360" s="9">
        <v>28.872499000000001</v>
      </c>
      <c r="Y360" s="6">
        <v>41852</v>
      </c>
      <c r="Z360" s="5">
        <v>183.85236699999999</v>
      </c>
      <c r="AA360" s="10">
        <v>41852</v>
      </c>
      <c r="AB360" s="9">
        <v>185.728208</v>
      </c>
      <c r="AC360" s="6">
        <v>41852</v>
      </c>
      <c r="AD360" s="5">
        <v>95.258539999999996</v>
      </c>
      <c r="AE360" s="10">
        <v>41852</v>
      </c>
      <c r="AF360" s="9">
        <v>75.355825999999993</v>
      </c>
      <c r="AG360" s="6">
        <v>41852</v>
      </c>
      <c r="AH360" s="5">
        <v>102.422883</v>
      </c>
      <c r="AI360" s="10">
        <v>41852</v>
      </c>
      <c r="AJ360" s="9">
        <v>77.441995000000006</v>
      </c>
      <c r="AK360" s="6">
        <v>41852</v>
      </c>
      <c r="AL360" s="5">
        <v>90.197057999999998</v>
      </c>
      <c r="AM360" s="10">
        <v>41852</v>
      </c>
      <c r="AN360" s="9">
        <v>78.293255000000002</v>
      </c>
      <c r="AO360" s="6">
        <v>41852</v>
      </c>
      <c r="AP360" s="5">
        <v>47.668053</v>
      </c>
      <c r="AQ360" s="10">
        <v>41852</v>
      </c>
      <c r="AR360" s="5">
        <v>68.316646000000006</v>
      </c>
    </row>
    <row r="361" spans="5:44" x14ac:dyDescent="0.2">
      <c r="E361" s="6">
        <v>41851</v>
      </c>
      <c r="F361" s="5">
        <v>55.628894000000003</v>
      </c>
      <c r="G361" s="6">
        <v>41851</v>
      </c>
      <c r="H361" s="5">
        <v>23.889999</v>
      </c>
      <c r="I361" s="6">
        <v>41851</v>
      </c>
      <c r="J361" s="5">
        <v>57.909081</v>
      </c>
      <c r="K361" s="6">
        <v>41851</v>
      </c>
      <c r="L361" s="5">
        <v>66.363401999999994</v>
      </c>
      <c r="M361" s="6">
        <v>41851</v>
      </c>
      <c r="N361" s="5">
        <v>60.244475999999999</v>
      </c>
      <c r="O361" s="6">
        <v>41851</v>
      </c>
      <c r="P361" s="5">
        <v>54.530290999999998</v>
      </c>
      <c r="Q361" s="6">
        <v>41851</v>
      </c>
      <c r="R361" s="5">
        <v>116.32</v>
      </c>
      <c r="S361" s="6">
        <v>41851</v>
      </c>
      <c r="T361" s="5">
        <v>72.620002999999997</v>
      </c>
      <c r="U361" s="6">
        <v>41851</v>
      </c>
      <c r="V361" s="5">
        <v>88.355717999999996</v>
      </c>
      <c r="W361" s="10">
        <v>41851</v>
      </c>
      <c r="X361" s="9">
        <v>29.34</v>
      </c>
      <c r="Y361" s="6">
        <v>41851</v>
      </c>
      <c r="Z361" s="5">
        <v>184.41585900000001</v>
      </c>
      <c r="AA361" s="10">
        <v>41851</v>
      </c>
      <c r="AB361" s="9">
        <v>186.21711300000001</v>
      </c>
      <c r="AC361" s="6">
        <v>41851</v>
      </c>
      <c r="AD361" s="5">
        <v>95.497906999999998</v>
      </c>
      <c r="AE361" s="10">
        <v>41851</v>
      </c>
      <c r="AF361" s="9">
        <v>75.592110000000005</v>
      </c>
      <c r="AG361" s="6">
        <v>41851</v>
      </c>
      <c r="AH361" s="5">
        <v>102.645903</v>
      </c>
      <c r="AI361" s="10">
        <v>41851</v>
      </c>
      <c r="AJ361" s="9">
        <v>77.184864000000005</v>
      </c>
      <c r="AK361" s="6">
        <v>41851</v>
      </c>
      <c r="AL361" s="5">
        <v>90.931055000000001</v>
      </c>
      <c r="AM361" s="10">
        <v>41851</v>
      </c>
      <c r="AN361" s="9">
        <v>78.842646999999999</v>
      </c>
      <c r="AO361" s="6">
        <v>41851</v>
      </c>
      <c r="AP361" s="5">
        <v>48.045977999999998</v>
      </c>
      <c r="AQ361" s="10">
        <v>41851</v>
      </c>
      <c r="AR361" s="5">
        <v>68.481221000000005</v>
      </c>
    </row>
    <row r="362" spans="5:44" x14ac:dyDescent="0.2">
      <c r="E362" s="6">
        <v>41850</v>
      </c>
      <c r="F362" s="5">
        <v>57.939140999999999</v>
      </c>
      <c r="G362" s="6">
        <v>41850</v>
      </c>
      <c r="H362" s="5">
        <v>25.32</v>
      </c>
      <c r="I362" s="6">
        <v>41850</v>
      </c>
      <c r="J362" s="5">
        <v>60.373506999999996</v>
      </c>
      <c r="K362" s="6">
        <v>41850</v>
      </c>
      <c r="L362" s="5">
        <v>71.310847999999993</v>
      </c>
      <c r="M362" s="6">
        <v>41850</v>
      </c>
      <c r="N362" s="5">
        <v>62.663497</v>
      </c>
      <c r="O362" s="6">
        <v>41850</v>
      </c>
      <c r="P362" s="5">
        <v>57.968241999999996</v>
      </c>
      <c r="Q362" s="6">
        <v>41850</v>
      </c>
      <c r="R362" s="5">
        <v>124.360001</v>
      </c>
      <c r="S362" s="6">
        <v>41850</v>
      </c>
      <c r="T362" s="5">
        <v>77.260002</v>
      </c>
      <c r="U362" s="6">
        <v>41850</v>
      </c>
      <c r="V362" s="5">
        <v>90.978684999999999</v>
      </c>
      <c r="W362" s="10">
        <v>41850</v>
      </c>
      <c r="X362" s="9">
        <v>31.16</v>
      </c>
      <c r="Y362" s="6">
        <v>41850</v>
      </c>
      <c r="Z362" s="5">
        <v>188.13110900000001</v>
      </c>
      <c r="AA362" s="10">
        <v>41850</v>
      </c>
      <c r="AB362" s="9">
        <v>190.05169900000001</v>
      </c>
      <c r="AC362" s="6">
        <v>41850</v>
      </c>
      <c r="AD362" s="5">
        <v>97.479866999999999</v>
      </c>
      <c r="AE362" s="10">
        <v>41850</v>
      </c>
      <c r="AF362" s="9">
        <v>77.038168999999996</v>
      </c>
      <c r="AG362" s="6">
        <v>41850</v>
      </c>
      <c r="AH362" s="5">
        <v>105.01182300000001</v>
      </c>
      <c r="AI362" s="10">
        <v>41850</v>
      </c>
      <c r="AJ362" s="9">
        <v>77.269768999999997</v>
      </c>
      <c r="AK362" s="6">
        <v>41850</v>
      </c>
      <c r="AL362" s="5">
        <v>92.935439000000002</v>
      </c>
      <c r="AM362" s="10">
        <v>41850</v>
      </c>
      <c r="AN362" s="9">
        <v>80.413713999999999</v>
      </c>
      <c r="AO362" s="6">
        <v>41850</v>
      </c>
      <c r="AP362" s="5">
        <v>49.633270000000003</v>
      </c>
      <c r="AQ362" s="10">
        <v>41850</v>
      </c>
      <c r="AR362" s="5">
        <v>69.514379000000005</v>
      </c>
    </row>
    <row r="363" spans="5:44" x14ac:dyDescent="0.2">
      <c r="E363" s="6">
        <v>41849</v>
      </c>
      <c r="F363" s="5">
        <v>57.899565000000003</v>
      </c>
      <c r="G363" s="6">
        <v>41849</v>
      </c>
      <c r="H363" s="5">
        <v>25.077499</v>
      </c>
      <c r="I363" s="6">
        <v>41849</v>
      </c>
      <c r="J363" s="5">
        <v>59.914546000000001</v>
      </c>
      <c r="K363" s="6">
        <v>41849</v>
      </c>
      <c r="L363" s="5">
        <v>70.416729000000004</v>
      </c>
      <c r="M363" s="6">
        <v>41849</v>
      </c>
      <c r="N363" s="5">
        <v>62.250495000000001</v>
      </c>
      <c r="O363" s="6">
        <v>41849</v>
      </c>
      <c r="P363" s="5">
        <v>57.968241999999996</v>
      </c>
      <c r="Q363" s="6">
        <v>41849</v>
      </c>
      <c r="R363" s="5">
        <v>126.5</v>
      </c>
      <c r="S363" s="6">
        <v>41849</v>
      </c>
      <c r="T363" s="5">
        <v>77.239998</v>
      </c>
      <c r="U363" s="6">
        <v>41849</v>
      </c>
      <c r="V363" s="5">
        <v>91.126043999999993</v>
      </c>
      <c r="W363" s="10">
        <v>41849</v>
      </c>
      <c r="X363" s="9">
        <v>31.067499000000002</v>
      </c>
      <c r="Y363" s="6">
        <v>41849</v>
      </c>
      <c r="Z363" s="5">
        <v>188.10245800000001</v>
      </c>
      <c r="AA363" s="10">
        <v>41849</v>
      </c>
      <c r="AB363" s="9">
        <v>189.99418299999999</v>
      </c>
      <c r="AC363" s="6">
        <v>41849</v>
      </c>
      <c r="AD363" s="5">
        <v>97.412844000000007</v>
      </c>
      <c r="AE363" s="10">
        <v>41849</v>
      </c>
      <c r="AF363" s="9">
        <v>77.217741000000004</v>
      </c>
      <c r="AG363" s="6">
        <v>41849</v>
      </c>
      <c r="AH363" s="5">
        <v>104.876074</v>
      </c>
      <c r="AI363" s="10">
        <v>41849</v>
      </c>
      <c r="AJ363" s="9">
        <v>77.562205000000006</v>
      </c>
      <c r="AK363" s="6">
        <v>41849</v>
      </c>
      <c r="AL363" s="5">
        <v>93.490639000000002</v>
      </c>
      <c r="AM363" s="10">
        <v>41849</v>
      </c>
      <c r="AN363" s="9">
        <v>80.182393000000005</v>
      </c>
      <c r="AO363" s="6">
        <v>41849</v>
      </c>
      <c r="AP363" s="5">
        <v>48.926710999999997</v>
      </c>
      <c r="AQ363" s="10">
        <v>41849</v>
      </c>
      <c r="AR363" s="5">
        <v>69.660670999999994</v>
      </c>
    </row>
    <row r="364" spans="5:44" x14ac:dyDescent="0.2">
      <c r="E364" s="6">
        <v>41848</v>
      </c>
      <c r="F364" s="5">
        <v>58.399211999999999</v>
      </c>
      <c r="G364" s="6">
        <v>41848</v>
      </c>
      <c r="H364" s="5">
        <v>25.465</v>
      </c>
      <c r="I364" s="6">
        <v>41848</v>
      </c>
      <c r="J364" s="5">
        <v>60.094140000000003</v>
      </c>
      <c r="K364" s="6">
        <v>41848</v>
      </c>
      <c r="L364" s="5">
        <v>69.999476000000001</v>
      </c>
      <c r="M364" s="6">
        <v>41848</v>
      </c>
      <c r="N364" s="5">
        <v>62.943753999999998</v>
      </c>
      <c r="O364" s="6">
        <v>41848</v>
      </c>
      <c r="P364" s="5">
        <v>58.713462999999997</v>
      </c>
      <c r="Q364" s="6">
        <v>41848</v>
      </c>
      <c r="R364" s="5">
        <v>127.489998</v>
      </c>
      <c r="S364" s="6">
        <v>41848</v>
      </c>
      <c r="T364" s="5">
        <v>78.209998999999996</v>
      </c>
      <c r="U364" s="6">
        <v>41848</v>
      </c>
      <c r="V364" s="5">
        <v>92.029836000000003</v>
      </c>
      <c r="W364" s="10">
        <v>41848</v>
      </c>
      <c r="X364" s="9">
        <v>31.225000000000001</v>
      </c>
      <c r="Y364" s="6">
        <v>41848</v>
      </c>
      <c r="Z364" s="5">
        <v>188.91427899999999</v>
      </c>
      <c r="AA364" s="10">
        <v>41848</v>
      </c>
      <c r="AB364" s="9">
        <v>190.84737799999999</v>
      </c>
      <c r="AC364" s="6">
        <v>41848</v>
      </c>
      <c r="AD364" s="5">
        <v>97.767110000000002</v>
      </c>
      <c r="AE364" s="10">
        <v>41848</v>
      </c>
      <c r="AF364" s="9">
        <v>77.567443999999995</v>
      </c>
      <c r="AG364" s="6">
        <v>41848</v>
      </c>
      <c r="AH364" s="5">
        <v>104.643356</v>
      </c>
      <c r="AI364" s="10">
        <v>41848</v>
      </c>
      <c r="AJ364" s="9">
        <v>77.496171000000004</v>
      </c>
      <c r="AK364" s="6">
        <v>41848</v>
      </c>
      <c r="AL364" s="5">
        <v>93.725894999999994</v>
      </c>
      <c r="AM364" s="10">
        <v>41848</v>
      </c>
      <c r="AN364" s="9">
        <v>80.577566000000004</v>
      </c>
      <c r="AO364" s="6">
        <v>41848</v>
      </c>
      <c r="AP364" s="5">
        <v>47.372281999999998</v>
      </c>
      <c r="AQ364" s="10">
        <v>41848</v>
      </c>
      <c r="AR364" s="5">
        <v>69.998958000000002</v>
      </c>
    </row>
    <row r="365" spans="5:44" x14ac:dyDescent="0.2">
      <c r="E365" s="6">
        <v>41845</v>
      </c>
      <c r="F365" s="5">
        <v>58.369526999999998</v>
      </c>
      <c r="G365" s="6">
        <v>41845</v>
      </c>
      <c r="H365" s="5">
        <v>25.434999000000001</v>
      </c>
      <c r="I365" s="6">
        <v>41845</v>
      </c>
      <c r="J365" s="5">
        <v>60.024298000000002</v>
      </c>
      <c r="K365" s="6">
        <v>41845</v>
      </c>
      <c r="L365" s="5">
        <v>70.963138000000001</v>
      </c>
      <c r="M365" s="6">
        <v>41845</v>
      </c>
      <c r="N365" s="5">
        <v>62.909332999999997</v>
      </c>
      <c r="O365" s="6">
        <v>41845</v>
      </c>
      <c r="P365" s="5">
        <v>58.678685999999999</v>
      </c>
      <c r="Q365" s="6">
        <v>41845</v>
      </c>
      <c r="R365" s="5">
        <v>128.58000200000001</v>
      </c>
      <c r="S365" s="6">
        <v>41845</v>
      </c>
      <c r="T365" s="5">
        <v>78.180000000000007</v>
      </c>
      <c r="U365" s="6">
        <v>41845</v>
      </c>
      <c r="V365" s="5">
        <v>90.880448000000001</v>
      </c>
      <c r="W365" s="10">
        <v>41845</v>
      </c>
      <c r="X365" s="9">
        <v>31</v>
      </c>
      <c r="Y365" s="6">
        <v>41845</v>
      </c>
      <c r="Z365" s="5">
        <v>188.83787100000001</v>
      </c>
      <c r="AA365" s="10">
        <v>41845</v>
      </c>
      <c r="AB365" s="9">
        <v>190.78026600000001</v>
      </c>
      <c r="AC365" s="6">
        <v>41845</v>
      </c>
      <c r="AD365" s="5">
        <v>97.795833000000002</v>
      </c>
      <c r="AE365" s="10">
        <v>41845</v>
      </c>
      <c r="AF365" s="9">
        <v>77.586343999999997</v>
      </c>
      <c r="AG365" s="6">
        <v>41845</v>
      </c>
      <c r="AH365" s="5">
        <v>105.060301</v>
      </c>
      <c r="AI365" s="10">
        <v>41845</v>
      </c>
      <c r="AJ365" s="9">
        <v>77.515034999999997</v>
      </c>
      <c r="AK365" s="6">
        <v>41845</v>
      </c>
      <c r="AL365" s="5">
        <v>93.951738000000006</v>
      </c>
      <c r="AM365" s="10">
        <v>41845</v>
      </c>
      <c r="AN365" s="9">
        <v>80.548652000000004</v>
      </c>
      <c r="AO365" s="6">
        <v>41845</v>
      </c>
      <c r="AP365" s="5">
        <v>48.151139999999998</v>
      </c>
      <c r="AQ365" s="10">
        <v>41845</v>
      </c>
      <c r="AR365" s="5">
        <v>69.514379000000005</v>
      </c>
    </row>
    <row r="366" spans="5:44" x14ac:dyDescent="0.2">
      <c r="E366" s="6">
        <v>41844</v>
      </c>
      <c r="F366" s="5">
        <v>58.913694999999997</v>
      </c>
      <c r="G366" s="6">
        <v>41844</v>
      </c>
      <c r="H366" s="5">
        <v>25.912500000000001</v>
      </c>
      <c r="I366" s="6">
        <v>41844</v>
      </c>
      <c r="J366" s="5">
        <v>60.558090999999997</v>
      </c>
      <c r="K366" s="6">
        <v>41844</v>
      </c>
      <c r="L366" s="5">
        <v>73.039473999999998</v>
      </c>
      <c r="M366" s="6">
        <v>41844</v>
      </c>
      <c r="N366" s="5">
        <v>63.769758000000003</v>
      </c>
      <c r="O366" s="6">
        <v>41844</v>
      </c>
      <c r="P366" s="5">
        <v>59.493459999999999</v>
      </c>
      <c r="Q366" s="6">
        <v>41844</v>
      </c>
      <c r="R366" s="5">
        <v>131.479996</v>
      </c>
      <c r="S366" s="6">
        <v>41844</v>
      </c>
      <c r="T366" s="5">
        <v>79.260002</v>
      </c>
      <c r="U366" s="6">
        <v>41844</v>
      </c>
      <c r="V366" s="5">
        <v>91.941417999999999</v>
      </c>
      <c r="W366" s="10">
        <v>41844</v>
      </c>
      <c r="X366" s="9">
        <v>31.110001</v>
      </c>
      <c r="Y366" s="6">
        <v>41844</v>
      </c>
      <c r="Z366" s="5">
        <v>189.72608600000001</v>
      </c>
      <c r="AA366" s="10">
        <v>41844</v>
      </c>
      <c r="AB366" s="9">
        <v>191.62387899999999</v>
      </c>
      <c r="AC366" s="6">
        <v>41844</v>
      </c>
      <c r="AD366" s="5">
        <v>98.312866999999997</v>
      </c>
      <c r="AE366" s="10">
        <v>41844</v>
      </c>
      <c r="AF366" s="9">
        <v>77.841534999999993</v>
      </c>
      <c r="AG366" s="6">
        <v>41844</v>
      </c>
      <c r="AH366" s="5">
        <v>105.991152</v>
      </c>
      <c r="AI366" s="10">
        <v>41844</v>
      </c>
      <c r="AJ366" s="9">
        <v>77.373531</v>
      </c>
      <c r="AK366" s="6">
        <v>41844</v>
      </c>
      <c r="AL366" s="5">
        <v>94.648099999999999</v>
      </c>
      <c r="AM366" s="10">
        <v>41844</v>
      </c>
      <c r="AN366" s="9">
        <v>81.136599000000004</v>
      </c>
      <c r="AO366" s="6">
        <v>41844</v>
      </c>
      <c r="AP366" s="5">
        <v>48.831406999999999</v>
      </c>
      <c r="AQ366" s="10">
        <v>41844</v>
      </c>
      <c r="AR366" s="5">
        <v>69.998958000000002</v>
      </c>
    </row>
    <row r="367" spans="5:44" x14ac:dyDescent="0.2">
      <c r="E367" s="6">
        <v>41843</v>
      </c>
      <c r="F367" s="5">
        <v>58.928539000000001</v>
      </c>
      <c r="G367" s="6">
        <v>41843</v>
      </c>
      <c r="H367" s="5">
        <v>25.752500999999999</v>
      </c>
      <c r="I367" s="6">
        <v>41843</v>
      </c>
      <c r="J367" s="5">
        <v>60.677819999999997</v>
      </c>
      <c r="K367" s="6">
        <v>41843</v>
      </c>
      <c r="L367" s="5">
        <v>73.446798000000001</v>
      </c>
      <c r="M367" s="6">
        <v>41843</v>
      </c>
      <c r="N367" s="5">
        <v>63.484586999999998</v>
      </c>
      <c r="O367" s="6">
        <v>41843</v>
      </c>
      <c r="P367" s="5">
        <v>59.478555999999998</v>
      </c>
      <c r="Q367" s="6">
        <v>41843</v>
      </c>
      <c r="R367" s="5">
        <v>131.009995</v>
      </c>
      <c r="S367" s="6">
        <v>41843</v>
      </c>
      <c r="T367" s="5">
        <v>79.260002</v>
      </c>
      <c r="U367" s="6">
        <v>41843</v>
      </c>
      <c r="V367" s="5">
        <v>92.363844</v>
      </c>
      <c r="W367" s="10">
        <v>41843</v>
      </c>
      <c r="X367" s="9">
        <v>31.2575</v>
      </c>
      <c r="Y367" s="6">
        <v>41843</v>
      </c>
      <c r="Z367" s="5">
        <v>189.71654100000001</v>
      </c>
      <c r="AA367" s="10">
        <v>41843</v>
      </c>
      <c r="AB367" s="9">
        <v>191.63346000000001</v>
      </c>
      <c r="AC367" s="6">
        <v>41843</v>
      </c>
      <c r="AD367" s="5">
        <v>98.293721000000005</v>
      </c>
      <c r="AE367" s="10">
        <v>41843</v>
      </c>
      <c r="AF367" s="9">
        <v>77.813181999999998</v>
      </c>
      <c r="AG367" s="6">
        <v>41843</v>
      </c>
      <c r="AH367" s="5">
        <v>106.000851</v>
      </c>
      <c r="AI367" s="10">
        <v>41843</v>
      </c>
      <c r="AJ367" s="9">
        <v>77.524469999999994</v>
      </c>
      <c r="AK367" s="6">
        <v>41843</v>
      </c>
      <c r="AL367" s="5">
        <v>94.563404000000006</v>
      </c>
      <c r="AM367" s="10">
        <v>41843</v>
      </c>
      <c r="AN367" s="9">
        <v>80.972746999999998</v>
      </c>
      <c r="AO367" s="6">
        <v>41843</v>
      </c>
      <c r="AP367" s="5">
        <v>49.383508999999997</v>
      </c>
      <c r="AQ367" s="10">
        <v>41843</v>
      </c>
      <c r="AR367" s="5">
        <v>70.090394000000003</v>
      </c>
    </row>
    <row r="368" spans="5:44" x14ac:dyDescent="0.2">
      <c r="E368" s="6">
        <v>41842</v>
      </c>
      <c r="F368" s="5">
        <v>58.651505</v>
      </c>
      <c r="G368" s="6">
        <v>41842</v>
      </c>
      <c r="H368" s="5">
        <v>25.587499999999999</v>
      </c>
      <c r="I368" s="6">
        <v>41842</v>
      </c>
      <c r="J368" s="5">
        <v>59.944481000000003</v>
      </c>
      <c r="K368" s="6">
        <v>41842</v>
      </c>
      <c r="L368" s="5">
        <v>73.168628999999996</v>
      </c>
      <c r="M368" s="6">
        <v>41842</v>
      </c>
      <c r="N368" s="5">
        <v>63.219087999999999</v>
      </c>
      <c r="O368" s="6">
        <v>41842</v>
      </c>
      <c r="P368" s="5">
        <v>59.081104000000003</v>
      </c>
      <c r="Q368" s="6">
        <v>41842</v>
      </c>
      <c r="R368" s="5">
        <v>128.58000200000001</v>
      </c>
      <c r="S368" s="6">
        <v>41842</v>
      </c>
      <c r="T368" s="5">
        <v>78.75</v>
      </c>
      <c r="U368" s="6">
        <v>41842</v>
      </c>
      <c r="V368" s="5">
        <v>91.961070000000007</v>
      </c>
      <c r="W368" s="10">
        <v>41842</v>
      </c>
      <c r="X368" s="9">
        <v>31.122499000000001</v>
      </c>
      <c r="Y368" s="6">
        <v>41842</v>
      </c>
      <c r="Z368" s="5">
        <v>189.29630399999999</v>
      </c>
      <c r="AA368" s="10">
        <v>41842</v>
      </c>
      <c r="AB368" s="9">
        <v>191.25958900000001</v>
      </c>
      <c r="AC368" s="6">
        <v>41842</v>
      </c>
      <c r="AD368" s="5">
        <v>98.063923000000003</v>
      </c>
      <c r="AE368" s="10">
        <v>41842</v>
      </c>
      <c r="AF368" s="9">
        <v>77.728116</v>
      </c>
      <c r="AG368" s="6">
        <v>41842</v>
      </c>
      <c r="AH368" s="5">
        <v>106.097813</v>
      </c>
      <c r="AI368" s="10">
        <v>41842</v>
      </c>
      <c r="AJ368" s="9">
        <v>77.562205000000006</v>
      </c>
      <c r="AK368" s="6">
        <v>41842</v>
      </c>
      <c r="AL368" s="5">
        <v>93.961150000000004</v>
      </c>
      <c r="AM368" s="10">
        <v>41842</v>
      </c>
      <c r="AN368" s="9">
        <v>80.799254000000005</v>
      </c>
      <c r="AO368" s="6">
        <v>41842</v>
      </c>
      <c r="AP368" s="5">
        <v>46.212212000000001</v>
      </c>
      <c r="AQ368" s="10">
        <v>41842</v>
      </c>
      <c r="AR368" s="5">
        <v>69.962384999999998</v>
      </c>
    </row>
    <row r="369" spans="5:44" x14ac:dyDescent="0.2">
      <c r="E369" s="6">
        <v>41841</v>
      </c>
      <c r="F369" s="5">
        <v>58.141965999999996</v>
      </c>
      <c r="G369" s="6">
        <v>41841</v>
      </c>
      <c r="H369" s="5">
        <v>25.327499</v>
      </c>
      <c r="I369" s="6">
        <v>41841</v>
      </c>
      <c r="J369" s="5">
        <v>59.141295999999997</v>
      </c>
      <c r="K369" s="6">
        <v>41841</v>
      </c>
      <c r="L369" s="5">
        <v>71.390326999999999</v>
      </c>
      <c r="M369" s="6">
        <v>41841</v>
      </c>
      <c r="N369" s="5">
        <v>62.786414999999998</v>
      </c>
      <c r="O369" s="6">
        <v>41841</v>
      </c>
      <c r="P369" s="5">
        <v>58.296137000000002</v>
      </c>
      <c r="Q369" s="6">
        <v>41841</v>
      </c>
      <c r="R369" s="5">
        <v>125.879997</v>
      </c>
      <c r="S369" s="6">
        <v>41841</v>
      </c>
      <c r="T369" s="5">
        <v>77.699996999999996</v>
      </c>
      <c r="U369" s="6">
        <v>41841</v>
      </c>
      <c r="V369" s="5">
        <v>91.204628999999997</v>
      </c>
      <c r="W369" s="10">
        <v>41841</v>
      </c>
      <c r="X369" s="9">
        <v>30.337499999999999</v>
      </c>
      <c r="Y369" s="6">
        <v>41841</v>
      </c>
      <c r="Z369" s="5">
        <v>188.47493700000001</v>
      </c>
      <c r="AA369" s="10">
        <v>41841</v>
      </c>
      <c r="AB369" s="9">
        <v>190.358473</v>
      </c>
      <c r="AC369" s="6">
        <v>41841</v>
      </c>
      <c r="AD369" s="5">
        <v>97.566042999999993</v>
      </c>
      <c r="AE369" s="10">
        <v>41841</v>
      </c>
      <c r="AF369" s="9">
        <v>77.397318999999996</v>
      </c>
      <c r="AG369" s="6">
        <v>41841</v>
      </c>
      <c r="AH369" s="5">
        <v>105.196049</v>
      </c>
      <c r="AI369" s="10">
        <v>41841</v>
      </c>
      <c r="AJ369" s="9">
        <v>77.458436000000006</v>
      </c>
      <c r="AK369" s="6">
        <v>41841</v>
      </c>
      <c r="AL369" s="5">
        <v>93.293025</v>
      </c>
      <c r="AM369" s="10">
        <v>41841</v>
      </c>
      <c r="AN369" s="9">
        <v>80.529377999999994</v>
      </c>
      <c r="AO369" s="6">
        <v>41841</v>
      </c>
      <c r="AP369" s="5">
        <v>45.896725000000004</v>
      </c>
      <c r="AQ369" s="10">
        <v>41841</v>
      </c>
      <c r="AR369" s="5">
        <v>69.742954999999995</v>
      </c>
    </row>
    <row r="370" spans="5:44" x14ac:dyDescent="0.2">
      <c r="E370" s="6">
        <v>41838</v>
      </c>
      <c r="F370" s="5">
        <v>58.384366999999997</v>
      </c>
      <c r="G370" s="6">
        <v>41838</v>
      </c>
      <c r="H370" s="5">
        <v>25.477501</v>
      </c>
      <c r="I370" s="6">
        <v>41838</v>
      </c>
      <c r="J370" s="5">
        <v>59.27599</v>
      </c>
      <c r="K370" s="6">
        <v>41838</v>
      </c>
      <c r="L370" s="5">
        <v>72.224834000000001</v>
      </c>
      <c r="M370" s="6">
        <v>41838</v>
      </c>
      <c r="N370" s="5">
        <v>63.155169000000001</v>
      </c>
      <c r="O370" s="6">
        <v>41838</v>
      </c>
      <c r="P370" s="5">
        <v>58.653843999999999</v>
      </c>
      <c r="Q370" s="6">
        <v>41838</v>
      </c>
      <c r="R370" s="5">
        <v>125.33000199999999</v>
      </c>
      <c r="S370" s="6">
        <v>41838</v>
      </c>
      <c r="T370" s="5">
        <v>78.110000999999997</v>
      </c>
      <c r="U370" s="6">
        <v>41838</v>
      </c>
      <c r="V370" s="5">
        <v>91.833361999999994</v>
      </c>
      <c r="W370" s="10">
        <v>41838</v>
      </c>
      <c r="X370" s="9">
        <v>30.5075</v>
      </c>
      <c r="Y370" s="6">
        <v>41838</v>
      </c>
      <c r="Z370" s="5">
        <v>188.828326</v>
      </c>
      <c r="AA370" s="10">
        <v>41838</v>
      </c>
      <c r="AB370" s="9">
        <v>190.713168</v>
      </c>
      <c r="AC370" s="6">
        <v>41838</v>
      </c>
      <c r="AD370" s="5">
        <v>97.795833000000002</v>
      </c>
      <c r="AE370" s="10">
        <v>41838</v>
      </c>
      <c r="AF370" s="9">
        <v>77.548545000000004</v>
      </c>
      <c r="AG370" s="6">
        <v>41838</v>
      </c>
      <c r="AH370" s="5">
        <v>105.642082</v>
      </c>
      <c r="AI370" s="10">
        <v>41838</v>
      </c>
      <c r="AJ370" s="9">
        <v>77.458436000000006</v>
      </c>
      <c r="AK370" s="6">
        <v>41838</v>
      </c>
      <c r="AL370" s="5">
        <v>93.151870000000002</v>
      </c>
      <c r="AM370" s="10">
        <v>41838</v>
      </c>
      <c r="AN370" s="9">
        <v>80.722144999999998</v>
      </c>
      <c r="AO370" s="6">
        <v>41838</v>
      </c>
      <c r="AP370" s="5">
        <v>45.709403000000002</v>
      </c>
      <c r="AQ370" s="10">
        <v>41838</v>
      </c>
      <c r="AR370" s="5">
        <v>69.998958000000002</v>
      </c>
    </row>
    <row r="371" spans="5:44" x14ac:dyDescent="0.2">
      <c r="E371" s="6">
        <v>41837</v>
      </c>
      <c r="F371" s="5">
        <v>57.226773999999999</v>
      </c>
      <c r="G371" s="6">
        <v>41837</v>
      </c>
      <c r="H371" s="5">
        <v>24.737499</v>
      </c>
      <c r="I371" s="6">
        <v>41837</v>
      </c>
      <c r="J371" s="5">
        <v>57.514972</v>
      </c>
      <c r="K371" s="6">
        <v>41837</v>
      </c>
      <c r="L371" s="5">
        <v>69.045751999999993</v>
      </c>
      <c r="M371" s="6">
        <v>41837</v>
      </c>
      <c r="N371" s="5">
        <v>61.788322999999998</v>
      </c>
      <c r="O371" s="6">
        <v>41837</v>
      </c>
      <c r="P371" s="5">
        <v>56.919964</v>
      </c>
      <c r="Q371" s="6">
        <v>41837</v>
      </c>
      <c r="R371" s="5">
        <v>124.370003</v>
      </c>
      <c r="S371" s="6">
        <v>41837</v>
      </c>
      <c r="T371" s="5">
        <v>75.860000999999997</v>
      </c>
      <c r="U371" s="6">
        <v>41837</v>
      </c>
      <c r="V371" s="5">
        <v>90.143659</v>
      </c>
      <c r="W371" s="10">
        <v>41837</v>
      </c>
      <c r="X371" s="9">
        <v>29.362499</v>
      </c>
      <c r="Y371" s="6">
        <v>41837</v>
      </c>
      <c r="Z371" s="5">
        <v>186.918171</v>
      </c>
      <c r="AA371" s="10">
        <v>41837</v>
      </c>
      <c r="AB371" s="9">
        <v>188.85339099999999</v>
      </c>
      <c r="AC371" s="6">
        <v>41837</v>
      </c>
      <c r="AD371" s="5">
        <v>96.752195999999998</v>
      </c>
      <c r="AE371" s="10">
        <v>41837</v>
      </c>
      <c r="AF371" s="9">
        <v>76.915296999999995</v>
      </c>
      <c r="AG371" s="6">
        <v>41837</v>
      </c>
      <c r="AH371" s="5">
        <v>104.14884600000001</v>
      </c>
      <c r="AI371" s="10">
        <v>41837</v>
      </c>
      <c r="AJ371" s="9">
        <v>77.458436000000006</v>
      </c>
      <c r="AK371" s="6">
        <v>41837</v>
      </c>
      <c r="AL371" s="5">
        <v>92.878972000000005</v>
      </c>
      <c r="AM371" s="10">
        <v>41837</v>
      </c>
      <c r="AN371" s="9">
        <v>79.864322000000001</v>
      </c>
      <c r="AO371" s="6">
        <v>41837</v>
      </c>
      <c r="AP371" s="5">
        <v>44.24042</v>
      </c>
      <c r="AQ371" s="10">
        <v>41837</v>
      </c>
      <c r="AR371" s="5">
        <v>69.313231999999999</v>
      </c>
    </row>
    <row r="372" spans="5:44" x14ac:dyDescent="0.2">
      <c r="E372" s="6">
        <v>41836</v>
      </c>
      <c r="F372" s="5">
        <v>58.572355000000002</v>
      </c>
      <c r="G372" s="6">
        <v>41836</v>
      </c>
      <c r="H372" s="5">
        <v>25.692499000000002</v>
      </c>
      <c r="I372" s="6">
        <v>41836</v>
      </c>
      <c r="J372" s="5">
        <v>59.071454000000003</v>
      </c>
      <c r="K372" s="6">
        <v>41836</v>
      </c>
      <c r="L372" s="5">
        <v>72.473200000000006</v>
      </c>
      <c r="M372" s="6">
        <v>41836</v>
      </c>
      <c r="N372" s="5">
        <v>63.386254999999998</v>
      </c>
      <c r="O372" s="6">
        <v>41836</v>
      </c>
      <c r="P372" s="5">
        <v>58.941996000000003</v>
      </c>
      <c r="Q372" s="6">
        <v>41836</v>
      </c>
      <c r="R372" s="5">
        <v>130.479996</v>
      </c>
      <c r="S372" s="6">
        <v>41836</v>
      </c>
      <c r="T372" s="5">
        <v>78.519997000000004</v>
      </c>
      <c r="U372" s="6">
        <v>41836</v>
      </c>
      <c r="V372" s="5">
        <v>91.184984999999998</v>
      </c>
      <c r="W372" s="10">
        <v>41836</v>
      </c>
      <c r="X372" s="9">
        <v>30.547501</v>
      </c>
      <c r="Y372" s="6">
        <v>41836</v>
      </c>
      <c r="Z372" s="5">
        <v>189.06709499999999</v>
      </c>
      <c r="AA372" s="10">
        <v>41836</v>
      </c>
      <c r="AB372" s="9">
        <v>191.04868500000001</v>
      </c>
      <c r="AC372" s="6">
        <v>41836</v>
      </c>
      <c r="AD372" s="5">
        <v>97.882008999999996</v>
      </c>
      <c r="AE372" s="10">
        <v>41836</v>
      </c>
      <c r="AF372" s="9">
        <v>77.690308999999999</v>
      </c>
      <c r="AG372" s="6">
        <v>41836</v>
      </c>
      <c r="AH372" s="5">
        <v>105.593605</v>
      </c>
      <c r="AI372" s="10">
        <v>41836</v>
      </c>
      <c r="AJ372" s="9">
        <v>77.250898000000007</v>
      </c>
      <c r="AK372" s="6">
        <v>41836</v>
      </c>
      <c r="AL372" s="5">
        <v>94.403431999999995</v>
      </c>
      <c r="AM372" s="10">
        <v>41836</v>
      </c>
      <c r="AN372" s="9">
        <v>80.847442000000001</v>
      </c>
      <c r="AO372" s="6">
        <v>41836</v>
      </c>
      <c r="AP372" s="5">
        <v>45.900011999999997</v>
      </c>
      <c r="AQ372" s="10">
        <v>41836</v>
      </c>
      <c r="AR372" s="5">
        <v>69.669809000000001</v>
      </c>
    </row>
    <row r="373" spans="5:44" x14ac:dyDescent="0.2">
      <c r="E373" s="6">
        <v>41835</v>
      </c>
      <c r="F373" s="5">
        <v>58.141965999999996</v>
      </c>
      <c r="G373" s="6">
        <v>41835</v>
      </c>
      <c r="H373" s="5">
        <v>25.83</v>
      </c>
      <c r="I373" s="6">
        <v>41835</v>
      </c>
      <c r="J373" s="5">
        <v>58.627454999999998</v>
      </c>
      <c r="K373" s="6">
        <v>41835</v>
      </c>
      <c r="L373" s="5">
        <v>72.969932</v>
      </c>
      <c r="M373" s="6">
        <v>41835</v>
      </c>
      <c r="N373" s="5">
        <v>63.622255000000003</v>
      </c>
      <c r="O373" s="6">
        <v>41835</v>
      </c>
      <c r="P373" s="5">
        <v>58.306075</v>
      </c>
      <c r="Q373" s="6">
        <v>41835</v>
      </c>
      <c r="R373" s="5">
        <v>124.900002</v>
      </c>
      <c r="S373" s="6">
        <v>41835</v>
      </c>
      <c r="T373" s="5">
        <v>77.690002000000007</v>
      </c>
      <c r="U373" s="6">
        <v>41835</v>
      </c>
      <c r="V373" s="5">
        <v>90.595555000000004</v>
      </c>
      <c r="W373" s="10">
        <v>41835</v>
      </c>
      <c r="X373" s="9">
        <v>29.827499</v>
      </c>
      <c r="Y373" s="6">
        <v>41835</v>
      </c>
      <c r="Z373" s="5">
        <v>188.369878</v>
      </c>
      <c r="AA373" s="10">
        <v>41835</v>
      </c>
      <c r="AB373" s="9">
        <v>190.28178</v>
      </c>
      <c r="AC373" s="6">
        <v>41835</v>
      </c>
      <c r="AD373" s="5">
        <v>97.633065000000002</v>
      </c>
      <c r="AE373" s="10">
        <v>41835</v>
      </c>
      <c r="AF373" s="9">
        <v>77.170488000000006</v>
      </c>
      <c r="AG373" s="6">
        <v>41835</v>
      </c>
      <c r="AH373" s="5">
        <v>105.806926</v>
      </c>
      <c r="AI373" s="10">
        <v>41835</v>
      </c>
      <c r="AJ373" s="9">
        <v>77.222599000000002</v>
      </c>
      <c r="AK373" s="6">
        <v>41835</v>
      </c>
      <c r="AL373" s="5">
        <v>92.991898000000006</v>
      </c>
      <c r="AM373" s="10">
        <v>41835</v>
      </c>
      <c r="AN373" s="9">
        <v>81.040216000000001</v>
      </c>
      <c r="AO373" s="6">
        <v>41835</v>
      </c>
      <c r="AP373" s="5">
        <v>46.586849000000001</v>
      </c>
      <c r="AQ373" s="10">
        <v>41835</v>
      </c>
      <c r="AR373" s="5">
        <v>69.450378000000001</v>
      </c>
    </row>
    <row r="374" spans="5:44" x14ac:dyDescent="0.2">
      <c r="E374" s="6">
        <v>41834</v>
      </c>
      <c r="F374" s="5">
        <v>58.344794</v>
      </c>
      <c r="G374" s="6">
        <v>41834</v>
      </c>
      <c r="H374" s="5">
        <v>25.364999999999998</v>
      </c>
      <c r="I374" s="6">
        <v>41834</v>
      </c>
      <c r="J374" s="5">
        <v>59.036529999999999</v>
      </c>
      <c r="K374" s="6">
        <v>41834</v>
      </c>
      <c r="L374" s="5">
        <v>75.165493999999995</v>
      </c>
      <c r="M374" s="6">
        <v>41834</v>
      </c>
      <c r="N374" s="5">
        <v>62.855249000000001</v>
      </c>
      <c r="O374" s="6">
        <v>41834</v>
      </c>
      <c r="P374" s="5">
        <v>58.609132000000002</v>
      </c>
      <c r="Q374" s="6">
        <v>41834</v>
      </c>
      <c r="R374" s="5">
        <v>126.57</v>
      </c>
      <c r="S374" s="6">
        <v>41834</v>
      </c>
      <c r="T374" s="5">
        <v>78.139999000000003</v>
      </c>
      <c r="U374" s="6">
        <v>41834</v>
      </c>
      <c r="V374" s="5">
        <v>90.575902999999997</v>
      </c>
      <c r="W374" s="10">
        <v>41834</v>
      </c>
      <c r="X374" s="9">
        <v>29.912500000000001</v>
      </c>
      <c r="Y374" s="6">
        <v>41834</v>
      </c>
      <c r="Z374" s="5">
        <v>188.72326699999999</v>
      </c>
      <c r="AA374" s="10">
        <v>41834</v>
      </c>
      <c r="AB374" s="9">
        <v>190.626893</v>
      </c>
      <c r="AC374" s="6">
        <v>41834</v>
      </c>
      <c r="AD374" s="5">
        <v>97.882008999999996</v>
      </c>
      <c r="AE374" s="10">
        <v>41834</v>
      </c>
      <c r="AF374" s="9">
        <v>77.123227999999997</v>
      </c>
      <c r="AG374" s="6">
        <v>41834</v>
      </c>
      <c r="AH374" s="5">
        <v>106.67959500000001</v>
      </c>
      <c r="AI374" s="10">
        <v>41834</v>
      </c>
      <c r="AJ374" s="9">
        <v>77.279196999999996</v>
      </c>
      <c r="AK374" s="6">
        <v>41834</v>
      </c>
      <c r="AL374" s="5">
        <v>93.396538000000007</v>
      </c>
      <c r="AM374" s="10">
        <v>41834</v>
      </c>
      <c r="AN374" s="9">
        <v>80.442627999999999</v>
      </c>
      <c r="AO374" s="6">
        <v>41834</v>
      </c>
      <c r="AP374" s="5">
        <v>48.456764999999997</v>
      </c>
      <c r="AQ374" s="10">
        <v>41834</v>
      </c>
      <c r="AR374" s="5">
        <v>69.404668000000001</v>
      </c>
    </row>
    <row r="375" spans="5:44" x14ac:dyDescent="0.2">
      <c r="E375" s="6">
        <v>41831</v>
      </c>
      <c r="F375" s="5">
        <v>57.761049</v>
      </c>
      <c r="G375" s="6">
        <v>41831</v>
      </c>
      <c r="H375" s="5">
        <v>24.895</v>
      </c>
      <c r="I375" s="6">
        <v>41831</v>
      </c>
      <c r="J375" s="5">
        <v>58.273256000000003</v>
      </c>
      <c r="K375" s="6">
        <v>41831</v>
      </c>
      <c r="L375" s="5">
        <v>74.062747999999999</v>
      </c>
      <c r="M375" s="6">
        <v>41831</v>
      </c>
      <c r="N375" s="5">
        <v>62.078411000000003</v>
      </c>
      <c r="O375" s="6">
        <v>41831</v>
      </c>
      <c r="P375" s="5">
        <v>57.799323000000001</v>
      </c>
      <c r="Q375" s="6">
        <v>41831</v>
      </c>
      <c r="R375" s="5">
        <v>123.410004</v>
      </c>
      <c r="S375" s="6">
        <v>41831</v>
      </c>
      <c r="T375" s="5">
        <v>77.019997000000004</v>
      </c>
      <c r="U375" s="6">
        <v>41831</v>
      </c>
      <c r="V375" s="5">
        <v>89.731050999999994</v>
      </c>
      <c r="W375" s="10">
        <v>41831</v>
      </c>
      <c r="X375" s="9">
        <v>29.212499999999999</v>
      </c>
      <c r="Y375" s="6">
        <v>41831</v>
      </c>
      <c r="Z375" s="5">
        <v>187.77773500000001</v>
      </c>
      <c r="AA375" s="10">
        <v>41831</v>
      </c>
      <c r="AB375" s="9">
        <v>189.71616700000001</v>
      </c>
      <c r="AC375" s="6">
        <v>41831</v>
      </c>
      <c r="AD375" s="5">
        <v>97.412844000000007</v>
      </c>
      <c r="AE375" s="10">
        <v>41831</v>
      </c>
      <c r="AF375" s="9">
        <v>76.839691000000002</v>
      </c>
      <c r="AG375" s="6">
        <v>41831</v>
      </c>
      <c r="AH375" s="5">
        <v>106.1366</v>
      </c>
      <c r="AI375" s="10">
        <v>41831</v>
      </c>
      <c r="AJ375" s="9">
        <v>77.392402000000004</v>
      </c>
      <c r="AK375" s="6">
        <v>41831</v>
      </c>
      <c r="AL375" s="5">
        <v>92.596670000000003</v>
      </c>
      <c r="AM375" s="10">
        <v>41831</v>
      </c>
      <c r="AN375" s="9">
        <v>80.028174000000007</v>
      </c>
      <c r="AO375" s="6">
        <v>41831</v>
      </c>
      <c r="AP375" s="5">
        <v>48.335175999999997</v>
      </c>
      <c r="AQ375" s="10">
        <v>41831</v>
      </c>
      <c r="AR375" s="5">
        <v>69.066372999999999</v>
      </c>
    </row>
    <row r="376" spans="5:44" x14ac:dyDescent="0.2">
      <c r="E376" s="6">
        <v>41830</v>
      </c>
      <c r="F376" s="5">
        <v>57.617586000000003</v>
      </c>
      <c r="G376" s="6">
        <v>41830</v>
      </c>
      <c r="H376" s="5">
        <v>24.815000999999999</v>
      </c>
      <c r="I376" s="6">
        <v>41830</v>
      </c>
      <c r="J376" s="5">
        <v>57.589803000000003</v>
      </c>
      <c r="K376" s="6">
        <v>41830</v>
      </c>
      <c r="L376" s="5">
        <v>74.360782999999998</v>
      </c>
      <c r="M376" s="6">
        <v>41830</v>
      </c>
      <c r="N376" s="5">
        <v>61.999741999999998</v>
      </c>
      <c r="O376" s="6">
        <v>41830</v>
      </c>
      <c r="P376" s="5">
        <v>57.526077999999998</v>
      </c>
      <c r="Q376" s="6">
        <v>41830</v>
      </c>
      <c r="R376" s="5">
        <v>126.30999799999999</v>
      </c>
      <c r="S376" s="6">
        <v>41830</v>
      </c>
      <c r="T376" s="5">
        <v>76.639999000000003</v>
      </c>
      <c r="U376" s="6">
        <v>41830</v>
      </c>
      <c r="V376" s="5">
        <v>89.672111000000001</v>
      </c>
      <c r="W376" s="10">
        <v>41830</v>
      </c>
      <c r="X376" s="9">
        <v>28.889999</v>
      </c>
      <c r="Y376" s="6">
        <v>41830</v>
      </c>
      <c r="Z376" s="5">
        <v>187.51985999999999</v>
      </c>
      <c r="AA376" s="10">
        <v>41830</v>
      </c>
      <c r="AB376" s="9">
        <v>189.390231</v>
      </c>
      <c r="AC376" s="6">
        <v>41830</v>
      </c>
      <c r="AD376" s="5">
        <v>97.326674999999994</v>
      </c>
      <c r="AE376" s="10">
        <v>41830</v>
      </c>
      <c r="AF376" s="9">
        <v>76.773532000000003</v>
      </c>
      <c r="AG376" s="6">
        <v>41830</v>
      </c>
      <c r="AH376" s="5">
        <v>106.495368</v>
      </c>
      <c r="AI376" s="10">
        <v>41830</v>
      </c>
      <c r="AJ376" s="9">
        <v>77.279196999999996</v>
      </c>
      <c r="AK376" s="6">
        <v>41830</v>
      </c>
      <c r="AL376" s="5">
        <v>93.311848999999995</v>
      </c>
      <c r="AM376" s="10">
        <v>41830</v>
      </c>
      <c r="AN376" s="9">
        <v>79.960705000000004</v>
      </c>
      <c r="AO376" s="6">
        <v>41830</v>
      </c>
      <c r="AP376" s="5">
        <v>47.868516</v>
      </c>
      <c r="AQ376" s="10">
        <v>41830</v>
      </c>
      <c r="AR376" s="5">
        <v>69.057227999999995</v>
      </c>
    </row>
    <row r="377" spans="5:44" x14ac:dyDescent="0.2">
      <c r="E377" s="6">
        <v>41829</v>
      </c>
      <c r="F377" s="5">
        <v>58.077657000000002</v>
      </c>
      <c r="G377" s="6">
        <v>41829</v>
      </c>
      <c r="H377" s="5">
        <v>25.204999999999998</v>
      </c>
      <c r="I377" s="6">
        <v>41829</v>
      </c>
      <c r="J377" s="5">
        <v>57.948991999999997</v>
      </c>
      <c r="K377" s="6">
        <v>41829</v>
      </c>
      <c r="L377" s="5">
        <v>76.784837999999993</v>
      </c>
      <c r="M377" s="6">
        <v>41829</v>
      </c>
      <c r="N377" s="5">
        <v>62.614331</v>
      </c>
      <c r="O377" s="6">
        <v>41829</v>
      </c>
      <c r="P377" s="5">
        <v>58.226582999999998</v>
      </c>
      <c r="Q377" s="6">
        <v>41829</v>
      </c>
      <c r="R377" s="5">
        <v>130</v>
      </c>
      <c r="S377" s="6">
        <v>41829</v>
      </c>
      <c r="T377" s="5">
        <v>77.569999999999993</v>
      </c>
      <c r="U377" s="6">
        <v>41829</v>
      </c>
      <c r="V377" s="5">
        <v>89.102324999999993</v>
      </c>
      <c r="W377" s="10">
        <v>41829</v>
      </c>
      <c r="X377" s="9">
        <v>29.017499999999998</v>
      </c>
      <c r="Y377" s="6">
        <v>41829</v>
      </c>
      <c r="Z377" s="5">
        <v>188.26481899999999</v>
      </c>
      <c r="AA377" s="10">
        <v>41829</v>
      </c>
      <c r="AB377" s="9">
        <v>190.243426</v>
      </c>
      <c r="AC377" s="6">
        <v>41829</v>
      </c>
      <c r="AD377" s="5">
        <v>97.757532999999995</v>
      </c>
      <c r="AE377" s="10">
        <v>41829</v>
      </c>
      <c r="AF377" s="9">
        <v>76.972009999999997</v>
      </c>
      <c r="AG377" s="6">
        <v>41829</v>
      </c>
      <c r="AH377" s="5">
        <v>107.649233</v>
      </c>
      <c r="AI377" s="10">
        <v>41829</v>
      </c>
      <c r="AJ377" s="9">
        <v>77.260334</v>
      </c>
      <c r="AK377" s="6">
        <v>41829</v>
      </c>
      <c r="AL377" s="5">
        <v>94.215231000000003</v>
      </c>
      <c r="AM377" s="10">
        <v>41829</v>
      </c>
      <c r="AN377" s="9">
        <v>80.355885999999998</v>
      </c>
      <c r="AO377" s="6">
        <v>41829</v>
      </c>
      <c r="AP377" s="5">
        <v>48.417332000000002</v>
      </c>
      <c r="AQ377" s="10">
        <v>41829</v>
      </c>
      <c r="AR377" s="5">
        <v>68.746369000000001</v>
      </c>
    </row>
    <row r="378" spans="5:44" x14ac:dyDescent="0.2">
      <c r="E378" s="6">
        <v>41828</v>
      </c>
      <c r="F378" s="5">
        <v>57.548329000000003</v>
      </c>
      <c r="G378" s="6">
        <v>41828</v>
      </c>
      <c r="H378" s="5">
        <v>25.030000999999999</v>
      </c>
      <c r="I378" s="6">
        <v>41828</v>
      </c>
      <c r="J378" s="5">
        <v>57.110886999999998</v>
      </c>
      <c r="K378" s="6">
        <v>41828</v>
      </c>
      <c r="L378" s="5">
        <v>76.635816000000005</v>
      </c>
      <c r="M378" s="6">
        <v>41828</v>
      </c>
      <c r="N378" s="5">
        <v>62.388162999999999</v>
      </c>
      <c r="O378" s="6">
        <v>41828</v>
      </c>
      <c r="P378" s="5">
        <v>57.506205000000001</v>
      </c>
      <c r="Q378" s="6">
        <v>41828</v>
      </c>
      <c r="R378" s="5">
        <v>127.449997</v>
      </c>
      <c r="S378" s="6">
        <v>41828</v>
      </c>
      <c r="T378" s="5">
        <v>76.629997000000003</v>
      </c>
      <c r="U378" s="6">
        <v>41828</v>
      </c>
      <c r="V378" s="5">
        <v>88.817440000000005</v>
      </c>
      <c r="W378" s="10">
        <v>41828</v>
      </c>
      <c r="X378" s="9">
        <v>28.6525</v>
      </c>
      <c r="Y378" s="6">
        <v>41828</v>
      </c>
      <c r="Z378" s="5">
        <v>187.424361</v>
      </c>
      <c r="AA378" s="10">
        <v>41828</v>
      </c>
      <c r="AB378" s="9">
        <v>189.39982699999999</v>
      </c>
      <c r="AC378" s="6">
        <v>41828</v>
      </c>
      <c r="AD378" s="5">
        <v>97.336252000000002</v>
      </c>
      <c r="AE378" s="10">
        <v>41828</v>
      </c>
      <c r="AF378" s="9">
        <v>76.716819000000001</v>
      </c>
      <c r="AG378" s="6">
        <v>41828</v>
      </c>
      <c r="AH378" s="5">
        <v>107.60075500000001</v>
      </c>
      <c r="AI378" s="10">
        <v>41828</v>
      </c>
      <c r="AJ378" s="9">
        <v>77.184864000000005</v>
      </c>
      <c r="AK378" s="6">
        <v>41828</v>
      </c>
      <c r="AL378" s="5">
        <v>93.594151999999994</v>
      </c>
      <c r="AM378" s="10">
        <v>41828</v>
      </c>
      <c r="AN378" s="9">
        <v>80.201667</v>
      </c>
      <c r="AO378" s="6">
        <v>41828</v>
      </c>
      <c r="AP378" s="5">
        <v>47.986826999999998</v>
      </c>
      <c r="AQ378" s="10">
        <v>41828</v>
      </c>
      <c r="AR378" s="5">
        <v>68.636650000000003</v>
      </c>
    </row>
    <row r="379" spans="5:44" x14ac:dyDescent="0.2">
      <c r="E379" s="6">
        <v>41827</v>
      </c>
      <c r="F379" s="5">
        <v>58.320058000000003</v>
      </c>
      <c r="G379" s="6">
        <v>41827</v>
      </c>
      <c r="H379" s="5">
        <v>25.587499999999999</v>
      </c>
      <c r="I379" s="6">
        <v>41827</v>
      </c>
      <c r="J379" s="5">
        <v>58.492761000000002</v>
      </c>
      <c r="K379" s="6">
        <v>41827</v>
      </c>
      <c r="L379" s="5">
        <v>79.487060999999997</v>
      </c>
      <c r="M379" s="6">
        <v>41827</v>
      </c>
      <c r="N379" s="5">
        <v>63.302670999999997</v>
      </c>
      <c r="O379" s="6">
        <v>41827</v>
      </c>
      <c r="P379" s="5">
        <v>58.624035999999997</v>
      </c>
      <c r="Q379" s="6">
        <v>41827</v>
      </c>
      <c r="R379" s="5">
        <v>128.16999799999999</v>
      </c>
      <c r="S379" s="6">
        <v>41827</v>
      </c>
      <c r="T379" s="5">
        <v>78.139999000000003</v>
      </c>
      <c r="U379" s="6">
        <v>41827</v>
      </c>
      <c r="V379" s="5">
        <v>88.208359000000002</v>
      </c>
      <c r="W379" s="10">
        <v>41827</v>
      </c>
      <c r="X379" s="9">
        <v>29.397499</v>
      </c>
      <c r="Y379" s="6">
        <v>41827</v>
      </c>
      <c r="Z379" s="5">
        <v>188.63729900000001</v>
      </c>
      <c r="AA379" s="10">
        <v>41827</v>
      </c>
      <c r="AB379" s="9">
        <v>190.626893</v>
      </c>
      <c r="AC379" s="6">
        <v>41827</v>
      </c>
      <c r="AD379" s="5">
        <v>98.083076000000005</v>
      </c>
      <c r="AE379" s="10">
        <v>41827</v>
      </c>
      <c r="AF379" s="9">
        <v>77.113775000000004</v>
      </c>
      <c r="AG379" s="6">
        <v>41827</v>
      </c>
      <c r="AH379" s="5">
        <v>108.59948199999999</v>
      </c>
      <c r="AI379" s="10">
        <v>41827</v>
      </c>
      <c r="AJ379" s="9">
        <v>77.043360000000007</v>
      </c>
      <c r="AK379" s="6">
        <v>41827</v>
      </c>
      <c r="AL379" s="5">
        <v>93.744719000000003</v>
      </c>
      <c r="AM379" s="10">
        <v>41827</v>
      </c>
      <c r="AN379" s="9">
        <v>80.751058999999998</v>
      </c>
      <c r="AO379" s="6">
        <v>41827</v>
      </c>
      <c r="AP379" s="5">
        <v>49.866599999999998</v>
      </c>
      <c r="AQ379" s="10">
        <v>41827</v>
      </c>
      <c r="AR379" s="5">
        <v>68.435502999999997</v>
      </c>
    </row>
    <row r="380" spans="5:44" x14ac:dyDescent="0.2">
      <c r="E380" s="6">
        <v>41823</v>
      </c>
      <c r="F380" s="5">
        <v>58.760339999999999</v>
      </c>
      <c r="G380" s="6">
        <v>41823</v>
      </c>
      <c r="H380" s="5">
        <v>25.912500000000001</v>
      </c>
      <c r="I380" s="6">
        <v>41823</v>
      </c>
      <c r="J380" s="5">
        <v>58.831994000000002</v>
      </c>
      <c r="K380" s="6">
        <v>41823</v>
      </c>
      <c r="L380" s="5">
        <v>83.659606999999994</v>
      </c>
      <c r="M380" s="6">
        <v>41823</v>
      </c>
      <c r="N380" s="5">
        <v>63.828763000000002</v>
      </c>
      <c r="O380" s="6">
        <v>41823</v>
      </c>
      <c r="P380" s="5">
        <v>59.210276</v>
      </c>
      <c r="Q380" s="6">
        <v>41823</v>
      </c>
      <c r="R380" s="5">
        <v>131.070007</v>
      </c>
      <c r="S380" s="6">
        <v>41823</v>
      </c>
      <c r="T380" s="5">
        <v>78.900002000000001</v>
      </c>
      <c r="U380" s="6">
        <v>41823</v>
      </c>
      <c r="V380" s="5">
        <v>87.913640000000001</v>
      </c>
      <c r="W380" s="10">
        <v>41823</v>
      </c>
      <c r="X380" s="9">
        <v>29.375</v>
      </c>
      <c r="Y380" s="6">
        <v>41823</v>
      </c>
      <c r="Z380" s="5">
        <v>189.29630399999999</v>
      </c>
      <c r="AA380" s="10">
        <v>41823</v>
      </c>
      <c r="AB380" s="9">
        <v>191.25958900000001</v>
      </c>
      <c r="AC380" s="6">
        <v>41823</v>
      </c>
      <c r="AD380" s="5">
        <v>98.600110000000001</v>
      </c>
      <c r="AE380" s="10">
        <v>41823</v>
      </c>
      <c r="AF380" s="9">
        <v>77.331159999999997</v>
      </c>
      <c r="AG380" s="6">
        <v>41823</v>
      </c>
      <c r="AH380" s="5">
        <v>110.170298</v>
      </c>
      <c r="AI380" s="10">
        <v>41823</v>
      </c>
      <c r="AJ380" s="9">
        <v>76.949027000000001</v>
      </c>
      <c r="AK380" s="6">
        <v>41823</v>
      </c>
      <c r="AL380" s="5">
        <v>94.469303999999994</v>
      </c>
      <c r="AM380" s="10">
        <v>41823</v>
      </c>
      <c r="AN380" s="9">
        <v>81.146240000000006</v>
      </c>
      <c r="AO380" s="6">
        <v>41823</v>
      </c>
      <c r="AP380" s="5">
        <v>51.559050999999997</v>
      </c>
      <c r="AQ380" s="10">
        <v>41823</v>
      </c>
      <c r="AR380" s="5">
        <v>68.234354999999994</v>
      </c>
    </row>
    <row r="381" spans="5:44" x14ac:dyDescent="0.2">
      <c r="E381" s="6">
        <v>41822</v>
      </c>
      <c r="F381" s="5">
        <v>58.141965999999996</v>
      </c>
      <c r="G381" s="6">
        <v>41822</v>
      </c>
      <c r="H381" s="5">
        <v>25.427499999999998</v>
      </c>
      <c r="I381" s="6">
        <v>41822</v>
      </c>
      <c r="J381" s="5">
        <v>58.148538000000002</v>
      </c>
      <c r="K381" s="6">
        <v>41822</v>
      </c>
      <c r="L381" s="5">
        <v>82.238952999999995</v>
      </c>
      <c r="M381" s="6">
        <v>41822</v>
      </c>
      <c r="N381" s="5">
        <v>63.027337000000003</v>
      </c>
      <c r="O381" s="6">
        <v>41822</v>
      </c>
      <c r="P381" s="5">
        <v>58.330917999999997</v>
      </c>
      <c r="Q381" s="6">
        <v>41822</v>
      </c>
      <c r="R381" s="5">
        <v>129.78999300000001</v>
      </c>
      <c r="S381" s="6">
        <v>41822</v>
      </c>
      <c r="T381" s="5">
        <v>77.760002</v>
      </c>
      <c r="U381" s="6">
        <v>41822</v>
      </c>
      <c r="V381" s="5">
        <v>88.925495999999995</v>
      </c>
      <c r="W381" s="10">
        <v>41822</v>
      </c>
      <c r="X381" s="9">
        <v>29</v>
      </c>
      <c r="Y381" s="6">
        <v>41822</v>
      </c>
      <c r="Z381" s="5">
        <v>188.369878</v>
      </c>
      <c r="AA381" s="10">
        <v>41822</v>
      </c>
      <c r="AB381" s="9">
        <v>190.28178</v>
      </c>
      <c r="AC381" s="6">
        <v>41822</v>
      </c>
      <c r="AD381" s="5">
        <v>98.083076000000005</v>
      </c>
      <c r="AE381" s="10">
        <v>41822</v>
      </c>
      <c r="AF381" s="9">
        <v>76.981455999999994</v>
      </c>
      <c r="AG381" s="6">
        <v>41822</v>
      </c>
      <c r="AH381" s="5">
        <v>109.38488599999999</v>
      </c>
      <c r="AI381" s="10">
        <v>41822</v>
      </c>
      <c r="AJ381" s="9">
        <v>77.043360000000007</v>
      </c>
      <c r="AK381" s="6">
        <v>41822</v>
      </c>
      <c r="AL381" s="5">
        <v>94.111716999999999</v>
      </c>
      <c r="AM381" s="10">
        <v>41822</v>
      </c>
      <c r="AN381" s="9">
        <v>80.616121000000007</v>
      </c>
      <c r="AO381" s="6">
        <v>41822</v>
      </c>
      <c r="AP381" s="5">
        <v>51.513044000000001</v>
      </c>
      <c r="AQ381" s="10">
        <v>41822</v>
      </c>
      <c r="AR381" s="5">
        <v>68.627504999999999</v>
      </c>
    </row>
    <row r="382" spans="5:44" x14ac:dyDescent="0.2">
      <c r="E382" s="6">
        <v>41821</v>
      </c>
      <c r="F382" s="5">
        <v>58.033132000000002</v>
      </c>
      <c r="G382" s="6">
        <v>41821</v>
      </c>
      <c r="H382" s="5">
        <v>25.450001</v>
      </c>
      <c r="I382" s="6">
        <v>41821</v>
      </c>
      <c r="J382" s="5">
        <v>57.973933000000002</v>
      </c>
      <c r="K382" s="6">
        <v>41821</v>
      </c>
      <c r="L382" s="5">
        <v>83.262219999999999</v>
      </c>
      <c r="M382" s="6">
        <v>41821</v>
      </c>
      <c r="N382" s="5">
        <v>63.160089999999997</v>
      </c>
      <c r="O382" s="6">
        <v>41821</v>
      </c>
      <c r="P382" s="5">
        <v>58.176903000000003</v>
      </c>
      <c r="Q382" s="6">
        <v>41821</v>
      </c>
      <c r="R382" s="5">
        <v>130.28999300000001</v>
      </c>
      <c r="S382" s="6">
        <v>41821</v>
      </c>
      <c r="T382" s="5">
        <v>77.569999999999993</v>
      </c>
      <c r="U382" s="6">
        <v>41821</v>
      </c>
      <c r="V382" s="5">
        <v>89.092506999999998</v>
      </c>
      <c r="W382" s="10">
        <v>41821</v>
      </c>
      <c r="X382" s="9">
        <v>28.940000999999999</v>
      </c>
      <c r="Y382" s="6">
        <v>41821</v>
      </c>
      <c r="Z382" s="5">
        <v>188.178866</v>
      </c>
      <c r="AA382" s="10">
        <v>41821</v>
      </c>
      <c r="AB382" s="9">
        <v>190.09963500000001</v>
      </c>
      <c r="AC382" s="6">
        <v>41821</v>
      </c>
      <c r="AD382" s="5">
        <v>98.140522000000004</v>
      </c>
      <c r="AE382" s="10">
        <v>41821</v>
      </c>
      <c r="AF382" s="9">
        <v>76.962557000000004</v>
      </c>
      <c r="AG382" s="6">
        <v>41821</v>
      </c>
      <c r="AH382" s="5">
        <v>109.976366</v>
      </c>
      <c r="AI382" s="10">
        <v>41821</v>
      </c>
      <c r="AJ382" s="9">
        <v>77.250898000000007</v>
      </c>
      <c r="AK382" s="6">
        <v>41821</v>
      </c>
      <c r="AL382" s="5">
        <v>94.252871999999996</v>
      </c>
      <c r="AM382" s="10">
        <v>41821</v>
      </c>
      <c r="AN382" s="9">
        <v>80.635401999999999</v>
      </c>
      <c r="AO382" s="6">
        <v>41821</v>
      </c>
      <c r="AP382" s="5">
        <v>51.490037999999998</v>
      </c>
      <c r="AQ382" s="10">
        <v>41821</v>
      </c>
      <c r="AR382" s="5">
        <v>68.792079999999999</v>
      </c>
    </row>
    <row r="383" spans="5:44" x14ac:dyDescent="0.2">
      <c r="E383" s="6">
        <v>41820</v>
      </c>
      <c r="F383" s="5">
        <v>57.276243000000001</v>
      </c>
      <c r="G383" s="6">
        <v>41820</v>
      </c>
      <c r="H383" s="5">
        <v>24.99</v>
      </c>
      <c r="I383" s="6">
        <v>41820</v>
      </c>
      <c r="J383" s="5">
        <v>56.721763000000003</v>
      </c>
      <c r="K383" s="6">
        <v>41820</v>
      </c>
      <c r="L383" s="5">
        <v>80.768630999999999</v>
      </c>
      <c r="M383" s="6">
        <v>41820</v>
      </c>
      <c r="N383" s="5">
        <v>62.294744000000001</v>
      </c>
      <c r="O383" s="6">
        <v>41820</v>
      </c>
      <c r="P383" s="5">
        <v>57.064041000000003</v>
      </c>
      <c r="Q383" s="6">
        <v>41820</v>
      </c>
      <c r="R383" s="5">
        <v>130.13000500000001</v>
      </c>
      <c r="S383" s="6">
        <v>41820</v>
      </c>
      <c r="T383" s="5">
        <v>76.040001000000004</v>
      </c>
      <c r="U383" s="6">
        <v>41820</v>
      </c>
      <c r="V383" s="5">
        <v>88.611132999999995</v>
      </c>
      <c r="W383" s="10">
        <v>41820</v>
      </c>
      <c r="X383" s="9">
        <v>28.09</v>
      </c>
      <c r="Y383" s="6">
        <v>41820</v>
      </c>
      <c r="Z383" s="5">
        <v>186.927717</v>
      </c>
      <c r="AA383" s="10">
        <v>41820</v>
      </c>
      <c r="AB383" s="9">
        <v>188.85339099999999</v>
      </c>
      <c r="AC383" s="6">
        <v>41820</v>
      </c>
      <c r="AD383" s="5">
        <v>97.441567000000006</v>
      </c>
      <c r="AE383" s="10">
        <v>41820</v>
      </c>
      <c r="AF383" s="9">
        <v>76.508887000000001</v>
      </c>
      <c r="AG383" s="6">
        <v>41820</v>
      </c>
      <c r="AH383" s="5">
        <v>108.686745</v>
      </c>
      <c r="AI383" s="10">
        <v>41820</v>
      </c>
      <c r="AJ383" s="9">
        <v>77.399947999999995</v>
      </c>
      <c r="AK383" s="6">
        <v>41820</v>
      </c>
      <c r="AL383" s="5">
        <v>94.196405999999996</v>
      </c>
      <c r="AM383" s="10">
        <v>41820</v>
      </c>
      <c r="AN383" s="9">
        <v>80.134197999999998</v>
      </c>
      <c r="AO383" s="6">
        <v>41820</v>
      </c>
      <c r="AP383" s="5">
        <v>50.606022000000003</v>
      </c>
      <c r="AQ383" s="10">
        <v>41820</v>
      </c>
      <c r="AR383" s="5">
        <v>68.426357999999993</v>
      </c>
    </row>
    <row r="384" spans="5:44" x14ac:dyDescent="0.2">
      <c r="E384" s="6">
        <v>41817</v>
      </c>
      <c r="F384" s="5">
        <v>57.325712000000003</v>
      </c>
      <c r="G384" s="6">
        <v>41817</v>
      </c>
      <c r="H384" s="5">
        <v>24.895</v>
      </c>
      <c r="I384" s="6">
        <v>41817</v>
      </c>
      <c r="J384" s="5">
        <v>56.492282000000003</v>
      </c>
      <c r="K384" s="6">
        <v>41817</v>
      </c>
      <c r="L384" s="5">
        <v>79.775165999999999</v>
      </c>
      <c r="M384" s="6">
        <v>41817</v>
      </c>
      <c r="N384" s="5">
        <v>62.265245</v>
      </c>
      <c r="O384" s="6">
        <v>41817</v>
      </c>
      <c r="P384" s="5">
        <v>57.153466999999999</v>
      </c>
      <c r="Q384" s="6">
        <v>41817</v>
      </c>
      <c r="R384" s="5">
        <v>129.86000100000001</v>
      </c>
      <c r="S384" s="6">
        <v>41817</v>
      </c>
      <c r="T384" s="5">
        <v>76.089995999999999</v>
      </c>
      <c r="U384" s="6">
        <v>41817</v>
      </c>
      <c r="V384" s="5">
        <v>88.748666</v>
      </c>
      <c r="W384" s="10">
        <v>41817</v>
      </c>
      <c r="X384" s="9">
        <v>27.959999</v>
      </c>
      <c r="Y384" s="6">
        <v>41817</v>
      </c>
      <c r="Z384" s="5">
        <v>187.02323000000001</v>
      </c>
      <c r="AA384" s="10">
        <v>41817</v>
      </c>
      <c r="AB384" s="9">
        <v>189.10263399999999</v>
      </c>
      <c r="AC384" s="6">
        <v>41817</v>
      </c>
      <c r="AD384" s="5">
        <v>97.403274999999994</v>
      </c>
      <c r="AE384" s="10">
        <v>41817</v>
      </c>
      <c r="AF384" s="9">
        <v>76.593953999999997</v>
      </c>
      <c r="AG384" s="6">
        <v>41817</v>
      </c>
      <c r="AH384" s="5">
        <v>108.298896</v>
      </c>
      <c r="AI384" s="10">
        <v>41817</v>
      </c>
      <c r="AJ384" s="9">
        <v>77.334052</v>
      </c>
      <c r="AK384" s="6">
        <v>41817</v>
      </c>
      <c r="AL384" s="5">
        <v>94.121122</v>
      </c>
      <c r="AM384" s="10">
        <v>41817</v>
      </c>
      <c r="AN384" s="9">
        <v>80.095642999999995</v>
      </c>
      <c r="AO384" s="6">
        <v>41817</v>
      </c>
      <c r="AP384" s="5">
        <v>50.435130000000001</v>
      </c>
      <c r="AQ384" s="10">
        <v>41817</v>
      </c>
      <c r="AR384" s="5">
        <v>68.590931999999995</v>
      </c>
    </row>
    <row r="385" spans="5:44" x14ac:dyDescent="0.2">
      <c r="E385" s="6">
        <v>41816</v>
      </c>
      <c r="F385" s="5">
        <v>57.098151000000001</v>
      </c>
      <c r="G385" s="6">
        <v>41816</v>
      </c>
      <c r="H385" s="5">
        <v>24.697500000000002</v>
      </c>
      <c r="I385" s="6">
        <v>41816</v>
      </c>
      <c r="J385" s="5">
        <v>56.023344999999999</v>
      </c>
      <c r="K385" s="6">
        <v>41816</v>
      </c>
      <c r="L385" s="5">
        <v>78.195554999999999</v>
      </c>
      <c r="M385" s="6">
        <v>41816</v>
      </c>
      <c r="N385" s="5">
        <v>61.901409000000001</v>
      </c>
      <c r="O385" s="6">
        <v>41816</v>
      </c>
      <c r="P385" s="5">
        <v>56.835507</v>
      </c>
      <c r="Q385" s="6">
        <v>41816</v>
      </c>
      <c r="R385" s="5">
        <v>129.770004</v>
      </c>
      <c r="S385" s="6">
        <v>41816</v>
      </c>
      <c r="T385" s="5">
        <v>75.709998999999996</v>
      </c>
      <c r="U385" s="6">
        <v>41816</v>
      </c>
      <c r="V385" s="5">
        <v>87.668043999999995</v>
      </c>
      <c r="W385" s="10">
        <v>41816</v>
      </c>
      <c r="X385" s="9">
        <v>27.504999000000002</v>
      </c>
      <c r="Y385" s="6">
        <v>41816</v>
      </c>
      <c r="Z385" s="5">
        <v>186.66029599999999</v>
      </c>
      <c r="AA385" s="10">
        <v>41816</v>
      </c>
      <c r="AB385" s="9">
        <v>188.527455</v>
      </c>
      <c r="AC385" s="6">
        <v>41816</v>
      </c>
      <c r="AD385" s="5">
        <v>97.144754000000006</v>
      </c>
      <c r="AE385" s="10">
        <v>41816</v>
      </c>
      <c r="AF385" s="9">
        <v>76.537248000000005</v>
      </c>
      <c r="AG385" s="6">
        <v>41816</v>
      </c>
      <c r="AH385" s="5">
        <v>107.455308</v>
      </c>
      <c r="AI385" s="10">
        <v>41816</v>
      </c>
      <c r="AJ385" s="9">
        <v>77.334052</v>
      </c>
      <c r="AK385" s="6">
        <v>41816</v>
      </c>
      <c r="AL385" s="5">
        <v>94.121122</v>
      </c>
      <c r="AM385" s="10">
        <v>41816</v>
      </c>
      <c r="AN385" s="9">
        <v>79.825766999999999</v>
      </c>
      <c r="AO385" s="6">
        <v>41816</v>
      </c>
      <c r="AP385" s="5">
        <v>50.060493000000001</v>
      </c>
      <c r="AQ385" s="10">
        <v>41816</v>
      </c>
      <c r="AR385" s="5">
        <v>68.069779999999994</v>
      </c>
    </row>
    <row r="386" spans="5:44" x14ac:dyDescent="0.2">
      <c r="E386" s="6">
        <v>41815</v>
      </c>
      <c r="F386" s="5">
        <v>57.187196999999998</v>
      </c>
      <c r="G386" s="6">
        <v>41815</v>
      </c>
      <c r="H386" s="5">
        <v>24.870000999999998</v>
      </c>
      <c r="I386" s="6">
        <v>41815</v>
      </c>
      <c r="J386" s="5">
        <v>55.978445000000001</v>
      </c>
      <c r="K386" s="6">
        <v>41815</v>
      </c>
      <c r="L386" s="5">
        <v>78.642617999999999</v>
      </c>
      <c r="M386" s="6">
        <v>41815</v>
      </c>
      <c r="N386" s="5">
        <v>62.176743999999999</v>
      </c>
      <c r="O386" s="6">
        <v>41815</v>
      </c>
      <c r="P386" s="5">
        <v>56.919964</v>
      </c>
      <c r="Q386" s="6">
        <v>41815</v>
      </c>
      <c r="R386" s="5">
        <v>129.39999399999999</v>
      </c>
      <c r="S386" s="6">
        <v>41815</v>
      </c>
      <c r="T386" s="5">
        <v>75.849997999999999</v>
      </c>
      <c r="U386" s="6">
        <v>41815</v>
      </c>
      <c r="V386" s="5">
        <v>87.884169999999997</v>
      </c>
      <c r="W386" s="10">
        <v>41815</v>
      </c>
      <c r="X386" s="9">
        <v>27.6875</v>
      </c>
      <c r="Y386" s="6">
        <v>41815</v>
      </c>
      <c r="Z386" s="5">
        <v>186.79400699999999</v>
      </c>
      <c r="AA386" s="10">
        <v>41815</v>
      </c>
      <c r="AB386" s="9">
        <v>188.661665</v>
      </c>
      <c r="AC386" s="6">
        <v>41815</v>
      </c>
      <c r="AD386" s="5">
        <v>97.202200000000005</v>
      </c>
      <c r="AE386" s="10">
        <v>41815</v>
      </c>
      <c r="AF386" s="9">
        <v>76.622307000000006</v>
      </c>
      <c r="AG386" s="6">
        <v>41815</v>
      </c>
      <c r="AH386" s="5">
        <v>107.784989</v>
      </c>
      <c r="AI386" s="10">
        <v>41815</v>
      </c>
      <c r="AJ386" s="9">
        <v>77.230500000000006</v>
      </c>
      <c r="AK386" s="6">
        <v>41815</v>
      </c>
      <c r="AL386" s="5">
        <v>94.017617000000001</v>
      </c>
      <c r="AM386" s="10">
        <v>41815</v>
      </c>
      <c r="AN386" s="9">
        <v>80.018534000000002</v>
      </c>
      <c r="AO386" s="6">
        <v>41815</v>
      </c>
      <c r="AP386" s="5">
        <v>50.086781000000002</v>
      </c>
      <c r="AQ386" s="10">
        <v>41815</v>
      </c>
      <c r="AR386" s="5">
        <v>68.133780999999999</v>
      </c>
    </row>
    <row r="387" spans="5:44" x14ac:dyDescent="0.2">
      <c r="E387" s="6">
        <v>41814</v>
      </c>
      <c r="F387" s="5">
        <v>56.692006999999997</v>
      </c>
      <c r="G387" s="6">
        <v>41814</v>
      </c>
      <c r="H387" s="5">
        <v>24.745000999999998</v>
      </c>
      <c r="I387" s="6">
        <v>41814</v>
      </c>
      <c r="J387" s="5">
        <v>55.265056999999999</v>
      </c>
      <c r="K387" s="6">
        <v>41814</v>
      </c>
      <c r="L387" s="5">
        <v>76.784837999999993</v>
      </c>
      <c r="M387" s="6">
        <v>41814</v>
      </c>
      <c r="N387" s="5">
        <v>61.980072999999997</v>
      </c>
      <c r="O387" s="6">
        <v>41814</v>
      </c>
      <c r="P387" s="5">
        <v>56.182197000000002</v>
      </c>
      <c r="Q387" s="6">
        <v>41814</v>
      </c>
      <c r="R387" s="5">
        <v>126.730003</v>
      </c>
      <c r="S387" s="6">
        <v>41814</v>
      </c>
      <c r="T387" s="5">
        <v>74.889999000000003</v>
      </c>
      <c r="U387" s="6">
        <v>41814</v>
      </c>
      <c r="V387" s="5">
        <v>87.920517000000004</v>
      </c>
      <c r="W387" s="10">
        <v>41814</v>
      </c>
      <c r="X387" s="9">
        <v>27.267499999999998</v>
      </c>
      <c r="Y387" s="6">
        <v>41814</v>
      </c>
      <c r="Z387" s="5">
        <v>185.95353399999999</v>
      </c>
      <c r="AA387" s="10">
        <v>41814</v>
      </c>
      <c r="AB387" s="9">
        <v>187.894744</v>
      </c>
      <c r="AC387" s="6">
        <v>41814</v>
      </c>
      <c r="AD387" s="5">
        <v>96.713896000000005</v>
      </c>
      <c r="AE387" s="10">
        <v>41814</v>
      </c>
      <c r="AF387" s="9">
        <v>76.442728000000002</v>
      </c>
      <c r="AG387" s="6">
        <v>41814</v>
      </c>
      <c r="AH387" s="5">
        <v>106.989879</v>
      </c>
      <c r="AI387" s="10">
        <v>41814</v>
      </c>
      <c r="AJ387" s="9">
        <v>77.126947999999999</v>
      </c>
      <c r="AK387" s="6">
        <v>41814</v>
      </c>
      <c r="AL387" s="5">
        <v>93.311848999999995</v>
      </c>
      <c r="AM387" s="10">
        <v>41814</v>
      </c>
      <c r="AN387" s="9">
        <v>79.864322000000001</v>
      </c>
      <c r="AO387" s="6">
        <v>41814</v>
      </c>
      <c r="AP387" s="5">
        <v>49.965184000000001</v>
      </c>
      <c r="AQ387" s="10">
        <v>41814</v>
      </c>
      <c r="AR387" s="5">
        <v>68.270927999999998</v>
      </c>
    </row>
    <row r="388" spans="5:44" x14ac:dyDescent="0.2">
      <c r="E388" s="6">
        <v>41813</v>
      </c>
      <c r="F388" s="5">
        <v>57.403806000000003</v>
      </c>
      <c r="G388" s="6">
        <v>41813</v>
      </c>
      <c r="H388" s="5">
        <v>25.2575</v>
      </c>
      <c r="I388" s="6">
        <v>41813</v>
      </c>
      <c r="J388" s="5">
        <v>55.364671000000001</v>
      </c>
      <c r="K388" s="6">
        <v>41813</v>
      </c>
      <c r="L388" s="5">
        <v>79.228757999999999</v>
      </c>
      <c r="M388" s="6">
        <v>41813</v>
      </c>
      <c r="N388" s="5">
        <v>62.805165000000002</v>
      </c>
      <c r="O388" s="6">
        <v>41813</v>
      </c>
      <c r="P388" s="5">
        <v>57.219847999999999</v>
      </c>
      <c r="Q388" s="6">
        <v>41813</v>
      </c>
      <c r="R388" s="5">
        <v>135.029999</v>
      </c>
      <c r="S388" s="6">
        <v>41813</v>
      </c>
      <c r="T388" s="5">
        <v>76.279999000000004</v>
      </c>
      <c r="U388" s="6">
        <v>41813</v>
      </c>
      <c r="V388" s="5">
        <v>87.822513000000001</v>
      </c>
      <c r="W388" s="10">
        <v>41813</v>
      </c>
      <c r="X388" s="9">
        <v>27.665001</v>
      </c>
      <c r="Y388" s="6">
        <v>41813</v>
      </c>
      <c r="Z388" s="5">
        <v>187.080533</v>
      </c>
      <c r="AA388" s="10">
        <v>41813</v>
      </c>
      <c r="AB388" s="9">
        <v>189.03075100000001</v>
      </c>
      <c r="AC388" s="6">
        <v>41813</v>
      </c>
      <c r="AD388" s="5">
        <v>97.393694999999994</v>
      </c>
      <c r="AE388" s="10">
        <v>41813</v>
      </c>
      <c r="AF388" s="9">
        <v>76.977677999999997</v>
      </c>
      <c r="AG388" s="6">
        <v>41813</v>
      </c>
      <c r="AH388" s="5">
        <v>107.863524</v>
      </c>
      <c r="AI388" s="10">
        <v>41813</v>
      </c>
      <c r="AJ388" s="9">
        <v>76.985740000000007</v>
      </c>
      <c r="AK388" s="6">
        <v>41813</v>
      </c>
      <c r="AL388" s="5">
        <v>95.316226</v>
      </c>
      <c r="AM388" s="10">
        <v>41813</v>
      </c>
      <c r="AN388" s="9">
        <v>80.392511999999996</v>
      </c>
      <c r="AO388" s="6">
        <v>41813</v>
      </c>
      <c r="AP388" s="5">
        <v>50.109783</v>
      </c>
      <c r="AQ388" s="10">
        <v>41813</v>
      </c>
      <c r="AR388" s="5">
        <v>68.220642999999995</v>
      </c>
    </row>
    <row r="389" spans="5:44" x14ac:dyDescent="0.2">
      <c r="E389" s="6">
        <v>41810</v>
      </c>
      <c r="F389" s="5">
        <v>57.418638000000001</v>
      </c>
      <c r="G389" s="6">
        <v>41810</v>
      </c>
      <c r="H389" s="5">
        <v>25.110001</v>
      </c>
      <c r="I389" s="6">
        <v>41810</v>
      </c>
      <c r="J389" s="5">
        <v>55.334784999999997</v>
      </c>
      <c r="K389" s="6">
        <v>41810</v>
      </c>
      <c r="L389" s="5">
        <v>79.725489999999994</v>
      </c>
      <c r="M389" s="6">
        <v>41810</v>
      </c>
      <c r="N389" s="5">
        <v>62.593980999999999</v>
      </c>
      <c r="O389" s="6">
        <v>41810</v>
      </c>
      <c r="P389" s="5">
        <v>57.289355</v>
      </c>
      <c r="Q389" s="6">
        <v>41810</v>
      </c>
      <c r="R389" s="5">
        <v>133.729996</v>
      </c>
      <c r="S389" s="6">
        <v>41810</v>
      </c>
      <c r="T389" s="5">
        <v>76.330001999999993</v>
      </c>
      <c r="U389" s="6">
        <v>41810</v>
      </c>
      <c r="V389" s="5">
        <v>88.341939999999994</v>
      </c>
      <c r="W389" s="10">
        <v>41810</v>
      </c>
      <c r="X389" s="9">
        <v>27.517499999999998</v>
      </c>
      <c r="Y389" s="6">
        <v>41810</v>
      </c>
      <c r="Z389" s="5">
        <v>187.137835</v>
      </c>
      <c r="AA389" s="10">
        <v>41810</v>
      </c>
      <c r="AB389" s="9">
        <v>188.99257399999999</v>
      </c>
      <c r="AC389" s="6">
        <v>41810</v>
      </c>
      <c r="AD389" s="5">
        <v>97.422300000000007</v>
      </c>
      <c r="AE389" s="10">
        <v>41810</v>
      </c>
      <c r="AF389" s="9">
        <v>76.996472999999995</v>
      </c>
      <c r="AG389" s="6">
        <v>41810</v>
      </c>
      <c r="AH389" s="5">
        <v>108.056901</v>
      </c>
      <c r="AI389" s="10">
        <v>41810</v>
      </c>
      <c r="AJ389" s="9">
        <v>77.013981000000001</v>
      </c>
      <c r="AK389" s="6">
        <v>41810</v>
      </c>
      <c r="AL389" s="5">
        <v>94.977457000000001</v>
      </c>
      <c r="AM389" s="10">
        <v>41810</v>
      </c>
      <c r="AN389" s="9">
        <v>80.334898999999993</v>
      </c>
      <c r="AO389" s="6">
        <v>41810</v>
      </c>
      <c r="AP389" s="5">
        <v>50.418698999999997</v>
      </c>
      <c r="AQ389" s="10">
        <v>41810</v>
      </c>
      <c r="AR389" s="5">
        <v>68.501464999999996</v>
      </c>
    </row>
    <row r="390" spans="5:44" x14ac:dyDescent="0.2">
      <c r="E390" s="6">
        <v>41809</v>
      </c>
      <c r="F390" s="5">
        <v>57.211027000000001</v>
      </c>
      <c r="G390" s="6">
        <v>41809</v>
      </c>
      <c r="H390" s="5">
        <v>24.91</v>
      </c>
      <c r="I390" s="6">
        <v>41809</v>
      </c>
      <c r="J390" s="5">
        <v>55.230192000000002</v>
      </c>
      <c r="K390" s="6">
        <v>41809</v>
      </c>
      <c r="L390" s="5">
        <v>78.940652999999998</v>
      </c>
      <c r="M390" s="6">
        <v>41809</v>
      </c>
      <c r="N390" s="5">
        <v>62.260015000000003</v>
      </c>
      <c r="O390" s="6">
        <v>41809</v>
      </c>
      <c r="P390" s="5">
        <v>56.941817</v>
      </c>
      <c r="Q390" s="6">
        <v>41809</v>
      </c>
      <c r="R390" s="5">
        <v>129.820007</v>
      </c>
      <c r="S390" s="6">
        <v>41809</v>
      </c>
      <c r="T390" s="5">
        <v>75.860000999999997</v>
      </c>
      <c r="U390" s="6">
        <v>41809</v>
      </c>
      <c r="V390" s="5">
        <v>87.587303000000006</v>
      </c>
      <c r="W390" s="10">
        <v>41809</v>
      </c>
      <c r="X390" s="9">
        <v>27.690000999999999</v>
      </c>
      <c r="Y390" s="6">
        <v>41809</v>
      </c>
      <c r="Z390" s="5">
        <v>186.75866500000001</v>
      </c>
      <c r="AA390" s="10">
        <v>41809</v>
      </c>
      <c r="AB390" s="9">
        <v>188.63951800000001</v>
      </c>
      <c r="AC390" s="6">
        <v>41809</v>
      </c>
      <c r="AD390" s="5">
        <v>97.193454000000003</v>
      </c>
      <c r="AE390" s="10">
        <v>41809</v>
      </c>
      <c r="AF390" s="9">
        <v>76.723901999999995</v>
      </c>
      <c r="AG390" s="6">
        <v>41809</v>
      </c>
      <c r="AH390" s="5">
        <v>107.766839</v>
      </c>
      <c r="AI390" s="10">
        <v>41809</v>
      </c>
      <c r="AJ390" s="9">
        <v>76.966915999999998</v>
      </c>
      <c r="AK390" s="6">
        <v>41809</v>
      </c>
      <c r="AL390" s="5">
        <v>94.042077000000006</v>
      </c>
      <c r="AM390" s="10">
        <v>41809</v>
      </c>
      <c r="AN390" s="9">
        <v>80.056424000000007</v>
      </c>
      <c r="AO390" s="6">
        <v>41809</v>
      </c>
      <c r="AP390" s="5">
        <v>50.183405</v>
      </c>
      <c r="AQ390" s="10">
        <v>41809</v>
      </c>
      <c r="AR390" s="5">
        <v>68.265939000000003</v>
      </c>
    </row>
    <row r="391" spans="5:44" x14ac:dyDescent="0.2">
      <c r="E391" s="6">
        <v>41808</v>
      </c>
      <c r="F391" s="5">
        <v>57.052849000000002</v>
      </c>
      <c r="G391" s="6">
        <v>41808</v>
      </c>
      <c r="H391" s="5">
        <v>25.024999999999999</v>
      </c>
      <c r="I391" s="6">
        <v>41808</v>
      </c>
      <c r="J391" s="5">
        <v>55.349725999999997</v>
      </c>
      <c r="K391" s="6">
        <v>41808</v>
      </c>
      <c r="L391" s="5">
        <v>78.632681000000005</v>
      </c>
      <c r="M391" s="6">
        <v>41808</v>
      </c>
      <c r="N391" s="5">
        <v>62.461378000000003</v>
      </c>
      <c r="O391" s="6">
        <v>41808</v>
      </c>
      <c r="P391" s="5">
        <v>56.753151000000003</v>
      </c>
      <c r="Q391" s="6">
        <v>41808</v>
      </c>
      <c r="R391" s="5">
        <v>127.089996</v>
      </c>
      <c r="S391" s="6">
        <v>41808</v>
      </c>
      <c r="T391" s="5">
        <v>75.589995999999999</v>
      </c>
      <c r="U391" s="6">
        <v>41808</v>
      </c>
      <c r="V391" s="5">
        <v>86.234825000000001</v>
      </c>
      <c r="W391" s="10">
        <v>41808</v>
      </c>
      <c r="X391" s="9">
        <v>27.85</v>
      </c>
      <c r="Y391" s="6">
        <v>41808</v>
      </c>
      <c r="Z391" s="5">
        <v>186.54954900000001</v>
      </c>
      <c r="AA391" s="10">
        <v>41808</v>
      </c>
      <c r="AB391" s="9">
        <v>188.486839</v>
      </c>
      <c r="AC391" s="6">
        <v>41808</v>
      </c>
      <c r="AD391" s="5">
        <v>97.079027999999994</v>
      </c>
      <c r="AE391" s="10">
        <v>41808</v>
      </c>
      <c r="AF391" s="9">
        <v>76.611118000000005</v>
      </c>
      <c r="AG391" s="6">
        <v>41808</v>
      </c>
      <c r="AH391" s="5">
        <v>107.689488</v>
      </c>
      <c r="AI391" s="10">
        <v>41808</v>
      </c>
      <c r="AJ391" s="9">
        <v>77.032812000000007</v>
      </c>
      <c r="AK391" s="6">
        <v>41808</v>
      </c>
      <c r="AL391" s="5">
        <v>93.377038999999996</v>
      </c>
      <c r="AM391" s="10">
        <v>41808</v>
      </c>
      <c r="AN391" s="9">
        <v>80.210060999999996</v>
      </c>
      <c r="AO391" s="6">
        <v>41808</v>
      </c>
      <c r="AP391" s="5">
        <v>50.088479999999997</v>
      </c>
      <c r="AQ391" s="10">
        <v>41808</v>
      </c>
      <c r="AR391" s="5">
        <v>67.704300000000003</v>
      </c>
    </row>
    <row r="392" spans="5:44" x14ac:dyDescent="0.2">
      <c r="E392" s="6">
        <v>41807</v>
      </c>
      <c r="F392" s="5">
        <v>56.222414000000001</v>
      </c>
      <c r="G392" s="6">
        <v>41807</v>
      </c>
      <c r="H392" s="5">
        <v>24.635000000000002</v>
      </c>
      <c r="I392" s="6">
        <v>41807</v>
      </c>
      <c r="J392" s="5">
        <v>54.682324000000001</v>
      </c>
      <c r="K392" s="6">
        <v>41807</v>
      </c>
      <c r="L392" s="5">
        <v>77.202090999999996</v>
      </c>
      <c r="M392" s="6">
        <v>41807</v>
      </c>
      <c r="N392" s="5">
        <v>61.705044000000001</v>
      </c>
      <c r="O392" s="6">
        <v>41807</v>
      </c>
      <c r="P392" s="5">
        <v>55.487116999999998</v>
      </c>
      <c r="Q392" s="6">
        <v>41807</v>
      </c>
      <c r="R392" s="5">
        <v>124.07</v>
      </c>
      <c r="S392" s="6">
        <v>41807</v>
      </c>
      <c r="T392" s="5">
        <v>73.959998999999996</v>
      </c>
      <c r="U392" s="6">
        <v>41807</v>
      </c>
      <c r="V392" s="5">
        <v>85.352777000000003</v>
      </c>
      <c r="W392" s="10">
        <v>41807</v>
      </c>
      <c r="X392" s="9">
        <v>27.42</v>
      </c>
      <c r="Y392" s="6">
        <v>41807</v>
      </c>
      <c r="Z392" s="5">
        <v>185.19030900000001</v>
      </c>
      <c r="AA392" s="10">
        <v>41807</v>
      </c>
      <c r="AB392" s="9">
        <v>187.02688599999999</v>
      </c>
      <c r="AC392" s="6">
        <v>41807</v>
      </c>
      <c r="AD392" s="5">
        <v>96.363878999999997</v>
      </c>
      <c r="AE392" s="10">
        <v>41807</v>
      </c>
      <c r="AF392" s="9">
        <v>76.018978000000004</v>
      </c>
      <c r="AG392" s="6">
        <v>41807</v>
      </c>
      <c r="AH392" s="5">
        <v>107.04169</v>
      </c>
      <c r="AI392" s="10">
        <v>41807</v>
      </c>
      <c r="AJ392" s="9">
        <v>76.835123999999993</v>
      </c>
      <c r="AK392" s="6">
        <v>41807</v>
      </c>
      <c r="AL392" s="5">
        <v>92.674533999999994</v>
      </c>
      <c r="AM392" s="10">
        <v>41807</v>
      </c>
      <c r="AN392" s="9">
        <v>79.729934</v>
      </c>
      <c r="AO392" s="6">
        <v>41807</v>
      </c>
      <c r="AP392" s="5">
        <v>49.522233</v>
      </c>
      <c r="AQ392" s="10">
        <v>41807</v>
      </c>
      <c r="AR392" s="5">
        <v>67.233254000000002</v>
      </c>
    </row>
    <row r="393" spans="5:44" x14ac:dyDescent="0.2">
      <c r="E393" s="6">
        <v>41806</v>
      </c>
      <c r="F393" s="5">
        <v>55.925831000000002</v>
      </c>
      <c r="G393" s="6">
        <v>41806</v>
      </c>
      <c r="H393" s="5">
        <v>23.997499000000001</v>
      </c>
      <c r="I393" s="6">
        <v>41806</v>
      </c>
      <c r="J393" s="5">
        <v>54.627536999999997</v>
      </c>
      <c r="K393" s="6">
        <v>41806</v>
      </c>
      <c r="L393" s="5">
        <v>75.493330999999998</v>
      </c>
      <c r="M393" s="6">
        <v>41806</v>
      </c>
      <c r="N393" s="5">
        <v>60.570545000000003</v>
      </c>
      <c r="O393" s="6">
        <v>41806</v>
      </c>
      <c r="P393" s="5">
        <v>55.045245999999999</v>
      </c>
      <c r="Q393" s="6">
        <v>41806</v>
      </c>
      <c r="R393" s="5">
        <v>124.58000199999999</v>
      </c>
      <c r="S393" s="6">
        <v>41806</v>
      </c>
      <c r="T393" s="5">
        <v>73.379997000000003</v>
      </c>
      <c r="U393" s="6">
        <v>41806</v>
      </c>
      <c r="V393" s="5">
        <v>85.088166000000001</v>
      </c>
      <c r="W393" s="10">
        <v>41806</v>
      </c>
      <c r="X393" s="9">
        <v>27.274999999999999</v>
      </c>
      <c r="Y393" s="6">
        <v>41806</v>
      </c>
      <c r="Z393" s="5">
        <v>184.677018</v>
      </c>
      <c r="AA393" s="10">
        <v>41806</v>
      </c>
      <c r="AB393" s="9">
        <v>186.58793900000001</v>
      </c>
      <c r="AC393" s="6">
        <v>41806</v>
      </c>
      <c r="AD393" s="5">
        <v>96.020607999999996</v>
      </c>
      <c r="AE393" s="10">
        <v>41806</v>
      </c>
      <c r="AF393" s="9">
        <v>75.793403999999995</v>
      </c>
      <c r="AG393" s="6">
        <v>41806</v>
      </c>
      <c r="AH393" s="5">
        <v>106.258531</v>
      </c>
      <c r="AI393" s="10">
        <v>41806</v>
      </c>
      <c r="AJ393" s="9">
        <v>77.013981000000001</v>
      </c>
      <c r="AK393" s="6">
        <v>41806</v>
      </c>
      <c r="AL393" s="5">
        <v>92.740100999999996</v>
      </c>
      <c r="AM393" s="10">
        <v>41806</v>
      </c>
      <c r="AN393" s="9">
        <v>79.048153999999997</v>
      </c>
      <c r="AO393" s="6">
        <v>41806</v>
      </c>
      <c r="AP393" s="5">
        <v>49.420768000000002</v>
      </c>
      <c r="AQ393" s="10">
        <v>41806</v>
      </c>
      <c r="AR393" s="5">
        <v>67.061137000000002</v>
      </c>
    </row>
    <row r="394" spans="5:44" x14ac:dyDescent="0.2">
      <c r="E394" s="6">
        <v>41803</v>
      </c>
      <c r="F394" s="5">
        <v>55.851683999999999</v>
      </c>
      <c r="G394" s="6">
        <v>41803</v>
      </c>
      <c r="H394" s="5">
        <v>24.272499</v>
      </c>
      <c r="I394" s="6">
        <v>41803</v>
      </c>
      <c r="J394" s="5">
        <v>54.542867000000001</v>
      </c>
      <c r="K394" s="6">
        <v>41803</v>
      </c>
      <c r="L394" s="5">
        <v>74.539607000000004</v>
      </c>
      <c r="M394" s="6">
        <v>41803</v>
      </c>
      <c r="N394" s="5">
        <v>61.135339999999999</v>
      </c>
      <c r="O394" s="6">
        <v>41803</v>
      </c>
      <c r="P394" s="5">
        <v>54.950913</v>
      </c>
      <c r="Q394" s="6">
        <v>41803</v>
      </c>
      <c r="R394" s="5">
        <v>122.33000199999999</v>
      </c>
      <c r="S394" s="6">
        <v>41803</v>
      </c>
      <c r="T394" s="5">
        <v>73.239998</v>
      </c>
      <c r="U394" s="6">
        <v>41803</v>
      </c>
      <c r="V394" s="5">
        <v>85.940814000000003</v>
      </c>
      <c r="W394" s="10">
        <v>41803</v>
      </c>
      <c r="X394" s="9">
        <v>27.197500000000002</v>
      </c>
      <c r="Y394" s="6">
        <v>41803</v>
      </c>
      <c r="Z394" s="5">
        <v>184.524946</v>
      </c>
      <c r="AA394" s="10">
        <v>41803</v>
      </c>
      <c r="AB394" s="9">
        <v>186.41618600000001</v>
      </c>
      <c r="AC394" s="6">
        <v>41803</v>
      </c>
      <c r="AD394" s="5">
        <v>95.944331000000005</v>
      </c>
      <c r="AE394" s="10">
        <v>41803</v>
      </c>
      <c r="AF394" s="9">
        <v>75.718210999999997</v>
      </c>
      <c r="AG394" s="6">
        <v>41803</v>
      </c>
      <c r="AH394" s="5">
        <v>106.132834</v>
      </c>
      <c r="AI394" s="10">
        <v>41803</v>
      </c>
      <c r="AJ394" s="9">
        <v>77.032812000000007</v>
      </c>
      <c r="AK394" s="6">
        <v>41803</v>
      </c>
      <c r="AL394" s="5">
        <v>92.187459000000004</v>
      </c>
      <c r="AM394" s="10">
        <v>41803</v>
      </c>
      <c r="AN394" s="9">
        <v>79.365039999999993</v>
      </c>
      <c r="AO394" s="6">
        <v>41803</v>
      </c>
      <c r="AP394" s="5">
        <v>48.514111999999997</v>
      </c>
      <c r="AQ394" s="10">
        <v>41803</v>
      </c>
      <c r="AR394" s="5">
        <v>67.405370000000005</v>
      </c>
    </row>
    <row r="395" spans="5:44" x14ac:dyDescent="0.2">
      <c r="E395" s="6">
        <v>41802</v>
      </c>
      <c r="F395" s="5">
        <v>55.525444</v>
      </c>
      <c r="G395" s="6">
        <v>41802</v>
      </c>
      <c r="H395" s="5">
        <v>24.282499000000001</v>
      </c>
      <c r="I395" s="6">
        <v>41802</v>
      </c>
      <c r="J395" s="5">
        <v>54.249008000000003</v>
      </c>
      <c r="K395" s="6">
        <v>41802</v>
      </c>
      <c r="L395" s="5">
        <v>74.062747999999999</v>
      </c>
      <c r="M395" s="6">
        <v>41802</v>
      </c>
      <c r="N395" s="5">
        <v>61.164807000000003</v>
      </c>
      <c r="O395" s="6">
        <v>41802</v>
      </c>
      <c r="P395" s="5">
        <v>54.454428999999998</v>
      </c>
      <c r="Q395" s="6">
        <v>41802</v>
      </c>
      <c r="R395" s="5">
        <v>118.900002</v>
      </c>
      <c r="S395" s="6">
        <v>41802</v>
      </c>
      <c r="T395" s="5">
        <v>72.550003000000004</v>
      </c>
      <c r="U395" s="6">
        <v>41802</v>
      </c>
      <c r="V395" s="5">
        <v>85.489991000000003</v>
      </c>
      <c r="W395" s="10">
        <v>41802</v>
      </c>
      <c r="X395" s="9">
        <v>26.772499</v>
      </c>
      <c r="Y395" s="6">
        <v>41802</v>
      </c>
      <c r="Z395" s="5">
        <v>183.96412599999999</v>
      </c>
      <c r="AA395" s="10">
        <v>41802</v>
      </c>
      <c r="AB395" s="9">
        <v>185.81502399999999</v>
      </c>
      <c r="AC395" s="6">
        <v>41802</v>
      </c>
      <c r="AD395" s="5">
        <v>95.629662999999994</v>
      </c>
      <c r="AE395" s="10">
        <v>41802</v>
      </c>
      <c r="AF395" s="9">
        <v>75.379846999999998</v>
      </c>
      <c r="AG395" s="6">
        <v>41802</v>
      </c>
      <c r="AH395" s="5">
        <v>105.88145400000001</v>
      </c>
      <c r="AI395" s="10">
        <v>41802</v>
      </c>
      <c r="AJ395" s="9">
        <v>77.051636000000002</v>
      </c>
      <c r="AK395" s="6">
        <v>41802</v>
      </c>
      <c r="AL395" s="5">
        <v>91.316351999999995</v>
      </c>
      <c r="AM395" s="10">
        <v>41802</v>
      </c>
      <c r="AN395" s="9">
        <v>79.365039999999993</v>
      </c>
      <c r="AO395" s="6">
        <v>41802</v>
      </c>
      <c r="AP395" s="5">
        <v>48.703955999999998</v>
      </c>
      <c r="AQ395" s="10">
        <v>41802</v>
      </c>
      <c r="AR395" s="5">
        <v>67.233254000000002</v>
      </c>
    </row>
    <row r="396" spans="5:44" x14ac:dyDescent="0.2">
      <c r="E396" s="6">
        <v>41801</v>
      </c>
      <c r="F396" s="5">
        <v>56.326217999999997</v>
      </c>
      <c r="G396" s="6">
        <v>41801</v>
      </c>
      <c r="H396" s="5">
        <v>24.690000999999999</v>
      </c>
      <c r="I396" s="6">
        <v>41801</v>
      </c>
      <c r="J396" s="5">
        <v>55.190345999999998</v>
      </c>
      <c r="K396" s="6">
        <v>41801</v>
      </c>
      <c r="L396" s="5">
        <v>75.423788999999999</v>
      </c>
      <c r="M396" s="6">
        <v>41801</v>
      </c>
      <c r="N396" s="5">
        <v>61.778714000000001</v>
      </c>
      <c r="O396" s="6">
        <v>41801</v>
      </c>
      <c r="P396" s="5">
        <v>55.670814</v>
      </c>
      <c r="Q396" s="6">
        <v>41801</v>
      </c>
      <c r="R396" s="5">
        <v>117.639999</v>
      </c>
      <c r="S396" s="6">
        <v>41801</v>
      </c>
      <c r="T396" s="5">
        <v>74.209998999999996</v>
      </c>
      <c r="U396" s="6">
        <v>41801</v>
      </c>
      <c r="V396" s="5">
        <v>86.019212999999993</v>
      </c>
      <c r="W396" s="10">
        <v>41801</v>
      </c>
      <c r="X396" s="9">
        <v>27.482500000000002</v>
      </c>
      <c r="Y396" s="6">
        <v>41801</v>
      </c>
      <c r="Z396" s="5">
        <v>185.27585199999999</v>
      </c>
      <c r="AA396" s="10">
        <v>41801</v>
      </c>
      <c r="AB396" s="9">
        <v>187.18910099999999</v>
      </c>
      <c r="AC396" s="6">
        <v>41801</v>
      </c>
      <c r="AD396" s="5">
        <v>96.316207000000006</v>
      </c>
      <c r="AE396" s="10">
        <v>41801</v>
      </c>
      <c r="AF396" s="9">
        <v>75.868598000000006</v>
      </c>
      <c r="AG396" s="6">
        <v>41801</v>
      </c>
      <c r="AH396" s="5">
        <v>106.548586</v>
      </c>
      <c r="AI396" s="10">
        <v>41801</v>
      </c>
      <c r="AJ396" s="9">
        <v>76.853948000000003</v>
      </c>
      <c r="AK396" s="6">
        <v>41801</v>
      </c>
      <c r="AL396" s="5">
        <v>91.016616999999997</v>
      </c>
      <c r="AM396" s="10">
        <v>41801</v>
      </c>
      <c r="AN396" s="9">
        <v>79.777950000000004</v>
      </c>
      <c r="AO396" s="6">
        <v>41801</v>
      </c>
      <c r="AP396" s="5">
        <v>48.710503000000003</v>
      </c>
      <c r="AQ396" s="10">
        <v>41801</v>
      </c>
      <c r="AR396" s="5">
        <v>67.405370000000005</v>
      </c>
    </row>
    <row r="397" spans="5:44" x14ac:dyDescent="0.2">
      <c r="E397" s="6">
        <v>41800</v>
      </c>
      <c r="F397" s="5">
        <v>56.721665000000002</v>
      </c>
      <c r="G397" s="6">
        <v>41800</v>
      </c>
      <c r="H397" s="5">
        <v>25.15</v>
      </c>
      <c r="I397" s="6">
        <v>41800</v>
      </c>
      <c r="J397" s="5">
        <v>55.220233</v>
      </c>
      <c r="K397" s="6">
        <v>41800</v>
      </c>
      <c r="L397" s="5">
        <v>76.566274000000007</v>
      </c>
      <c r="M397" s="6">
        <v>41800</v>
      </c>
      <c r="N397" s="5">
        <v>62.564514000000003</v>
      </c>
      <c r="O397" s="6">
        <v>41800</v>
      </c>
      <c r="P397" s="5">
        <v>56.236806000000001</v>
      </c>
      <c r="Q397" s="6">
        <v>41800</v>
      </c>
      <c r="R397" s="5">
        <v>116.370003</v>
      </c>
      <c r="S397" s="6">
        <v>41800</v>
      </c>
      <c r="T397" s="5">
        <v>74.919998000000007</v>
      </c>
      <c r="U397" s="6">
        <v>41800</v>
      </c>
      <c r="V397" s="5">
        <v>86.626847999999995</v>
      </c>
      <c r="W397" s="10">
        <v>41800</v>
      </c>
      <c r="X397" s="9">
        <v>27.639999</v>
      </c>
      <c r="Y397" s="6">
        <v>41800</v>
      </c>
      <c r="Z397" s="5">
        <v>185.92221499999999</v>
      </c>
      <c r="AA397" s="10">
        <v>41800</v>
      </c>
      <c r="AB397" s="9">
        <v>187.79026400000001</v>
      </c>
      <c r="AC397" s="6">
        <v>41800</v>
      </c>
      <c r="AD397" s="5">
        <v>96.640404000000004</v>
      </c>
      <c r="AE397" s="10">
        <v>41800</v>
      </c>
      <c r="AF397" s="9">
        <v>76.235157999999998</v>
      </c>
      <c r="AG397" s="6">
        <v>41800</v>
      </c>
      <c r="AH397" s="5">
        <v>107.061031</v>
      </c>
      <c r="AI397" s="10">
        <v>41800</v>
      </c>
      <c r="AJ397" s="9">
        <v>76.825708000000006</v>
      </c>
      <c r="AK397" s="6">
        <v>41800</v>
      </c>
      <c r="AL397" s="5">
        <v>90.670051999999998</v>
      </c>
      <c r="AM397" s="10">
        <v>41800</v>
      </c>
      <c r="AN397" s="9">
        <v>80.277278999999993</v>
      </c>
      <c r="AO397" s="6">
        <v>41800</v>
      </c>
      <c r="AP397" s="5">
        <v>49.090179999999997</v>
      </c>
      <c r="AQ397" s="10">
        <v>41800</v>
      </c>
      <c r="AR397" s="5">
        <v>67.586539999999999</v>
      </c>
    </row>
    <row r="398" spans="5:44" x14ac:dyDescent="0.2">
      <c r="E398" s="6">
        <v>41799</v>
      </c>
      <c r="F398" s="5">
        <v>56.701892000000001</v>
      </c>
      <c r="G398" s="6">
        <v>41799</v>
      </c>
      <c r="H398" s="5">
        <v>25.18</v>
      </c>
      <c r="I398" s="6">
        <v>41799</v>
      </c>
      <c r="J398" s="5">
        <v>55.050888999999998</v>
      </c>
      <c r="K398" s="6">
        <v>41799</v>
      </c>
      <c r="L398" s="5">
        <v>77.033203999999998</v>
      </c>
      <c r="M398" s="6">
        <v>41799</v>
      </c>
      <c r="N398" s="5">
        <v>62.667650000000002</v>
      </c>
      <c r="O398" s="6">
        <v>41799</v>
      </c>
      <c r="P398" s="5">
        <v>56.197091</v>
      </c>
      <c r="Q398" s="6">
        <v>41799</v>
      </c>
      <c r="R398" s="5">
        <v>117.019997</v>
      </c>
      <c r="S398" s="6">
        <v>41799</v>
      </c>
      <c r="T398" s="5">
        <v>74.930000000000007</v>
      </c>
      <c r="U398" s="6">
        <v>41799</v>
      </c>
      <c r="V398" s="5">
        <v>87.665700999999999</v>
      </c>
      <c r="W398" s="10">
        <v>41799</v>
      </c>
      <c r="X398" s="9">
        <v>27.59</v>
      </c>
      <c r="Y398" s="6">
        <v>41799</v>
      </c>
      <c r="Z398" s="5">
        <v>185.903201</v>
      </c>
      <c r="AA398" s="10">
        <v>41799</v>
      </c>
      <c r="AB398" s="9">
        <v>187.82842600000001</v>
      </c>
      <c r="AC398" s="6">
        <v>41799</v>
      </c>
      <c r="AD398" s="5">
        <v>96.659479000000005</v>
      </c>
      <c r="AE398" s="10">
        <v>41799</v>
      </c>
      <c r="AF398" s="9">
        <v>76.178765999999996</v>
      </c>
      <c r="AG398" s="6">
        <v>41799</v>
      </c>
      <c r="AH398" s="5">
        <v>107.53479299999999</v>
      </c>
      <c r="AI398" s="10">
        <v>41799</v>
      </c>
      <c r="AJ398" s="9">
        <v>76.976325000000003</v>
      </c>
      <c r="AK398" s="6">
        <v>41799</v>
      </c>
      <c r="AL398" s="5">
        <v>90.819916000000006</v>
      </c>
      <c r="AM398" s="10">
        <v>41799</v>
      </c>
      <c r="AN398" s="9">
        <v>80.392511999999996</v>
      </c>
      <c r="AO398" s="6">
        <v>41799</v>
      </c>
      <c r="AP398" s="5">
        <v>47.872579000000002</v>
      </c>
      <c r="AQ398" s="10">
        <v>41799</v>
      </c>
      <c r="AR398" s="5">
        <v>68.093822000000003</v>
      </c>
    </row>
    <row r="399" spans="5:44" x14ac:dyDescent="0.2">
      <c r="E399" s="6">
        <v>41796</v>
      </c>
      <c r="F399" s="5">
        <v>56.578315000000003</v>
      </c>
      <c r="G399" s="6">
        <v>41796</v>
      </c>
      <c r="H399" s="5">
        <v>24.975000000000001</v>
      </c>
      <c r="I399" s="6">
        <v>41796</v>
      </c>
      <c r="J399" s="5">
        <v>55.135559000000001</v>
      </c>
      <c r="K399" s="6">
        <v>41796</v>
      </c>
      <c r="L399" s="5">
        <v>75.105880999999997</v>
      </c>
      <c r="M399" s="6">
        <v>41796</v>
      </c>
      <c r="N399" s="5">
        <v>62.387709000000001</v>
      </c>
      <c r="O399" s="6">
        <v>41796</v>
      </c>
      <c r="P399" s="5">
        <v>56.043177999999997</v>
      </c>
      <c r="Q399" s="6">
        <v>41796</v>
      </c>
      <c r="R399" s="5">
        <v>116.459999</v>
      </c>
      <c r="S399" s="6">
        <v>41796</v>
      </c>
      <c r="T399" s="5">
        <v>74.660004000000001</v>
      </c>
      <c r="U399" s="6">
        <v>41796</v>
      </c>
      <c r="V399" s="5">
        <v>89.527803000000006</v>
      </c>
      <c r="W399" s="10">
        <v>41796</v>
      </c>
      <c r="X399" s="9">
        <v>27.362499</v>
      </c>
      <c r="Y399" s="6">
        <v>41796</v>
      </c>
      <c r="Z399" s="5">
        <v>185.713099</v>
      </c>
      <c r="AA399" s="10">
        <v>41796</v>
      </c>
      <c r="AB399" s="9">
        <v>187.61849699999999</v>
      </c>
      <c r="AC399" s="6">
        <v>41796</v>
      </c>
      <c r="AD399" s="5">
        <v>96.497372999999996</v>
      </c>
      <c r="AE399" s="10">
        <v>41796</v>
      </c>
      <c r="AF399" s="9">
        <v>76.131767999999994</v>
      </c>
      <c r="AG399" s="6">
        <v>41796</v>
      </c>
      <c r="AH399" s="5">
        <v>106.703288</v>
      </c>
      <c r="AI399" s="10">
        <v>41796</v>
      </c>
      <c r="AJ399" s="9">
        <v>77.042220999999998</v>
      </c>
      <c r="AK399" s="6">
        <v>41796</v>
      </c>
      <c r="AL399" s="5">
        <v>90.679412999999997</v>
      </c>
      <c r="AM399" s="10">
        <v>41796</v>
      </c>
      <c r="AN399" s="9">
        <v>80.200457</v>
      </c>
      <c r="AO399" s="6">
        <v>41796</v>
      </c>
      <c r="AP399" s="5">
        <v>45.093710000000002</v>
      </c>
      <c r="AQ399" s="10">
        <v>41796</v>
      </c>
      <c r="AR399" s="5">
        <v>68.927216000000001</v>
      </c>
    </row>
    <row r="400" spans="5:44" x14ac:dyDescent="0.2">
      <c r="E400" s="6">
        <v>41795</v>
      </c>
      <c r="F400" s="5">
        <v>56.034579000000001</v>
      </c>
      <c r="G400" s="6">
        <v>41795</v>
      </c>
      <c r="H400" s="5">
        <v>24.52</v>
      </c>
      <c r="I400" s="6">
        <v>41795</v>
      </c>
      <c r="J400" s="5">
        <v>54.517961999999997</v>
      </c>
      <c r="K400" s="6">
        <v>41795</v>
      </c>
      <c r="L400" s="5">
        <v>72.960002000000003</v>
      </c>
      <c r="M400" s="6">
        <v>41795</v>
      </c>
      <c r="N400" s="5">
        <v>61.596995999999997</v>
      </c>
      <c r="O400" s="6">
        <v>41795</v>
      </c>
      <c r="P400" s="5">
        <v>55.258735000000001</v>
      </c>
      <c r="Q400" s="6">
        <v>41795</v>
      </c>
      <c r="R400" s="5">
        <v>113.55999799999999</v>
      </c>
      <c r="S400" s="6">
        <v>41795</v>
      </c>
      <c r="T400" s="5">
        <v>73.650002000000001</v>
      </c>
      <c r="U400" s="6">
        <v>41795</v>
      </c>
      <c r="V400" s="5">
        <v>89.939423000000005</v>
      </c>
      <c r="W400" s="10">
        <v>41795</v>
      </c>
      <c r="X400" s="9">
        <v>27.02</v>
      </c>
      <c r="Y400" s="6">
        <v>41795</v>
      </c>
      <c r="Z400" s="5">
        <v>184.829105</v>
      </c>
      <c r="AA400" s="10">
        <v>41795</v>
      </c>
      <c r="AB400" s="9">
        <v>186.67382900000001</v>
      </c>
      <c r="AC400" s="6">
        <v>41795</v>
      </c>
      <c r="AD400" s="5">
        <v>96.001540000000006</v>
      </c>
      <c r="AE400" s="10">
        <v>41795</v>
      </c>
      <c r="AF400" s="9">
        <v>75.765208000000001</v>
      </c>
      <c r="AG400" s="6">
        <v>41795</v>
      </c>
      <c r="AH400" s="5">
        <v>105.71708099999999</v>
      </c>
      <c r="AI400" s="10">
        <v>41795</v>
      </c>
      <c r="AJ400" s="9">
        <v>77.051636000000002</v>
      </c>
      <c r="AK400" s="6">
        <v>41795</v>
      </c>
      <c r="AL400" s="5">
        <v>89.939440000000005</v>
      </c>
      <c r="AM400" s="10">
        <v>41795</v>
      </c>
      <c r="AN400" s="9">
        <v>79.691523000000004</v>
      </c>
      <c r="AO400" s="6">
        <v>41795</v>
      </c>
      <c r="AP400" s="5">
        <v>44.619107999999997</v>
      </c>
      <c r="AQ400" s="10">
        <v>41795</v>
      </c>
      <c r="AR400" s="5">
        <v>69.217099000000005</v>
      </c>
    </row>
    <row r="401" spans="5:44" x14ac:dyDescent="0.2">
      <c r="E401" s="6">
        <v>41794</v>
      </c>
      <c r="F401" s="5">
        <v>55.342548999999998</v>
      </c>
      <c r="G401" s="6">
        <v>41794</v>
      </c>
      <c r="H401" s="5">
        <v>23.8675</v>
      </c>
      <c r="I401" s="6">
        <v>41794</v>
      </c>
      <c r="J401" s="5">
        <v>53.596547000000001</v>
      </c>
      <c r="K401" s="6">
        <v>41794</v>
      </c>
      <c r="L401" s="5">
        <v>68.688103999999996</v>
      </c>
      <c r="M401" s="6">
        <v>41794</v>
      </c>
      <c r="N401" s="5">
        <v>60.437939</v>
      </c>
      <c r="O401" s="6">
        <v>41794</v>
      </c>
      <c r="P401" s="5">
        <v>54.136679000000001</v>
      </c>
      <c r="Q401" s="6">
        <v>41794</v>
      </c>
      <c r="R401" s="5">
        <v>111.620003</v>
      </c>
      <c r="S401" s="6">
        <v>41794</v>
      </c>
      <c r="T401" s="5">
        <v>72.120002999999997</v>
      </c>
      <c r="U401" s="6">
        <v>41794</v>
      </c>
      <c r="V401" s="5">
        <v>87.107072000000002</v>
      </c>
      <c r="W401" s="10">
        <v>41794</v>
      </c>
      <c r="X401" s="9">
        <v>26.495000999999998</v>
      </c>
      <c r="Y401" s="6">
        <v>41794</v>
      </c>
      <c r="Z401" s="5">
        <v>183.631452</v>
      </c>
      <c r="AA401" s="10">
        <v>41794</v>
      </c>
      <c r="AB401" s="9">
        <v>185.442879</v>
      </c>
      <c r="AC401" s="6">
        <v>41794</v>
      </c>
      <c r="AD401" s="5">
        <v>95.229181999999994</v>
      </c>
      <c r="AE401" s="10">
        <v>41794</v>
      </c>
      <c r="AF401" s="9">
        <v>75.285858000000005</v>
      </c>
      <c r="AG401" s="6">
        <v>41794</v>
      </c>
      <c r="AH401" s="5">
        <v>103.686665</v>
      </c>
      <c r="AI401" s="10">
        <v>41794</v>
      </c>
      <c r="AJ401" s="9">
        <v>76.966915999999998</v>
      </c>
      <c r="AK401" s="6">
        <v>41794</v>
      </c>
      <c r="AL401" s="5">
        <v>89.424273999999997</v>
      </c>
      <c r="AM401" s="10">
        <v>41794</v>
      </c>
      <c r="AN401" s="9">
        <v>78.884912999999997</v>
      </c>
      <c r="AO401" s="6">
        <v>41794</v>
      </c>
      <c r="AP401" s="5">
        <v>43.702635000000001</v>
      </c>
      <c r="AQ401" s="10">
        <v>41794</v>
      </c>
      <c r="AR401" s="5">
        <v>67.967001999999994</v>
      </c>
    </row>
    <row r="402" spans="5:44" x14ac:dyDescent="0.2">
      <c r="E402" s="6">
        <v>41793</v>
      </c>
      <c r="F402" s="5">
        <v>55.115169000000002</v>
      </c>
      <c r="G402" s="6">
        <v>41793</v>
      </c>
      <c r="H402" s="5">
        <v>23.614999999999998</v>
      </c>
      <c r="I402" s="6">
        <v>41793</v>
      </c>
      <c r="J402" s="5">
        <v>53.237940999999999</v>
      </c>
      <c r="K402" s="6">
        <v>41793</v>
      </c>
      <c r="L402" s="5">
        <v>67.873463999999998</v>
      </c>
      <c r="M402" s="6">
        <v>41793</v>
      </c>
      <c r="N402" s="5">
        <v>60.015569999999997</v>
      </c>
      <c r="O402" s="6">
        <v>41793</v>
      </c>
      <c r="P402" s="5">
        <v>53.873542999999998</v>
      </c>
      <c r="Q402" s="6">
        <v>41793</v>
      </c>
      <c r="R402" s="5">
        <v>111.849998</v>
      </c>
      <c r="S402" s="6">
        <v>41793</v>
      </c>
      <c r="T402" s="5">
        <v>71.779999000000004</v>
      </c>
      <c r="U402" s="6">
        <v>41793</v>
      </c>
      <c r="V402" s="5">
        <v>87.018870000000007</v>
      </c>
      <c r="W402" s="10">
        <v>41793</v>
      </c>
      <c r="X402" s="9">
        <v>26.32</v>
      </c>
      <c r="Y402" s="6">
        <v>41793</v>
      </c>
      <c r="Z402" s="5">
        <v>183.260749</v>
      </c>
      <c r="AA402" s="10">
        <v>41793</v>
      </c>
      <c r="AB402" s="9">
        <v>185.10891100000001</v>
      </c>
      <c r="AC402" s="6">
        <v>41793</v>
      </c>
      <c r="AD402" s="5">
        <v>95.028941000000003</v>
      </c>
      <c r="AE402" s="10">
        <v>41793</v>
      </c>
      <c r="AF402" s="9">
        <v>75.173074999999997</v>
      </c>
      <c r="AG402" s="6">
        <v>41793</v>
      </c>
      <c r="AH402" s="5">
        <v>103.222573</v>
      </c>
      <c r="AI402" s="10">
        <v>41793</v>
      </c>
      <c r="AJ402" s="9">
        <v>76.957499999999996</v>
      </c>
      <c r="AK402" s="6">
        <v>41793</v>
      </c>
      <c r="AL402" s="5">
        <v>89.471102999999999</v>
      </c>
      <c r="AM402" s="10">
        <v>41793</v>
      </c>
      <c r="AN402" s="9">
        <v>78.625640000000004</v>
      </c>
      <c r="AO402" s="6">
        <v>41793</v>
      </c>
      <c r="AP402" s="5">
        <v>42.854892999999997</v>
      </c>
      <c r="AQ402" s="10">
        <v>41793</v>
      </c>
      <c r="AR402" s="5">
        <v>67.831120999999996</v>
      </c>
    </row>
    <row r="403" spans="5:44" x14ac:dyDescent="0.2">
      <c r="E403" s="6">
        <v>41792</v>
      </c>
      <c r="F403" s="5">
        <v>55.154713999999998</v>
      </c>
      <c r="G403" s="6">
        <v>41792</v>
      </c>
      <c r="H403" s="5">
        <v>23.592500999999999</v>
      </c>
      <c r="I403" s="6">
        <v>41792</v>
      </c>
      <c r="J403" s="5">
        <v>53.262844999999999</v>
      </c>
      <c r="K403" s="6">
        <v>41792</v>
      </c>
      <c r="L403" s="5">
        <v>68.390062</v>
      </c>
      <c r="M403" s="6">
        <v>41792</v>
      </c>
      <c r="N403" s="5">
        <v>59.922258999999997</v>
      </c>
      <c r="O403" s="6">
        <v>41792</v>
      </c>
      <c r="P403" s="5">
        <v>53.957943999999998</v>
      </c>
      <c r="Q403" s="6">
        <v>41792</v>
      </c>
      <c r="R403" s="5">
        <v>110.660004</v>
      </c>
      <c r="S403" s="6">
        <v>41792</v>
      </c>
      <c r="T403" s="5">
        <v>71.879997000000003</v>
      </c>
      <c r="U403" s="6">
        <v>41792</v>
      </c>
      <c r="V403" s="5">
        <v>87.214877999999999</v>
      </c>
      <c r="W403" s="10">
        <v>41792</v>
      </c>
      <c r="X403" s="9">
        <v>26.459999</v>
      </c>
      <c r="Y403" s="6">
        <v>41792</v>
      </c>
      <c r="Z403" s="5">
        <v>183.35579300000001</v>
      </c>
      <c r="AA403" s="10">
        <v>41792</v>
      </c>
      <c r="AB403" s="9">
        <v>185.22341299999999</v>
      </c>
      <c r="AC403" s="6">
        <v>41792</v>
      </c>
      <c r="AD403" s="5">
        <v>95.067076</v>
      </c>
      <c r="AE403" s="10">
        <v>41792</v>
      </c>
      <c r="AF403" s="9">
        <v>75.182468999999998</v>
      </c>
      <c r="AG403" s="6">
        <v>41792</v>
      </c>
      <c r="AH403" s="5">
        <v>103.46429000000001</v>
      </c>
      <c r="AI403" s="10">
        <v>41792</v>
      </c>
      <c r="AJ403" s="9">
        <v>77.145773000000005</v>
      </c>
      <c r="AK403" s="6">
        <v>41792</v>
      </c>
      <c r="AL403" s="5">
        <v>89.162006000000005</v>
      </c>
      <c r="AM403" s="10">
        <v>41792</v>
      </c>
      <c r="AN403" s="9">
        <v>78.568027000000001</v>
      </c>
      <c r="AO403" s="6">
        <v>41792</v>
      </c>
      <c r="AP403" s="5">
        <v>42.759974999999997</v>
      </c>
      <c r="AQ403" s="10">
        <v>41792</v>
      </c>
      <c r="AR403" s="5">
        <v>67.867356000000001</v>
      </c>
    </row>
    <row r="404" spans="5:44" x14ac:dyDescent="0.2">
      <c r="E404" s="6">
        <v>41789</v>
      </c>
      <c r="F404" s="5">
        <v>55.021248999999997</v>
      </c>
      <c r="G404" s="6">
        <v>41789</v>
      </c>
      <c r="H404" s="5">
        <v>23.397499</v>
      </c>
      <c r="I404" s="6">
        <v>41789</v>
      </c>
      <c r="J404" s="5">
        <v>53.397320999999998</v>
      </c>
      <c r="K404" s="6">
        <v>41789</v>
      </c>
      <c r="L404" s="5">
        <v>69.482877999999999</v>
      </c>
      <c r="M404" s="6">
        <v>41789</v>
      </c>
      <c r="N404" s="5">
        <v>59.573560000000001</v>
      </c>
      <c r="O404" s="6">
        <v>41789</v>
      </c>
      <c r="P404" s="5">
        <v>53.719630000000002</v>
      </c>
      <c r="Q404" s="6">
        <v>41789</v>
      </c>
      <c r="R404" s="5">
        <v>111.099998</v>
      </c>
      <c r="S404" s="6">
        <v>41789</v>
      </c>
      <c r="T404" s="5">
        <v>71.519997000000004</v>
      </c>
      <c r="U404" s="6">
        <v>41789</v>
      </c>
      <c r="V404" s="5">
        <v>86.930661999999998</v>
      </c>
      <c r="W404" s="10">
        <v>41789</v>
      </c>
      <c r="X404" s="9">
        <v>26.559999000000001</v>
      </c>
      <c r="Y404" s="6">
        <v>41789</v>
      </c>
      <c r="Z404" s="5">
        <v>183.14667600000001</v>
      </c>
      <c r="AA404" s="10">
        <v>41789</v>
      </c>
      <c r="AB404" s="9">
        <v>184.994395</v>
      </c>
      <c r="AC404" s="6">
        <v>41789</v>
      </c>
      <c r="AD404" s="5">
        <v>94.952657000000002</v>
      </c>
      <c r="AE404" s="10">
        <v>41789</v>
      </c>
      <c r="AF404" s="9">
        <v>75.069686000000004</v>
      </c>
      <c r="AG404" s="6">
        <v>41789</v>
      </c>
      <c r="AH404" s="5">
        <v>103.744682</v>
      </c>
      <c r="AI404" s="10">
        <v>41789</v>
      </c>
      <c r="AJ404" s="9">
        <v>77.334995000000006</v>
      </c>
      <c r="AK404" s="6">
        <v>41789</v>
      </c>
      <c r="AL404" s="5">
        <v>89.274401999999995</v>
      </c>
      <c r="AM404" s="10">
        <v>41789</v>
      </c>
      <c r="AN404" s="9">
        <v>78.318359000000001</v>
      </c>
      <c r="AO404" s="6">
        <v>41789</v>
      </c>
      <c r="AP404" s="5">
        <v>43.303316000000002</v>
      </c>
      <c r="AQ404" s="10">
        <v>41789</v>
      </c>
      <c r="AR404" s="5">
        <v>67.659011000000007</v>
      </c>
    </row>
    <row r="405" spans="5:44" x14ac:dyDescent="0.2">
      <c r="E405" s="6">
        <v>41788</v>
      </c>
      <c r="F405" s="5">
        <v>54.872959999999999</v>
      </c>
      <c r="G405" s="6">
        <v>41788</v>
      </c>
      <c r="H405" s="5">
        <v>23.287500000000001</v>
      </c>
      <c r="I405" s="6">
        <v>41788</v>
      </c>
      <c r="J405" s="5">
        <v>53.362456999999999</v>
      </c>
      <c r="K405" s="6">
        <v>41788</v>
      </c>
      <c r="L405" s="5">
        <v>70.406800000000004</v>
      </c>
      <c r="M405" s="6">
        <v>41788</v>
      </c>
      <c r="N405" s="5">
        <v>59.367283999999998</v>
      </c>
      <c r="O405" s="6">
        <v>41788</v>
      </c>
      <c r="P405" s="5">
        <v>53.496212999999997</v>
      </c>
      <c r="Q405" s="6">
        <v>41788</v>
      </c>
      <c r="R405" s="5">
        <v>111.44000200000001</v>
      </c>
      <c r="S405" s="6">
        <v>41788</v>
      </c>
      <c r="T405" s="5">
        <v>71.339995999999999</v>
      </c>
      <c r="U405" s="6">
        <v>41788</v>
      </c>
      <c r="V405" s="5">
        <v>86.04862</v>
      </c>
      <c r="W405" s="10">
        <v>41788</v>
      </c>
      <c r="X405" s="9">
        <v>26.4725</v>
      </c>
      <c r="Y405" s="6">
        <v>41788</v>
      </c>
      <c r="Z405" s="5">
        <v>182.85201699999999</v>
      </c>
      <c r="AA405" s="10">
        <v>41788</v>
      </c>
      <c r="AB405" s="9">
        <v>184.66996399999999</v>
      </c>
      <c r="AC405" s="6">
        <v>41788</v>
      </c>
      <c r="AD405" s="5">
        <v>94.933582000000001</v>
      </c>
      <c r="AE405" s="10">
        <v>41788</v>
      </c>
      <c r="AF405" s="9">
        <v>74.891103000000001</v>
      </c>
      <c r="AG405" s="6">
        <v>41788</v>
      </c>
      <c r="AH405" s="5">
        <v>104.199102</v>
      </c>
      <c r="AI405" s="10">
        <v>41788</v>
      </c>
      <c r="AJ405" s="9">
        <v>77.410143000000005</v>
      </c>
      <c r="AK405" s="6">
        <v>41788</v>
      </c>
      <c r="AL405" s="5">
        <v>89.339968999999996</v>
      </c>
      <c r="AM405" s="10">
        <v>41788</v>
      </c>
      <c r="AN405" s="9">
        <v>78.183924000000005</v>
      </c>
      <c r="AO405" s="6">
        <v>41788</v>
      </c>
      <c r="AP405" s="5">
        <v>43.764825999999999</v>
      </c>
      <c r="AQ405" s="10">
        <v>41788</v>
      </c>
      <c r="AR405" s="5">
        <v>67.351014000000006</v>
      </c>
    </row>
    <row r="406" spans="5:44" x14ac:dyDescent="0.2">
      <c r="E406" s="6">
        <v>41787</v>
      </c>
      <c r="F406" s="5">
        <v>54.299562000000002</v>
      </c>
      <c r="G406" s="6">
        <v>41787</v>
      </c>
      <c r="H406" s="5">
        <v>23.127500999999999</v>
      </c>
      <c r="I406" s="6">
        <v>41787</v>
      </c>
      <c r="J406" s="5">
        <v>52.700032</v>
      </c>
      <c r="K406" s="6">
        <v>41787</v>
      </c>
      <c r="L406" s="5">
        <v>69.721307999999993</v>
      </c>
      <c r="M406" s="6">
        <v>41787</v>
      </c>
      <c r="N406" s="5">
        <v>59.151192000000002</v>
      </c>
      <c r="O406" s="6">
        <v>41787</v>
      </c>
      <c r="P406" s="5">
        <v>52.677013000000002</v>
      </c>
      <c r="Q406" s="6">
        <v>41787</v>
      </c>
      <c r="R406" s="5">
        <v>108.629997</v>
      </c>
      <c r="S406" s="6">
        <v>41787</v>
      </c>
      <c r="T406" s="5">
        <v>70.199996999999996</v>
      </c>
      <c r="U406" s="6">
        <v>41787</v>
      </c>
      <c r="V406" s="5">
        <v>85.842803000000004</v>
      </c>
      <c r="W406" s="10">
        <v>41787</v>
      </c>
      <c r="X406" s="9">
        <v>26.0975</v>
      </c>
      <c r="Y406" s="6">
        <v>41787</v>
      </c>
      <c r="Z406" s="5">
        <v>181.91100900000001</v>
      </c>
      <c r="AA406" s="10">
        <v>41787</v>
      </c>
      <c r="AB406" s="9">
        <v>183.744371</v>
      </c>
      <c r="AC406" s="6">
        <v>41787</v>
      </c>
      <c r="AD406" s="5">
        <v>94.428212000000002</v>
      </c>
      <c r="AE406" s="10">
        <v>41787</v>
      </c>
      <c r="AF406" s="9">
        <v>74.543338000000006</v>
      </c>
      <c r="AG406" s="6">
        <v>41787</v>
      </c>
      <c r="AH406" s="5">
        <v>103.957386</v>
      </c>
      <c r="AI406" s="10">
        <v>41787</v>
      </c>
      <c r="AJ406" s="9">
        <v>77.475896000000006</v>
      </c>
      <c r="AK406" s="6">
        <v>41787</v>
      </c>
      <c r="AL406" s="5">
        <v>88.581265000000002</v>
      </c>
      <c r="AM406" s="10">
        <v>41787</v>
      </c>
      <c r="AN406" s="9">
        <v>78.039884000000001</v>
      </c>
      <c r="AO406" s="6">
        <v>41787</v>
      </c>
      <c r="AP406" s="5">
        <v>43.496426</v>
      </c>
      <c r="AQ406" s="10">
        <v>41787</v>
      </c>
      <c r="AR406" s="5">
        <v>67.215132999999994</v>
      </c>
    </row>
    <row r="407" spans="5:44" x14ac:dyDescent="0.2">
      <c r="E407" s="6">
        <v>41786</v>
      </c>
      <c r="F407" s="5">
        <v>54.398426000000001</v>
      </c>
      <c r="G407" s="6">
        <v>41786</v>
      </c>
      <c r="H407" s="5">
        <v>23.299999</v>
      </c>
      <c r="I407" s="6">
        <v>41786</v>
      </c>
      <c r="J407" s="5">
        <v>53.053655999999997</v>
      </c>
      <c r="K407" s="6">
        <v>41786</v>
      </c>
      <c r="L407" s="5">
        <v>70.933335</v>
      </c>
      <c r="M407" s="6">
        <v>41786</v>
      </c>
      <c r="N407" s="5">
        <v>59.445866000000002</v>
      </c>
      <c r="O407" s="6">
        <v>41786</v>
      </c>
      <c r="P407" s="5">
        <v>52.825960000000002</v>
      </c>
      <c r="Q407" s="6">
        <v>41786</v>
      </c>
      <c r="R407" s="5">
        <v>108.129997</v>
      </c>
      <c r="S407" s="6">
        <v>41786</v>
      </c>
      <c r="T407" s="5">
        <v>70.389999000000003</v>
      </c>
      <c r="U407" s="6">
        <v>41786</v>
      </c>
      <c r="V407" s="5">
        <v>86.558244000000002</v>
      </c>
      <c r="W407" s="10">
        <v>41786</v>
      </c>
      <c r="X407" s="9">
        <v>26.252500999999999</v>
      </c>
      <c r="Y407" s="6">
        <v>41786</v>
      </c>
      <c r="Z407" s="5">
        <v>182.04408100000001</v>
      </c>
      <c r="AA407" s="10">
        <v>41786</v>
      </c>
      <c r="AB407" s="9">
        <v>183.906586</v>
      </c>
      <c r="AC407" s="6">
        <v>41786</v>
      </c>
      <c r="AD407" s="5">
        <v>94.533101000000002</v>
      </c>
      <c r="AE407" s="10">
        <v>41786</v>
      </c>
      <c r="AF407" s="9">
        <v>74.524542999999994</v>
      </c>
      <c r="AG407" s="6">
        <v>41786</v>
      </c>
      <c r="AH407" s="5">
        <v>104.61485500000001</v>
      </c>
      <c r="AI407" s="10">
        <v>41786</v>
      </c>
      <c r="AJ407" s="9">
        <v>77.222273000000001</v>
      </c>
      <c r="AK407" s="6">
        <v>41786</v>
      </c>
      <c r="AL407" s="5">
        <v>88.431400999999994</v>
      </c>
      <c r="AM407" s="10">
        <v>41786</v>
      </c>
      <c r="AN407" s="9">
        <v>78.299156999999994</v>
      </c>
      <c r="AO407" s="6">
        <v>41786</v>
      </c>
      <c r="AP407" s="5">
        <v>43.637174000000002</v>
      </c>
      <c r="AQ407" s="10">
        <v>41786</v>
      </c>
      <c r="AR407" s="5">
        <v>67.640889999999999</v>
      </c>
    </row>
    <row r="408" spans="5:44" x14ac:dyDescent="0.2">
      <c r="E408" s="6">
        <v>41782</v>
      </c>
      <c r="F408" s="5">
        <v>53.736052999999998</v>
      </c>
      <c r="G408" s="6">
        <v>41782</v>
      </c>
      <c r="H408" s="5">
        <v>22.672501</v>
      </c>
      <c r="I408" s="6">
        <v>41782</v>
      </c>
      <c r="J408" s="5">
        <v>51.748733999999999</v>
      </c>
      <c r="K408" s="6">
        <v>41782</v>
      </c>
      <c r="L408" s="5">
        <v>67.873463999999998</v>
      </c>
      <c r="M408" s="6">
        <v>41782</v>
      </c>
      <c r="N408" s="5">
        <v>58.3703</v>
      </c>
      <c r="O408" s="6">
        <v>41782</v>
      </c>
      <c r="P408" s="5">
        <v>51.847884999999998</v>
      </c>
      <c r="Q408" s="6">
        <v>41782</v>
      </c>
      <c r="R408" s="5">
        <v>107.360001</v>
      </c>
      <c r="S408" s="6">
        <v>41782</v>
      </c>
      <c r="T408" s="5">
        <v>69.180000000000007</v>
      </c>
      <c r="U408" s="6">
        <v>41782</v>
      </c>
      <c r="V408" s="5">
        <v>85.431183000000004</v>
      </c>
      <c r="W408" s="10">
        <v>41782</v>
      </c>
      <c r="X408" s="9">
        <v>25.605</v>
      </c>
      <c r="Y408" s="6">
        <v>41782</v>
      </c>
      <c r="Z408" s="5">
        <v>180.931972</v>
      </c>
      <c r="AA408" s="10">
        <v>41782</v>
      </c>
      <c r="AB408" s="9">
        <v>182.78061500000001</v>
      </c>
      <c r="AC408" s="6">
        <v>41782</v>
      </c>
      <c r="AD408" s="5">
        <v>93.913303999999997</v>
      </c>
      <c r="AE408" s="10">
        <v>41782</v>
      </c>
      <c r="AF408" s="9">
        <v>74.195580000000007</v>
      </c>
      <c r="AG408" s="6">
        <v>41782</v>
      </c>
      <c r="AH408" s="5">
        <v>103.30958800000001</v>
      </c>
      <c r="AI408" s="10">
        <v>41782</v>
      </c>
      <c r="AJ408" s="9">
        <v>77.147125000000003</v>
      </c>
      <c r="AK408" s="6">
        <v>41782</v>
      </c>
      <c r="AL408" s="5">
        <v>88.187864000000005</v>
      </c>
      <c r="AM408" s="10">
        <v>41782</v>
      </c>
      <c r="AN408" s="9">
        <v>77.540554999999998</v>
      </c>
      <c r="AO408" s="6">
        <v>41782</v>
      </c>
      <c r="AP408" s="5">
        <v>42.147906999999996</v>
      </c>
      <c r="AQ408" s="10">
        <v>41782</v>
      </c>
      <c r="AR408" s="5">
        <v>67.160782999999995</v>
      </c>
    </row>
    <row r="409" spans="5:44" x14ac:dyDescent="0.2">
      <c r="E409" s="6">
        <v>41781</v>
      </c>
      <c r="F409" s="5">
        <v>53.301065000000001</v>
      </c>
      <c r="G409" s="6">
        <v>41781</v>
      </c>
      <c r="H409" s="5">
        <v>22.440000999999999</v>
      </c>
      <c r="I409" s="6">
        <v>41781</v>
      </c>
      <c r="J409" s="5">
        <v>50.981717000000003</v>
      </c>
      <c r="K409" s="6">
        <v>41781</v>
      </c>
      <c r="L409" s="5">
        <v>65.767317000000006</v>
      </c>
      <c r="M409" s="6">
        <v>41781</v>
      </c>
      <c r="N409" s="5">
        <v>57.952843000000001</v>
      </c>
      <c r="O409" s="6">
        <v>41781</v>
      </c>
      <c r="P409" s="5">
        <v>51.247138999999997</v>
      </c>
      <c r="Q409" s="6">
        <v>41781</v>
      </c>
      <c r="R409" s="5">
        <v>107.69000200000001</v>
      </c>
      <c r="S409" s="6">
        <v>41781</v>
      </c>
      <c r="T409" s="5">
        <v>68.309997999999993</v>
      </c>
      <c r="U409" s="6">
        <v>41781</v>
      </c>
      <c r="V409" s="5">
        <v>84.255122</v>
      </c>
      <c r="W409" s="10">
        <v>41781</v>
      </c>
      <c r="X409" s="9">
        <v>24.99</v>
      </c>
      <c r="Y409" s="6">
        <v>41781</v>
      </c>
      <c r="Z409" s="5">
        <v>180.209565</v>
      </c>
      <c r="AA409" s="10">
        <v>41781</v>
      </c>
      <c r="AB409" s="9">
        <v>182.0077</v>
      </c>
      <c r="AC409" s="6">
        <v>41781</v>
      </c>
      <c r="AD409" s="5">
        <v>93.427008000000001</v>
      </c>
      <c r="AE409" s="10">
        <v>41781</v>
      </c>
      <c r="AF409" s="9">
        <v>74.016997000000003</v>
      </c>
      <c r="AG409" s="6">
        <v>41781</v>
      </c>
      <c r="AH409" s="5">
        <v>102.246037</v>
      </c>
      <c r="AI409" s="10">
        <v>41781</v>
      </c>
      <c r="AJ409" s="9">
        <v>77.071984</v>
      </c>
      <c r="AK409" s="6">
        <v>41781</v>
      </c>
      <c r="AL409" s="5">
        <v>88.365826999999996</v>
      </c>
      <c r="AM409" s="10">
        <v>41781</v>
      </c>
      <c r="AN409" s="9">
        <v>77.300490999999994</v>
      </c>
      <c r="AO409" s="6">
        <v>41781</v>
      </c>
      <c r="AP409" s="5">
        <v>41.794409999999999</v>
      </c>
      <c r="AQ409" s="10">
        <v>41781</v>
      </c>
      <c r="AR409" s="5">
        <v>66.571969999999993</v>
      </c>
    </row>
    <row r="410" spans="5:44" x14ac:dyDescent="0.2">
      <c r="E410" s="6">
        <v>41780</v>
      </c>
      <c r="F410" s="5">
        <v>53.024251</v>
      </c>
      <c r="G410" s="6">
        <v>41780</v>
      </c>
      <c r="H410" s="5">
        <v>22.237499</v>
      </c>
      <c r="I410" s="6">
        <v>41780</v>
      </c>
      <c r="J410" s="5">
        <v>50.568322999999999</v>
      </c>
      <c r="K410" s="6">
        <v>41780</v>
      </c>
      <c r="L410" s="5">
        <v>63.720784000000002</v>
      </c>
      <c r="M410" s="6">
        <v>41780</v>
      </c>
      <c r="N410" s="5">
        <v>57.569766000000001</v>
      </c>
      <c r="O410" s="6">
        <v>41780</v>
      </c>
      <c r="P410" s="5">
        <v>50.840021999999998</v>
      </c>
      <c r="Q410" s="6">
        <v>41780</v>
      </c>
      <c r="R410" s="5">
        <v>107.849998</v>
      </c>
      <c r="S410" s="6">
        <v>41780</v>
      </c>
      <c r="T410" s="5">
        <v>67.779999000000004</v>
      </c>
      <c r="U410" s="6">
        <v>41780</v>
      </c>
      <c r="V410" s="5">
        <v>84.382526999999996</v>
      </c>
      <c r="W410" s="10">
        <v>41780</v>
      </c>
      <c r="X410" s="9">
        <v>24.83</v>
      </c>
      <c r="Y410" s="6">
        <v>41780</v>
      </c>
      <c r="Z410" s="5">
        <v>179.772333</v>
      </c>
      <c r="AA410" s="10">
        <v>41780</v>
      </c>
      <c r="AB410" s="9">
        <v>181.549665</v>
      </c>
      <c r="AC410" s="6">
        <v>41780</v>
      </c>
      <c r="AD410" s="5">
        <v>93.112341000000001</v>
      </c>
      <c r="AE410" s="10">
        <v>41780</v>
      </c>
      <c r="AF410" s="9">
        <v>73.894812999999999</v>
      </c>
      <c r="AG410" s="6">
        <v>41780</v>
      </c>
      <c r="AH410" s="5">
        <v>101.356523</v>
      </c>
      <c r="AI410" s="10">
        <v>41780</v>
      </c>
      <c r="AJ410" s="9">
        <v>77.118945999999994</v>
      </c>
      <c r="AK410" s="6">
        <v>41780</v>
      </c>
      <c r="AL410" s="5">
        <v>88.450131999999996</v>
      </c>
      <c r="AM410" s="10">
        <v>41780</v>
      </c>
      <c r="AN410" s="9">
        <v>76.983605999999995</v>
      </c>
      <c r="AO410" s="6">
        <v>41780</v>
      </c>
      <c r="AP410" s="5">
        <v>40.809201000000002</v>
      </c>
      <c r="AQ410" s="10">
        <v>41780</v>
      </c>
      <c r="AR410" s="5">
        <v>66.689736999999994</v>
      </c>
    </row>
    <row r="411" spans="5:44" x14ac:dyDescent="0.2">
      <c r="E411" s="6">
        <v>41779</v>
      </c>
      <c r="F411" s="5">
        <v>52.124612999999997</v>
      </c>
      <c r="G411" s="6">
        <v>41779</v>
      </c>
      <c r="H411" s="5">
        <v>21.785</v>
      </c>
      <c r="I411" s="6">
        <v>41779</v>
      </c>
      <c r="J411" s="5">
        <v>49.631967000000003</v>
      </c>
      <c r="K411" s="6">
        <v>41779</v>
      </c>
      <c r="L411" s="5">
        <v>62.806798999999998</v>
      </c>
      <c r="M411" s="6">
        <v>41779</v>
      </c>
      <c r="N411" s="5">
        <v>56.828164999999998</v>
      </c>
      <c r="O411" s="6">
        <v>41779</v>
      </c>
      <c r="P411" s="5">
        <v>49.603776000000003</v>
      </c>
      <c r="Q411" s="6">
        <v>41779</v>
      </c>
      <c r="R411" s="5">
        <v>104.790001</v>
      </c>
      <c r="S411" s="6">
        <v>41779</v>
      </c>
      <c r="T411" s="5">
        <v>66.129997000000003</v>
      </c>
      <c r="U411" s="6">
        <v>41779</v>
      </c>
      <c r="V411" s="5">
        <v>85.146966000000006</v>
      </c>
      <c r="W411" s="10">
        <v>41779</v>
      </c>
      <c r="X411" s="9">
        <v>24.327499</v>
      </c>
      <c r="Y411" s="6">
        <v>41779</v>
      </c>
      <c r="Z411" s="5">
        <v>178.27050600000001</v>
      </c>
      <c r="AA411" s="10">
        <v>41779</v>
      </c>
      <c r="AB411" s="9">
        <v>180.04199700000001</v>
      </c>
      <c r="AC411" s="6">
        <v>41779</v>
      </c>
      <c r="AD411" s="5">
        <v>92.397193000000001</v>
      </c>
      <c r="AE411" s="10">
        <v>41779</v>
      </c>
      <c r="AF411" s="9">
        <v>73.312072999999998</v>
      </c>
      <c r="AG411" s="6">
        <v>41779</v>
      </c>
      <c r="AH411" s="5">
        <v>100.911765</v>
      </c>
      <c r="AI411" s="10">
        <v>41779</v>
      </c>
      <c r="AJ411" s="9">
        <v>77.184698999999995</v>
      </c>
      <c r="AK411" s="6">
        <v>41779</v>
      </c>
      <c r="AL411" s="5">
        <v>87.504088999999993</v>
      </c>
      <c r="AM411" s="10">
        <v>41779</v>
      </c>
      <c r="AN411" s="9">
        <v>76.445864999999998</v>
      </c>
      <c r="AO411" s="6">
        <v>41779</v>
      </c>
      <c r="AP411" s="5">
        <v>40.845205999999997</v>
      </c>
      <c r="AQ411" s="10">
        <v>41779</v>
      </c>
      <c r="AR411" s="5">
        <v>67.133607999999995</v>
      </c>
    </row>
    <row r="412" spans="5:44" x14ac:dyDescent="0.2">
      <c r="E412" s="6">
        <v>41778</v>
      </c>
      <c r="F412" s="5">
        <v>52.856188000000003</v>
      </c>
      <c r="G412" s="6">
        <v>41778</v>
      </c>
      <c r="H412" s="5">
        <v>22.195</v>
      </c>
      <c r="I412" s="6">
        <v>41778</v>
      </c>
      <c r="J412" s="5">
        <v>50.005513999999998</v>
      </c>
      <c r="K412" s="6">
        <v>41778</v>
      </c>
      <c r="L412" s="5">
        <v>65.826930000000004</v>
      </c>
      <c r="M412" s="6">
        <v>41778</v>
      </c>
      <c r="N412" s="5">
        <v>57.584499000000001</v>
      </c>
      <c r="O412" s="6">
        <v>41778</v>
      </c>
      <c r="P412" s="5">
        <v>50.586812999999999</v>
      </c>
      <c r="Q412" s="6">
        <v>41778</v>
      </c>
      <c r="R412" s="5">
        <v>105.610001</v>
      </c>
      <c r="S412" s="6">
        <v>41778</v>
      </c>
      <c r="T412" s="5">
        <v>67.419998000000007</v>
      </c>
      <c r="U412" s="6">
        <v>41778</v>
      </c>
      <c r="V412" s="5">
        <v>85.764403999999999</v>
      </c>
      <c r="W412" s="10">
        <v>41778</v>
      </c>
      <c r="X412" s="9">
        <v>24.799999</v>
      </c>
      <c r="Y412" s="6">
        <v>41778</v>
      </c>
      <c r="Z412" s="5">
        <v>179.40163000000001</v>
      </c>
      <c r="AA412" s="10">
        <v>41778</v>
      </c>
      <c r="AB412" s="9">
        <v>181.17751999999999</v>
      </c>
      <c r="AC412" s="6">
        <v>41778</v>
      </c>
      <c r="AD412" s="5">
        <v>93.093266</v>
      </c>
      <c r="AE412" s="10">
        <v>41778</v>
      </c>
      <c r="AF412" s="9">
        <v>73.800816999999995</v>
      </c>
      <c r="AG412" s="6">
        <v>41778</v>
      </c>
      <c r="AH412" s="5">
        <v>102.34272199999999</v>
      </c>
      <c r="AI412" s="10">
        <v>41778</v>
      </c>
      <c r="AJ412" s="9">
        <v>77.147125000000003</v>
      </c>
      <c r="AK412" s="6">
        <v>41778</v>
      </c>
      <c r="AL412" s="5">
        <v>87.756995000000003</v>
      </c>
      <c r="AM412" s="10">
        <v>41778</v>
      </c>
      <c r="AN412" s="9">
        <v>76.954798999999994</v>
      </c>
      <c r="AO412" s="6">
        <v>41778</v>
      </c>
      <c r="AP412" s="5">
        <v>41.715853000000003</v>
      </c>
      <c r="AQ412" s="10">
        <v>41778</v>
      </c>
      <c r="AR412" s="5">
        <v>67.341953000000004</v>
      </c>
    </row>
    <row r="413" spans="5:44" x14ac:dyDescent="0.2">
      <c r="E413" s="6">
        <v>41775</v>
      </c>
      <c r="F413" s="5">
        <v>52.485458000000001</v>
      </c>
      <c r="G413" s="6">
        <v>41775</v>
      </c>
      <c r="H413" s="5">
        <v>21.875</v>
      </c>
      <c r="I413" s="6">
        <v>41775</v>
      </c>
      <c r="J413" s="5">
        <v>49.293284</v>
      </c>
      <c r="K413" s="6">
        <v>41775</v>
      </c>
      <c r="L413" s="5">
        <v>63.740656999999999</v>
      </c>
      <c r="M413" s="6">
        <v>41775</v>
      </c>
      <c r="N413" s="5">
        <v>57.000058000000003</v>
      </c>
      <c r="O413" s="6">
        <v>41775</v>
      </c>
      <c r="P413" s="5">
        <v>50.040680999999999</v>
      </c>
      <c r="Q413" s="6">
        <v>41775</v>
      </c>
      <c r="R413" s="5">
        <v>104.720001</v>
      </c>
      <c r="S413" s="6">
        <v>41775</v>
      </c>
      <c r="T413" s="5">
        <v>66.760002</v>
      </c>
      <c r="U413" s="6">
        <v>41775</v>
      </c>
      <c r="V413" s="5">
        <v>86.244628000000006</v>
      </c>
      <c r="W413" s="10">
        <v>41775</v>
      </c>
      <c r="X413" s="9">
        <v>24.315000999999999</v>
      </c>
      <c r="Y413" s="6">
        <v>41775</v>
      </c>
      <c r="Z413" s="5">
        <v>178.745767</v>
      </c>
      <c r="AA413" s="10">
        <v>41775</v>
      </c>
      <c r="AB413" s="9">
        <v>180.57637199999999</v>
      </c>
      <c r="AC413" s="6">
        <v>41775</v>
      </c>
      <c r="AD413" s="5">
        <v>92.664180000000002</v>
      </c>
      <c r="AE413" s="10">
        <v>41775</v>
      </c>
      <c r="AF413" s="9">
        <v>73.603438999999995</v>
      </c>
      <c r="AG413" s="6">
        <v>41775</v>
      </c>
      <c r="AH413" s="5">
        <v>101.501554</v>
      </c>
      <c r="AI413" s="10">
        <v>41775</v>
      </c>
      <c r="AJ413" s="9">
        <v>77.175310999999994</v>
      </c>
      <c r="AK413" s="6">
        <v>41775</v>
      </c>
      <c r="AL413" s="5">
        <v>87.485358000000005</v>
      </c>
      <c r="AM413" s="10">
        <v>41775</v>
      </c>
      <c r="AN413" s="9">
        <v>76.570695999999998</v>
      </c>
      <c r="AO413" s="6">
        <v>41775</v>
      </c>
      <c r="AP413" s="5">
        <v>40.825566000000002</v>
      </c>
      <c r="AQ413" s="10">
        <v>41775</v>
      </c>
      <c r="AR413" s="5">
        <v>67.613714999999999</v>
      </c>
    </row>
    <row r="414" spans="5:44" x14ac:dyDescent="0.2">
      <c r="E414" s="6">
        <v>41774</v>
      </c>
      <c r="F414" s="5">
        <v>52.099899999999998</v>
      </c>
      <c r="G414" s="6">
        <v>41774</v>
      </c>
      <c r="H414" s="5">
        <v>21.787500000000001</v>
      </c>
      <c r="I414" s="6">
        <v>41774</v>
      </c>
      <c r="J414" s="5">
        <v>48.665723</v>
      </c>
      <c r="K414" s="6">
        <v>41774</v>
      </c>
      <c r="L414" s="5">
        <v>62.647844999999997</v>
      </c>
      <c r="M414" s="6">
        <v>41774</v>
      </c>
      <c r="N414" s="5">
        <v>56.734850000000002</v>
      </c>
      <c r="O414" s="6">
        <v>41774</v>
      </c>
      <c r="P414" s="5">
        <v>49.469723000000002</v>
      </c>
      <c r="Q414" s="6">
        <v>41774</v>
      </c>
      <c r="R414" s="5">
        <v>105.589996</v>
      </c>
      <c r="S414" s="6">
        <v>41774</v>
      </c>
      <c r="T414" s="5">
        <v>65.959998999999996</v>
      </c>
      <c r="U414" s="6">
        <v>41774</v>
      </c>
      <c r="V414" s="5">
        <v>84.970556999999999</v>
      </c>
      <c r="W414" s="10">
        <v>41774</v>
      </c>
      <c r="X414" s="9">
        <v>23.7575</v>
      </c>
      <c r="Y414" s="6">
        <v>41774</v>
      </c>
      <c r="Z414" s="5">
        <v>178.12791899999999</v>
      </c>
      <c r="AA414" s="10">
        <v>41774</v>
      </c>
      <c r="AB414" s="9">
        <v>179.917959</v>
      </c>
      <c r="AC414" s="6">
        <v>41774</v>
      </c>
      <c r="AD414" s="5">
        <v>92.273229000000001</v>
      </c>
      <c r="AE414" s="10">
        <v>41774</v>
      </c>
      <c r="AF414" s="9">
        <v>73.481255000000004</v>
      </c>
      <c r="AG414" s="6">
        <v>41774</v>
      </c>
      <c r="AH414" s="5">
        <v>100.708724</v>
      </c>
      <c r="AI414" s="10">
        <v>41774</v>
      </c>
      <c r="AJ414" s="9">
        <v>77.175310999999994</v>
      </c>
      <c r="AK414" s="6">
        <v>41774</v>
      </c>
      <c r="AL414" s="5">
        <v>87.710158000000007</v>
      </c>
      <c r="AM414" s="10">
        <v>41774</v>
      </c>
      <c r="AN414" s="9">
        <v>76.369043000000005</v>
      </c>
      <c r="AO414" s="6">
        <v>41774</v>
      </c>
      <c r="AP414" s="5">
        <v>41.110325000000003</v>
      </c>
      <c r="AQ414" s="10">
        <v>41774</v>
      </c>
      <c r="AR414" s="5">
        <v>66.997726999999998</v>
      </c>
    </row>
    <row r="415" spans="5:44" x14ac:dyDescent="0.2">
      <c r="E415" s="6">
        <v>41773</v>
      </c>
      <c r="F415" s="5">
        <v>53.044023000000003</v>
      </c>
      <c r="G415" s="6">
        <v>41773</v>
      </c>
      <c r="H415" s="5">
        <v>22.459999</v>
      </c>
      <c r="I415" s="6">
        <v>41773</v>
      </c>
      <c r="J415" s="5">
        <v>49.412818000000001</v>
      </c>
      <c r="K415" s="6">
        <v>41773</v>
      </c>
      <c r="L415" s="5">
        <v>63.899608000000001</v>
      </c>
      <c r="M415" s="6">
        <v>41773</v>
      </c>
      <c r="N415" s="5">
        <v>57.839883</v>
      </c>
      <c r="O415" s="6">
        <v>41773</v>
      </c>
      <c r="P415" s="5">
        <v>50.859881000000001</v>
      </c>
      <c r="Q415" s="6">
        <v>41773</v>
      </c>
      <c r="R415" s="5">
        <v>109.260002</v>
      </c>
      <c r="S415" s="6">
        <v>41773</v>
      </c>
      <c r="T415" s="5">
        <v>67.839995999999999</v>
      </c>
      <c r="U415" s="6">
        <v>41773</v>
      </c>
      <c r="V415" s="5">
        <v>85.342980999999995</v>
      </c>
      <c r="W415" s="10">
        <v>41773</v>
      </c>
      <c r="X415" s="9">
        <v>24.2925</v>
      </c>
      <c r="Y415" s="6">
        <v>41773</v>
      </c>
      <c r="Z415" s="5">
        <v>179.70578900000001</v>
      </c>
      <c r="AA415" s="10">
        <v>41773</v>
      </c>
      <c r="AB415" s="9">
        <v>181.482877</v>
      </c>
      <c r="AC415" s="6">
        <v>41773</v>
      </c>
      <c r="AD415" s="5">
        <v>93.131409000000005</v>
      </c>
      <c r="AE415" s="10">
        <v>41773</v>
      </c>
      <c r="AF415" s="9">
        <v>74.176777999999999</v>
      </c>
      <c r="AG415" s="6">
        <v>41773</v>
      </c>
      <c r="AH415" s="5">
        <v>101.288842</v>
      </c>
      <c r="AI415" s="10">
        <v>41773</v>
      </c>
      <c r="AJ415" s="9">
        <v>77.034409999999994</v>
      </c>
      <c r="AK415" s="6">
        <v>41773</v>
      </c>
      <c r="AL415" s="5">
        <v>88.721767999999997</v>
      </c>
      <c r="AM415" s="10">
        <v>41773</v>
      </c>
      <c r="AN415" s="9">
        <v>77.214072000000002</v>
      </c>
      <c r="AO415" s="6">
        <v>41773</v>
      </c>
      <c r="AP415" s="5">
        <v>41.702761000000002</v>
      </c>
      <c r="AQ415" s="10">
        <v>41773</v>
      </c>
      <c r="AR415" s="5">
        <v>67.033962000000002</v>
      </c>
    </row>
    <row r="416" spans="5:44" x14ac:dyDescent="0.2">
      <c r="E416" s="6">
        <v>41772</v>
      </c>
      <c r="F416" s="5">
        <v>53.528444999999998</v>
      </c>
      <c r="G416" s="6">
        <v>41772</v>
      </c>
      <c r="H416" s="5">
        <v>22.950001</v>
      </c>
      <c r="I416" s="6">
        <v>41772</v>
      </c>
      <c r="J416" s="5">
        <v>49.935785000000003</v>
      </c>
      <c r="K416" s="6">
        <v>41772</v>
      </c>
      <c r="L416" s="5">
        <v>67.217781000000002</v>
      </c>
      <c r="M416" s="6">
        <v>41772</v>
      </c>
      <c r="N416" s="5">
        <v>58.797580000000004</v>
      </c>
      <c r="O416" s="6">
        <v>41772</v>
      </c>
      <c r="P416" s="5">
        <v>51.599642000000003</v>
      </c>
      <c r="Q416" s="6">
        <v>41772</v>
      </c>
      <c r="R416" s="5">
        <v>109.19000200000001</v>
      </c>
      <c r="S416" s="6">
        <v>41772</v>
      </c>
      <c r="T416" s="5">
        <v>68.769997000000004</v>
      </c>
      <c r="U416" s="6">
        <v>41772</v>
      </c>
      <c r="V416" s="5">
        <v>84.882355000000004</v>
      </c>
      <c r="W416" s="10">
        <v>41772</v>
      </c>
      <c r="X416" s="9">
        <v>24.567499000000002</v>
      </c>
      <c r="Y416" s="6">
        <v>41772</v>
      </c>
      <c r="Z416" s="5">
        <v>180.56126800000001</v>
      </c>
      <c r="AA416" s="10">
        <v>41772</v>
      </c>
      <c r="AB416" s="9">
        <v>182.38938200000001</v>
      </c>
      <c r="AC416" s="6">
        <v>41772</v>
      </c>
      <c r="AD416" s="5">
        <v>93.646315999999999</v>
      </c>
      <c r="AE416" s="10">
        <v>41772</v>
      </c>
      <c r="AF416" s="9">
        <v>74.486946000000003</v>
      </c>
      <c r="AG416" s="6">
        <v>41772</v>
      </c>
      <c r="AH416" s="5">
        <v>103.125888</v>
      </c>
      <c r="AI416" s="10">
        <v>41772</v>
      </c>
      <c r="AJ416" s="9">
        <v>76.837151000000006</v>
      </c>
      <c r="AK416" s="6">
        <v>41772</v>
      </c>
      <c r="AL416" s="5">
        <v>88.684299999999993</v>
      </c>
      <c r="AM416" s="10">
        <v>41772</v>
      </c>
      <c r="AN416" s="9">
        <v>77.780619000000002</v>
      </c>
      <c r="AO416" s="6">
        <v>41772</v>
      </c>
      <c r="AP416" s="5">
        <v>41.650391999999997</v>
      </c>
      <c r="AQ416" s="10">
        <v>41772</v>
      </c>
      <c r="AR416" s="5">
        <v>67.006788</v>
      </c>
    </row>
    <row r="417" spans="5:44" x14ac:dyDescent="0.2">
      <c r="E417" s="6">
        <v>41771</v>
      </c>
      <c r="F417" s="5">
        <v>53.449354999999997</v>
      </c>
      <c r="G417" s="6">
        <v>41771</v>
      </c>
      <c r="H417" s="5">
        <v>23.059999000000001</v>
      </c>
      <c r="I417" s="6">
        <v>41771</v>
      </c>
      <c r="J417" s="5">
        <v>49.871034999999999</v>
      </c>
      <c r="K417" s="6">
        <v>41771</v>
      </c>
      <c r="L417" s="5">
        <v>69.135159999999999</v>
      </c>
      <c r="M417" s="6">
        <v>41771</v>
      </c>
      <c r="N417" s="5">
        <v>59.072609999999997</v>
      </c>
      <c r="O417" s="6">
        <v>41771</v>
      </c>
      <c r="P417" s="5">
        <v>51.450695000000003</v>
      </c>
      <c r="Q417" s="6">
        <v>41771</v>
      </c>
      <c r="R417" s="5">
        <v>108</v>
      </c>
      <c r="S417" s="6">
        <v>41771</v>
      </c>
      <c r="T417" s="5">
        <v>68.569999999999993</v>
      </c>
      <c r="U417" s="6">
        <v>41771</v>
      </c>
      <c r="V417" s="5">
        <v>85.931010999999998</v>
      </c>
      <c r="W417" s="10">
        <v>41771</v>
      </c>
      <c r="X417" s="9">
        <v>24.594999000000001</v>
      </c>
      <c r="Y417" s="6">
        <v>41771</v>
      </c>
      <c r="Z417" s="5">
        <v>180.39966699999999</v>
      </c>
      <c r="AA417" s="10">
        <v>41771</v>
      </c>
      <c r="AB417" s="9">
        <v>182.14129</v>
      </c>
      <c r="AC417" s="6">
        <v>41771</v>
      </c>
      <c r="AD417" s="5">
        <v>93.703525999999997</v>
      </c>
      <c r="AE417" s="10">
        <v>41771</v>
      </c>
      <c r="AF417" s="9">
        <v>74.345960000000005</v>
      </c>
      <c r="AG417" s="6">
        <v>41771</v>
      </c>
      <c r="AH417" s="5">
        <v>104.257119</v>
      </c>
      <c r="AI417" s="10">
        <v>41771</v>
      </c>
      <c r="AJ417" s="9">
        <v>76.696251000000004</v>
      </c>
      <c r="AK417" s="6">
        <v>41771</v>
      </c>
      <c r="AL417" s="5">
        <v>88.356465999999998</v>
      </c>
      <c r="AM417" s="10">
        <v>41771</v>
      </c>
      <c r="AN417" s="9">
        <v>77.982270999999997</v>
      </c>
      <c r="AO417" s="6">
        <v>41771</v>
      </c>
      <c r="AP417" s="5">
        <v>42.052981000000003</v>
      </c>
      <c r="AQ417" s="10">
        <v>41771</v>
      </c>
      <c r="AR417" s="5">
        <v>67.441598999999997</v>
      </c>
    </row>
    <row r="418" spans="5:44" x14ac:dyDescent="0.2">
      <c r="E418" s="6">
        <v>41768</v>
      </c>
      <c r="F418" s="5">
        <v>52.455801000000001</v>
      </c>
      <c r="G418" s="6">
        <v>41768</v>
      </c>
      <c r="H418" s="5">
        <v>22.424999</v>
      </c>
      <c r="I418" s="6">
        <v>41768</v>
      </c>
      <c r="J418" s="5">
        <v>48.322059000000003</v>
      </c>
      <c r="K418" s="6">
        <v>41768</v>
      </c>
      <c r="L418" s="5">
        <v>64.753986999999995</v>
      </c>
      <c r="M418" s="6">
        <v>41768</v>
      </c>
      <c r="N418" s="5">
        <v>57.913553</v>
      </c>
      <c r="O418" s="6">
        <v>41768</v>
      </c>
      <c r="P418" s="5">
        <v>50.040680999999999</v>
      </c>
      <c r="Q418" s="6">
        <v>41768</v>
      </c>
      <c r="R418" s="5">
        <v>105.900002</v>
      </c>
      <c r="S418" s="6">
        <v>41768</v>
      </c>
      <c r="T418" s="5">
        <v>66.680000000000007</v>
      </c>
      <c r="U418" s="6">
        <v>41768</v>
      </c>
      <c r="V418" s="5">
        <v>85.519390999999999</v>
      </c>
      <c r="W418" s="10">
        <v>41768</v>
      </c>
      <c r="X418" s="9">
        <v>23.629999000000002</v>
      </c>
      <c r="Y418" s="6">
        <v>41768</v>
      </c>
      <c r="Z418" s="5">
        <v>178.660223</v>
      </c>
      <c r="AA418" s="10">
        <v>41768</v>
      </c>
      <c r="AB418" s="9">
        <v>180.54774599999999</v>
      </c>
      <c r="AC418" s="6">
        <v>41768</v>
      </c>
      <c r="AD418" s="5">
        <v>92.654642999999993</v>
      </c>
      <c r="AE418" s="10">
        <v>41768</v>
      </c>
      <c r="AF418" s="9">
        <v>73.782021999999998</v>
      </c>
      <c r="AG418" s="6">
        <v>41768</v>
      </c>
      <c r="AH418" s="5">
        <v>102.081672</v>
      </c>
      <c r="AI418" s="10">
        <v>41768</v>
      </c>
      <c r="AJ418" s="9">
        <v>76.771399000000002</v>
      </c>
      <c r="AK418" s="6">
        <v>41768</v>
      </c>
      <c r="AL418" s="5">
        <v>87.738257000000004</v>
      </c>
      <c r="AM418" s="10">
        <v>41768</v>
      </c>
      <c r="AN418" s="9">
        <v>77.214072000000002</v>
      </c>
      <c r="AO418" s="6">
        <v>41768</v>
      </c>
      <c r="AP418" s="5">
        <v>40.645544000000001</v>
      </c>
      <c r="AQ418" s="10">
        <v>41768</v>
      </c>
      <c r="AR418" s="5">
        <v>67.233254000000002</v>
      </c>
    </row>
    <row r="419" spans="5:44" x14ac:dyDescent="0.2">
      <c r="E419" s="6">
        <v>41767</v>
      </c>
      <c r="F419" s="5">
        <v>52.267961999999997</v>
      </c>
      <c r="G419" s="6">
        <v>41767</v>
      </c>
      <c r="H419" s="5">
        <v>22.49</v>
      </c>
      <c r="I419" s="6">
        <v>41767</v>
      </c>
      <c r="J419" s="5">
        <v>47.953493000000002</v>
      </c>
      <c r="K419" s="6">
        <v>41767</v>
      </c>
      <c r="L419" s="5">
        <v>63.124707000000001</v>
      </c>
      <c r="M419" s="6">
        <v>41767</v>
      </c>
      <c r="N419" s="5">
        <v>57.952843000000001</v>
      </c>
      <c r="O419" s="6">
        <v>41767</v>
      </c>
      <c r="P419" s="5">
        <v>49.802366999999997</v>
      </c>
      <c r="Q419" s="6">
        <v>41767</v>
      </c>
      <c r="R419" s="5">
        <v>106.089996</v>
      </c>
      <c r="S419" s="6">
        <v>41767</v>
      </c>
      <c r="T419" s="5">
        <v>66.410004000000001</v>
      </c>
      <c r="U419" s="6">
        <v>41767</v>
      </c>
      <c r="V419" s="5">
        <v>85.509589000000005</v>
      </c>
      <c r="W419" s="10">
        <v>41767</v>
      </c>
      <c r="X419" s="9">
        <v>23.51</v>
      </c>
      <c r="Y419" s="6">
        <v>41767</v>
      </c>
      <c r="Z419" s="5">
        <v>178.39406399999999</v>
      </c>
      <c r="AA419" s="10">
        <v>41767</v>
      </c>
      <c r="AB419" s="9">
        <v>180.22330099999999</v>
      </c>
      <c r="AC419" s="6">
        <v>41767</v>
      </c>
      <c r="AD419" s="5">
        <v>92.425797000000003</v>
      </c>
      <c r="AE419" s="10">
        <v>41767</v>
      </c>
      <c r="AF419" s="9">
        <v>73.753826000000004</v>
      </c>
      <c r="AG419" s="6">
        <v>41767</v>
      </c>
      <c r="AH419" s="5">
        <v>101.298506</v>
      </c>
      <c r="AI419" s="10">
        <v>41767</v>
      </c>
      <c r="AJ419" s="9">
        <v>76.86533</v>
      </c>
      <c r="AK419" s="6">
        <v>41767</v>
      </c>
      <c r="AL419" s="5">
        <v>87.822562000000005</v>
      </c>
      <c r="AM419" s="10">
        <v>41767</v>
      </c>
      <c r="AN419" s="9">
        <v>77.204466999999994</v>
      </c>
      <c r="AO419" s="6">
        <v>41767</v>
      </c>
      <c r="AP419" s="5">
        <v>39.539231000000001</v>
      </c>
      <c r="AQ419" s="10">
        <v>41767</v>
      </c>
      <c r="AR419" s="5">
        <v>67.187957999999995</v>
      </c>
    </row>
    <row r="420" spans="5:44" x14ac:dyDescent="0.2">
      <c r="E420" s="6">
        <v>41766</v>
      </c>
      <c r="F420" s="5">
        <v>52.391539000000002</v>
      </c>
      <c r="G420" s="6">
        <v>41766</v>
      </c>
      <c r="H420" s="5">
        <v>22.342500999999999</v>
      </c>
      <c r="I420" s="6">
        <v>41766</v>
      </c>
      <c r="J420" s="5">
        <v>48.028204000000002</v>
      </c>
      <c r="K420" s="6">
        <v>41766</v>
      </c>
      <c r="L420" s="5">
        <v>65.002352999999999</v>
      </c>
      <c r="M420" s="6">
        <v>41766</v>
      </c>
      <c r="N420" s="5">
        <v>57.771126000000002</v>
      </c>
      <c r="O420" s="6">
        <v>41766</v>
      </c>
      <c r="P420" s="5">
        <v>49.971173</v>
      </c>
      <c r="Q420" s="6">
        <v>41766</v>
      </c>
      <c r="R420" s="5">
        <v>110.769997</v>
      </c>
      <c r="S420" s="6">
        <v>41766</v>
      </c>
      <c r="T420" s="5">
        <v>66.639999000000003</v>
      </c>
      <c r="U420" s="6">
        <v>41766</v>
      </c>
      <c r="V420" s="5">
        <v>85.460583</v>
      </c>
      <c r="W420" s="10">
        <v>41766</v>
      </c>
      <c r="X420" s="9">
        <v>23.405000999999999</v>
      </c>
      <c r="Y420" s="6">
        <v>41766</v>
      </c>
      <c r="Z420" s="5">
        <v>178.58418</v>
      </c>
      <c r="AA420" s="10">
        <v>41766</v>
      </c>
      <c r="AB420" s="9">
        <v>180.337817</v>
      </c>
      <c r="AC420" s="6">
        <v>41766</v>
      </c>
      <c r="AD420" s="5">
        <v>92.673717999999994</v>
      </c>
      <c r="AE420" s="10">
        <v>41766</v>
      </c>
      <c r="AF420" s="9">
        <v>73.838414</v>
      </c>
      <c r="AG420" s="6">
        <v>41766</v>
      </c>
      <c r="AH420" s="5">
        <v>102.091335</v>
      </c>
      <c r="AI420" s="10">
        <v>41766</v>
      </c>
      <c r="AJ420" s="9">
        <v>76.827755999999994</v>
      </c>
      <c r="AK420" s="6">
        <v>41766</v>
      </c>
      <c r="AL420" s="5">
        <v>89.096439000000004</v>
      </c>
      <c r="AM420" s="10">
        <v>41766</v>
      </c>
      <c r="AN420" s="9">
        <v>77.060428000000002</v>
      </c>
      <c r="AO420" s="6">
        <v>41766</v>
      </c>
      <c r="AP420" s="5">
        <v>40.979402</v>
      </c>
      <c r="AQ420" s="10">
        <v>41766</v>
      </c>
      <c r="AR420" s="5">
        <v>67.033962000000002</v>
      </c>
    </row>
    <row r="421" spans="5:44" x14ac:dyDescent="0.2">
      <c r="E421" s="6">
        <v>41765</v>
      </c>
      <c r="F421" s="5">
        <v>51.808256999999998</v>
      </c>
      <c r="G421" s="6">
        <v>41765</v>
      </c>
      <c r="H421" s="5">
        <v>21.549999</v>
      </c>
      <c r="I421" s="6">
        <v>41765</v>
      </c>
      <c r="J421" s="5">
        <v>48.322059000000003</v>
      </c>
      <c r="K421" s="6">
        <v>41765</v>
      </c>
      <c r="L421" s="5">
        <v>64.932811000000001</v>
      </c>
      <c r="M421" s="6">
        <v>41765</v>
      </c>
      <c r="N421" s="5">
        <v>56.312485000000002</v>
      </c>
      <c r="O421" s="6">
        <v>41765</v>
      </c>
      <c r="P421" s="5">
        <v>49.102325</v>
      </c>
      <c r="Q421" s="6">
        <v>41765</v>
      </c>
      <c r="R421" s="5">
        <v>108.029999</v>
      </c>
      <c r="S421" s="6">
        <v>41765</v>
      </c>
      <c r="T421" s="5">
        <v>65.529999000000004</v>
      </c>
      <c r="U421" s="6">
        <v>41765</v>
      </c>
      <c r="V421" s="5">
        <v>83.441676999999999</v>
      </c>
      <c r="W421" s="10">
        <v>41765</v>
      </c>
      <c r="X421" s="9">
        <v>23.322500000000002</v>
      </c>
      <c r="Y421" s="6">
        <v>41765</v>
      </c>
      <c r="Z421" s="5">
        <v>177.538599</v>
      </c>
      <c r="AA421" s="10">
        <v>41765</v>
      </c>
      <c r="AB421" s="9">
        <v>179.354973</v>
      </c>
      <c r="AC421" s="6">
        <v>41765</v>
      </c>
      <c r="AD421" s="5">
        <v>92.244624000000002</v>
      </c>
      <c r="AE421" s="10">
        <v>41765</v>
      </c>
      <c r="AF421" s="9">
        <v>73.133489999999995</v>
      </c>
      <c r="AG421" s="6">
        <v>41765</v>
      </c>
      <c r="AH421" s="5">
        <v>101.685253</v>
      </c>
      <c r="AI421" s="10">
        <v>41765</v>
      </c>
      <c r="AJ421" s="9">
        <v>76.790182000000001</v>
      </c>
      <c r="AK421" s="6">
        <v>41765</v>
      </c>
      <c r="AL421" s="5">
        <v>88.328367</v>
      </c>
      <c r="AM421" s="10">
        <v>41765</v>
      </c>
      <c r="AN421" s="9">
        <v>76.071366999999995</v>
      </c>
      <c r="AO421" s="6">
        <v>41765</v>
      </c>
      <c r="AP421" s="5">
        <v>41.545651999999997</v>
      </c>
      <c r="AQ421" s="10">
        <v>41765</v>
      </c>
      <c r="AR421" s="5">
        <v>66.236804000000006</v>
      </c>
    </row>
    <row r="422" spans="5:44" x14ac:dyDescent="0.2">
      <c r="E422" s="6">
        <v>41764</v>
      </c>
      <c r="F422" s="5">
        <v>52.712839000000002</v>
      </c>
      <c r="G422" s="6">
        <v>41764</v>
      </c>
      <c r="H422" s="5">
        <v>22.375</v>
      </c>
      <c r="I422" s="6">
        <v>41764</v>
      </c>
      <c r="J422" s="5">
        <v>49.617024999999998</v>
      </c>
      <c r="K422" s="6">
        <v>41764</v>
      </c>
      <c r="L422" s="5">
        <v>68.231110999999999</v>
      </c>
      <c r="M422" s="6">
        <v>41764</v>
      </c>
      <c r="N422" s="5">
        <v>57.771126000000002</v>
      </c>
      <c r="O422" s="6">
        <v>41764</v>
      </c>
      <c r="P422" s="5">
        <v>50.418010000000002</v>
      </c>
      <c r="Q422" s="6">
        <v>41764</v>
      </c>
      <c r="R422" s="5">
        <v>107.519997</v>
      </c>
      <c r="S422" s="6">
        <v>41764</v>
      </c>
      <c r="T422" s="5">
        <v>67.230002999999996</v>
      </c>
      <c r="U422" s="6">
        <v>41764</v>
      </c>
      <c r="V422" s="5">
        <v>84.147316000000004</v>
      </c>
      <c r="W422" s="10">
        <v>41764</v>
      </c>
      <c r="X422" s="9">
        <v>24.0975</v>
      </c>
      <c r="Y422" s="6">
        <v>41764</v>
      </c>
      <c r="Z422" s="5">
        <v>179.09745599999999</v>
      </c>
      <c r="AA422" s="10">
        <v>41764</v>
      </c>
      <c r="AB422" s="9">
        <v>180.91989100000001</v>
      </c>
      <c r="AC422" s="6">
        <v>41764</v>
      </c>
      <c r="AD422" s="5">
        <v>93.102804000000006</v>
      </c>
      <c r="AE422" s="10">
        <v>41764</v>
      </c>
      <c r="AF422" s="9">
        <v>73.659837999999993</v>
      </c>
      <c r="AG422" s="6">
        <v>41764</v>
      </c>
      <c r="AH422" s="5">
        <v>103.386939</v>
      </c>
      <c r="AI422" s="10">
        <v>41764</v>
      </c>
      <c r="AJ422" s="9">
        <v>76.715034000000003</v>
      </c>
      <c r="AK422" s="6">
        <v>41764</v>
      </c>
      <c r="AL422" s="5">
        <v>88.197232999999997</v>
      </c>
      <c r="AM422" s="10">
        <v>41764</v>
      </c>
      <c r="AN422" s="9">
        <v>77.089234000000005</v>
      </c>
      <c r="AO422" s="6">
        <v>41764</v>
      </c>
      <c r="AP422" s="5">
        <v>42.665056999999997</v>
      </c>
      <c r="AQ422" s="10">
        <v>41764</v>
      </c>
      <c r="AR422" s="5">
        <v>66.472324</v>
      </c>
    </row>
    <row r="423" spans="5:44" x14ac:dyDescent="0.2">
      <c r="E423" s="6">
        <v>41761</v>
      </c>
      <c r="F423" s="5">
        <v>52.505231000000002</v>
      </c>
      <c r="G423" s="6">
        <v>41761</v>
      </c>
      <c r="H423" s="5">
        <v>22.567499000000002</v>
      </c>
      <c r="I423" s="6">
        <v>41761</v>
      </c>
      <c r="J423" s="5">
        <v>49.118962000000003</v>
      </c>
      <c r="K423" s="6">
        <v>41761</v>
      </c>
      <c r="L423" s="5">
        <v>68.539083000000005</v>
      </c>
      <c r="M423" s="6">
        <v>41761</v>
      </c>
      <c r="N423" s="5">
        <v>58.129649000000001</v>
      </c>
      <c r="O423" s="6">
        <v>41761</v>
      </c>
      <c r="P423" s="5">
        <v>50.154870000000003</v>
      </c>
      <c r="Q423" s="6">
        <v>41761</v>
      </c>
      <c r="R423" s="5">
        <v>106.110001</v>
      </c>
      <c r="S423" s="6">
        <v>41761</v>
      </c>
      <c r="T423" s="5">
        <v>66.870002999999997</v>
      </c>
      <c r="U423" s="6">
        <v>41761</v>
      </c>
      <c r="V423" s="5">
        <v>83.529886000000005</v>
      </c>
      <c r="W423" s="10">
        <v>41761</v>
      </c>
      <c r="X423" s="9">
        <v>23.807500999999998</v>
      </c>
      <c r="Y423" s="6">
        <v>41761</v>
      </c>
      <c r="Z423" s="5">
        <v>178.755267</v>
      </c>
      <c r="AA423" s="10">
        <v>41761</v>
      </c>
      <c r="AB423" s="9">
        <v>180.59544600000001</v>
      </c>
      <c r="AC423" s="6">
        <v>41761</v>
      </c>
      <c r="AD423" s="5">
        <v>92.950243</v>
      </c>
      <c r="AE423" s="10">
        <v>41761</v>
      </c>
      <c r="AF423" s="9">
        <v>73.753826000000004</v>
      </c>
      <c r="AG423" s="6">
        <v>41761</v>
      </c>
      <c r="AH423" s="5">
        <v>103.570646</v>
      </c>
      <c r="AI423" s="10">
        <v>41761</v>
      </c>
      <c r="AJ423" s="9">
        <v>76.799576999999999</v>
      </c>
      <c r="AK423" s="6">
        <v>41761</v>
      </c>
      <c r="AL423" s="5">
        <v>87.785094000000001</v>
      </c>
      <c r="AM423" s="10">
        <v>41761</v>
      </c>
      <c r="AN423" s="9">
        <v>77.319693000000001</v>
      </c>
      <c r="AO423" s="6">
        <v>41761</v>
      </c>
      <c r="AP423" s="5">
        <v>41.879505999999999</v>
      </c>
      <c r="AQ423" s="10">
        <v>41761</v>
      </c>
      <c r="AR423" s="5">
        <v>66.336449999999999</v>
      </c>
    </row>
    <row r="424" spans="5:44" x14ac:dyDescent="0.2">
      <c r="E424" s="6">
        <v>41760</v>
      </c>
      <c r="F424" s="5">
        <v>52.643636000000001</v>
      </c>
      <c r="G424" s="6">
        <v>41760</v>
      </c>
      <c r="H424" s="5">
        <v>22.572500000000002</v>
      </c>
      <c r="I424" s="6">
        <v>41760</v>
      </c>
      <c r="J424" s="5">
        <v>49.308225</v>
      </c>
      <c r="K424" s="6">
        <v>41760</v>
      </c>
      <c r="L424" s="5">
        <v>68.181434999999993</v>
      </c>
      <c r="M424" s="6">
        <v>41760</v>
      </c>
      <c r="N424" s="5">
        <v>58.090358000000002</v>
      </c>
      <c r="O424" s="6">
        <v>41760</v>
      </c>
      <c r="P424" s="5">
        <v>50.358431000000003</v>
      </c>
      <c r="Q424" s="6">
        <v>41760</v>
      </c>
      <c r="R424" s="5">
        <v>105.480003</v>
      </c>
      <c r="S424" s="6">
        <v>41760</v>
      </c>
      <c r="T424" s="5">
        <v>67.139999000000003</v>
      </c>
      <c r="U424" s="6">
        <v>41760</v>
      </c>
      <c r="V424" s="5">
        <v>83.569080999999997</v>
      </c>
      <c r="W424" s="10">
        <v>41760</v>
      </c>
      <c r="X424" s="9">
        <v>23.927499999999998</v>
      </c>
      <c r="Y424" s="6">
        <v>41760</v>
      </c>
      <c r="Z424" s="5">
        <v>179.011912</v>
      </c>
      <c r="AA424" s="10">
        <v>41760</v>
      </c>
      <c r="AB424" s="9">
        <v>180.74812399999999</v>
      </c>
      <c r="AC424" s="6">
        <v>41760</v>
      </c>
      <c r="AD424" s="5">
        <v>93.026520000000005</v>
      </c>
      <c r="AE424" s="10">
        <v>41760</v>
      </c>
      <c r="AF424" s="9">
        <v>73.876011000000005</v>
      </c>
      <c r="AG424" s="6">
        <v>41760</v>
      </c>
      <c r="AH424" s="5">
        <v>103.338593</v>
      </c>
      <c r="AI424" s="10">
        <v>41760</v>
      </c>
      <c r="AJ424" s="9">
        <v>76.715034000000003</v>
      </c>
      <c r="AK424" s="6">
        <v>41760</v>
      </c>
      <c r="AL424" s="5">
        <v>87.607123999999999</v>
      </c>
      <c r="AM424" s="10">
        <v>41760</v>
      </c>
      <c r="AN424" s="9">
        <v>77.329297999999994</v>
      </c>
      <c r="AO424" s="6">
        <v>41760</v>
      </c>
      <c r="AP424" s="5">
        <v>42.668331000000002</v>
      </c>
      <c r="AQ424" s="10">
        <v>41760</v>
      </c>
      <c r="AR424" s="5">
        <v>66.354563999999996</v>
      </c>
    </row>
    <row r="425" spans="5:44" x14ac:dyDescent="0.2">
      <c r="E425" s="6">
        <v>41759</v>
      </c>
      <c r="F425" s="5">
        <v>52.698009999999996</v>
      </c>
      <c r="G425" s="6">
        <v>41759</v>
      </c>
      <c r="H425" s="5">
        <v>22.424999</v>
      </c>
      <c r="I425" s="6">
        <v>41759</v>
      </c>
      <c r="J425" s="5">
        <v>48.994447000000001</v>
      </c>
      <c r="K425" s="6">
        <v>41759</v>
      </c>
      <c r="L425" s="5">
        <v>68.399998999999994</v>
      </c>
      <c r="M425" s="6">
        <v>41759</v>
      </c>
      <c r="N425" s="5">
        <v>57.952843000000001</v>
      </c>
      <c r="O425" s="6">
        <v>41759</v>
      </c>
      <c r="P425" s="5">
        <v>50.383257</v>
      </c>
      <c r="Q425" s="6">
        <v>41759</v>
      </c>
      <c r="R425" s="5">
        <v>106.269997</v>
      </c>
      <c r="S425" s="6">
        <v>41759</v>
      </c>
      <c r="T425" s="5">
        <v>67.190002000000007</v>
      </c>
      <c r="U425" s="6">
        <v>41759</v>
      </c>
      <c r="V425" s="5">
        <v>82.324417999999994</v>
      </c>
      <c r="W425" s="10">
        <v>41759</v>
      </c>
      <c r="X425" s="9">
        <v>23.84</v>
      </c>
      <c r="Y425" s="6">
        <v>41759</v>
      </c>
      <c r="Z425" s="5">
        <v>178.992898</v>
      </c>
      <c r="AA425" s="10">
        <v>41759</v>
      </c>
      <c r="AB425" s="9">
        <v>180.86262600000001</v>
      </c>
      <c r="AC425" s="6">
        <v>41759</v>
      </c>
      <c r="AD425" s="5">
        <v>92.997915000000006</v>
      </c>
      <c r="AE425" s="10">
        <v>41759</v>
      </c>
      <c r="AF425" s="9">
        <v>74.045192999999998</v>
      </c>
      <c r="AG425" s="6">
        <v>41759</v>
      </c>
      <c r="AH425" s="5">
        <v>103.580309</v>
      </c>
      <c r="AI425" s="10">
        <v>41759</v>
      </c>
      <c r="AJ425" s="9">
        <v>76.529049999999998</v>
      </c>
      <c r="AK425" s="6">
        <v>41759</v>
      </c>
      <c r="AL425" s="5">
        <v>87.803824000000006</v>
      </c>
      <c r="AM425" s="10">
        <v>41759</v>
      </c>
      <c r="AN425" s="9">
        <v>77.156452000000002</v>
      </c>
      <c r="AO425" s="6">
        <v>41759</v>
      </c>
      <c r="AP425" s="5">
        <v>42.134810999999999</v>
      </c>
      <c r="AQ425" s="10">
        <v>41759</v>
      </c>
      <c r="AR425" s="5">
        <v>66.073747999999995</v>
      </c>
    </row>
    <row r="426" spans="5:44" x14ac:dyDescent="0.2">
      <c r="E426" s="6">
        <v>41758</v>
      </c>
      <c r="F426" s="5">
        <v>52.317391999999998</v>
      </c>
      <c r="G426" s="6">
        <v>41758</v>
      </c>
      <c r="H426" s="5">
        <v>22.1875</v>
      </c>
      <c r="I426" s="6">
        <v>41758</v>
      </c>
      <c r="J426" s="5">
        <v>48.735452000000002</v>
      </c>
      <c r="K426" s="6">
        <v>41758</v>
      </c>
      <c r="L426" s="5">
        <v>67.088626000000005</v>
      </c>
      <c r="M426" s="6">
        <v>41758</v>
      </c>
      <c r="N426" s="5">
        <v>57.584499000000001</v>
      </c>
      <c r="O426" s="6">
        <v>41758</v>
      </c>
      <c r="P426" s="5">
        <v>49.886772000000001</v>
      </c>
      <c r="Q426" s="6">
        <v>41758</v>
      </c>
      <c r="R426" s="5">
        <v>106.379997</v>
      </c>
      <c r="S426" s="6">
        <v>41758</v>
      </c>
      <c r="T426" s="5">
        <v>66.489998</v>
      </c>
      <c r="U426" s="6">
        <v>41758</v>
      </c>
      <c r="V426" s="5">
        <v>81.579576000000003</v>
      </c>
      <c r="W426" s="10">
        <v>41758</v>
      </c>
      <c r="X426" s="9">
        <v>23.665001</v>
      </c>
      <c r="Y426" s="6">
        <v>41758</v>
      </c>
      <c r="Z426" s="5">
        <v>178.46060700000001</v>
      </c>
      <c r="AA426" s="10">
        <v>41758</v>
      </c>
      <c r="AB426" s="9">
        <v>180.22330099999999</v>
      </c>
      <c r="AC426" s="6">
        <v>41758</v>
      </c>
      <c r="AD426" s="5">
        <v>92.654642999999993</v>
      </c>
      <c r="AE426" s="10">
        <v>41758</v>
      </c>
      <c r="AF426" s="9">
        <v>73.82902</v>
      </c>
      <c r="AG426" s="6">
        <v>41758</v>
      </c>
      <c r="AH426" s="5">
        <v>102.85516</v>
      </c>
      <c r="AI426" s="10">
        <v>41758</v>
      </c>
      <c r="AJ426" s="9">
        <v>76.360338999999996</v>
      </c>
      <c r="AK426" s="6">
        <v>41758</v>
      </c>
      <c r="AL426" s="5">
        <v>87.87876</v>
      </c>
      <c r="AM426" s="10">
        <v>41758</v>
      </c>
      <c r="AN426" s="9">
        <v>76.935597000000001</v>
      </c>
      <c r="AO426" s="6">
        <v>41758</v>
      </c>
      <c r="AP426" s="5">
        <v>41.977702000000001</v>
      </c>
      <c r="AQ426" s="10">
        <v>41758</v>
      </c>
      <c r="AR426" s="5">
        <v>65.838222000000002</v>
      </c>
    </row>
    <row r="427" spans="5:44" x14ac:dyDescent="0.2">
      <c r="E427" s="6">
        <v>41757</v>
      </c>
      <c r="F427" s="5">
        <v>51.867575000000002</v>
      </c>
      <c r="G427" s="6">
        <v>41757</v>
      </c>
      <c r="H427" s="5">
        <v>21.66</v>
      </c>
      <c r="I427" s="6">
        <v>41757</v>
      </c>
      <c r="J427" s="5">
        <v>48.013261999999997</v>
      </c>
      <c r="K427" s="6">
        <v>41757</v>
      </c>
      <c r="L427" s="5">
        <v>66.601831000000004</v>
      </c>
      <c r="M427" s="6">
        <v>41757</v>
      </c>
      <c r="N427" s="5">
        <v>56.690649999999998</v>
      </c>
      <c r="O427" s="6">
        <v>41757</v>
      </c>
      <c r="P427" s="5">
        <v>49.196655</v>
      </c>
      <c r="Q427" s="6">
        <v>41757</v>
      </c>
      <c r="R427" s="5">
        <v>105.029999</v>
      </c>
      <c r="S427" s="6">
        <v>41757</v>
      </c>
      <c r="T427" s="5">
        <v>65.629997000000003</v>
      </c>
      <c r="U427" s="6">
        <v>41757</v>
      </c>
      <c r="V427" s="5">
        <v>81.530576999999994</v>
      </c>
      <c r="W427" s="10">
        <v>41757</v>
      </c>
      <c r="X427" s="9">
        <v>23.162500000000001</v>
      </c>
      <c r="Y427" s="6">
        <v>41757</v>
      </c>
      <c r="Z427" s="5">
        <v>177.633657</v>
      </c>
      <c r="AA427" s="10">
        <v>41757</v>
      </c>
      <c r="AB427" s="9">
        <v>179.45993799999999</v>
      </c>
      <c r="AC427" s="6">
        <v>41757</v>
      </c>
      <c r="AD427" s="5">
        <v>92.196951999999996</v>
      </c>
      <c r="AE427" s="10">
        <v>41757</v>
      </c>
      <c r="AF427" s="9">
        <v>73.575243</v>
      </c>
      <c r="AG427" s="6">
        <v>41757</v>
      </c>
      <c r="AH427" s="5">
        <v>102.613443</v>
      </c>
      <c r="AI427" s="10">
        <v>41757</v>
      </c>
      <c r="AJ427" s="9">
        <v>76.322846999999996</v>
      </c>
      <c r="AK427" s="6">
        <v>41757</v>
      </c>
      <c r="AL427" s="5">
        <v>87.475989999999996</v>
      </c>
      <c r="AM427" s="10">
        <v>41757</v>
      </c>
      <c r="AN427" s="9">
        <v>76.340237000000002</v>
      </c>
      <c r="AO427" s="6">
        <v>41757</v>
      </c>
      <c r="AP427" s="5">
        <v>40.439338999999997</v>
      </c>
      <c r="AQ427" s="10">
        <v>41757</v>
      </c>
      <c r="AR427" s="5">
        <v>65.792925999999994</v>
      </c>
    </row>
    <row r="428" spans="5:44" x14ac:dyDescent="0.2">
      <c r="E428" s="6">
        <v>41754</v>
      </c>
      <c r="F428" s="5">
        <v>51.556164000000003</v>
      </c>
      <c r="G428" s="6">
        <v>41754</v>
      </c>
      <c r="H428" s="5">
        <v>21.93</v>
      </c>
      <c r="I428" s="6">
        <v>41754</v>
      </c>
      <c r="J428" s="5">
        <v>47.669598000000001</v>
      </c>
      <c r="K428" s="6">
        <v>41754</v>
      </c>
      <c r="L428" s="5">
        <v>67.734379000000004</v>
      </c>
      <c r="M428" s="6">
        <v>41754</v>
      </c>
      <c r="N428" s="5">
        <v>57.167043</v>
      </c>
      <c r="O428" s="6">
        <v>41754</v>
      </c>
      <c r="P428" s="5">
        <v>48.739890000000003</v>
      </c>
      <c r="Q428" s="6">
        <v>41754</v>
      </c>
      <c r="R428" s="5">
        <v>104.470001</v>
      </c>
      <c r="S428" s="6">
        <v>41754</v>
      </c>
      <c r="T428" s="5">
        <v>65</v>
      </c>
      <c r="U428" s="6">
        <v>41754</v>
      </c>
      <c r="V428" s="5">
        <v>80.540722000000002</v>
      </c>
      <c r="W428" s="10">
        <v>41754</v>
      </c>
      <c r="X428" s="9">
        <v>22.5625</v>
      </c>
      <c r="Y428" s="6">
        <v>41754</v>
      </c>
      <c r="Z428" s="5">
        <v>177.07283799999999</v>
      </c>
      <c r="AA428" s="10">
        <v>41754</v>
      </c>
      <c r="AB428" s="9">
        <v>178.868312</v>
      </c>
      <c r="AC428" s="6">
        <v>41754</v>
      </c>
      <c r="AD428" s="5">
        <v>92.063457999999997</v>
      </c>
      <c r="AE428" s="10">
        <v>41754</v>
      </c>
      <c r="AF428" s="9">
        <v>73.293278000000001</v>
      </c>
      <c r="AG428" s="6">
        <v>41754</v>
      </c>
      <c r="AH428" s="5">
        <v>103.174227</v>
      </c>
      <c r="AI428" s="10">
        <v>41754</v>
      </c>
      <c r="AJ428" s="9">
        <v>76.407197999999994</v>
      </c>
      <c r="AK428" s="6">
        <v>41754</v>
      </c>
      <c r="AL428" s="5">
        <v>87.326126000000002</v>
      </c>
      <c r="AM428" s="10">
        <v>41754</v>
      </c>
      <c r="AN428" s="9">
        <v>76.628315999999998</v>
      </c>
      <c r="AO428" s="6">
        <v>41754</v>
      </c>
      <c r="AP428" s="5">
        <v>40.707735</v>
      </c>
      <c r="AQ428" s="10">
        <v>41754</v>
      </c>
      <c r="AR428" s="5">
        <v>65.285644000000005</v>
      </c>
    </row>
    <row r="429" spans="5:44" x14ac:dyDescent="0.2">
      <c r="E429" s="6">
        <v>41753</v>
      </c>
      <c r="F429" s="5">
        <v>52.386598999999997</v>
      </c>
      <c r="G429" s="6">
        <v>41753</v>
      </c>
      <c r="H429" s="5">
        <v>22.645</v>
      </c>
      <c r="I429" s="6">
        <v>41753</v>
      </c>
      <c r="J429" s="5">
        <v>49.258419000000004</v>
      </c>
      <c r="K429" s="6">
        <v>41753</v>
      </c>
      <c r="L429" s="5">
        <v>71.549278000000001</v>
      </c>
      <c r="M429" s="6">
        <v>41753</v>
      </c>
      <c r="N429" s="5">
        <v>58.419410999999997</v>
      </c>
      <c r="O429" s="6">
        <v>41753</v>
      </c>
      <c r="P429" s="5">
        <v>49.991033000000002</v>
      </c>
      <c r="Q429" s="6">
        <v>41753</v>
      </c>
      <c r="R429" s="5">
        <v>106.269997</v>
      </c>
      <c r="S429" s="6">
        <v>41753</v>
      </c>
      <c r="T429" s="5">
        <v>66.660004000000001</v>
      </c>
      <c r="U429" s="6">
        <v>41753</v>
      </c>
      <c r="V429" s="5">
        <v>81.207158000000007</v>
      </c>
      <c r="W429" s="10">
        <v>41753</v>
      </c>
      <c r="X429" s="9">
        <v>23.450001</v>
      </c>
      <c r="Y429" s="6">
        <v>41753</v>
      </c>
      <c r="Z429" s="5">
        <v>178.53665100000001</v>
      </c>
      <c r="AA429" s="10">
        <v>41753</v>
      </c>
      <c r="AB429" s="9">
        <v>180.366443</v>
      </c>
      <c r="AC429" s="6">
        <v>41753</v>
      </c>
      <c r="AD429" s="5">
        <v>92.969309999999993</v>
      </c>
      <c r="AE429" s="10">
        <v>41753</v>
      </c>
      <c r="AF429" s="9">
        <v>73.669231999999994</v>
      </c>
      <c r="AG429" s="6">
        <v>41753</v>
      </c>
      <c r="AH429" s="5">
        <v>104.721211</v>
      </c>
      <c r="AI429" s="10">
        <v>41753</v>
      </c>
      <c r="AJ429" s="9">
        <v>76.379080999999999</v>
      </c>
      <c r="AK429" s="6">
        <v>41753</v>
      </c>
      <c r="AL429" s="5">
        <v>87.850661000000002</v>
      </c>
      <c r="AM429" s="10">
        <v>41753</v>
      </c>
      <c r="AN429" s="9">
        <v>77.492538999999994</v>
      </c>
      <c r="AO429" s="6">
        <v>41753</v>
      </c>
      <c r="AP429" s="5">
        <v>42.367203000000003</v>
      </c>
      <c r="AQ429" s="10">
        <v>41753</v>
      </c>
      <c r="AR429" s="5">
        <v>65.539285000000007</v>
      </c>
    </row>
    <row r="430" spans="5:44" x14ac:dyDescent="0.2">
      <c r="E430" s="6">
        <v>41752</v>
      </c>
      <c r="F430" s="5">
        <v>52.218533000000001</v>
      </c>
      <c r="G430" s="6">
        <v>41752</v>
      </c>
      <c r="H430" s="5">
        <v>22.665001</v>
      </c>
      <c r="I430" s="6">
        <v>41752</v>
      </c>
      <c r="J430" s="5">
        <v>48.317081000000002</v>
      </c>
      <c r="K430" s="6">
        <v>41752</v>
      </c>
      <c r="L430" s="5">
        <v>72.195031</v>
      </c>
      <c r="M430" s="6">
        <v>41752</v>
      </c>
      <c r="N430" s="5">
        <v>58.453789999999998</v>
      </c>
      <c r="O430" s="6">
        <v>41752</v>
      </c>
      <c r="P430" s="5">
        <v>49.69314</v>
      </c>
      <c r="Q430" s="6">
        <v>41752</v>
      </c>
      <c r="R430" s="5">
        <v>106.260002</v>
      </c>
      <c r="S430" s="6">
        <v>41752</v>
      </c>
      <c r="T430" s="5">
        <v>66.269997000000004</v>
      </c>
      <c r="U430" s="6">
        <v>41752</v>
      </c>
      <c r="V430" s="5">
        <v>80.668126000000001</v>
      </c>
      <c r="W430" s="10">
        <v>41752</v>
      </c>
      <c r="X430" s="9">
        <v>22.877500999999999</v>
      </c>
      <c r="Y430" s="6">
        <v>41752</v>
      </c>
      <c r="Z430" s="5">
        <v>178.17544799999999</v>
      </c>
      <c r="AA430" s="10">
        <v>41752</v>
      </c>
      <c r="AB430" s="9">
        <v>179.984746</v>
      </c>
      <c r="AC430" s="6">
        <v>41752</v>
      </c>
      <c r="AD430" s="5">
        <v>92.845354</v>
      </c>
      <c r="AE430" s="10">
        <v>41752</v>
      </c>
      <c r="AF430" s="9">
        <v>73.706828999999999</v>
      </c>
      <c r="AG430" s="6">
        <v>41752</v>
      </c>
      <c r="AH430" s="5">
        <v>105.020944</v>
      </c>
      <c r="AI430" s="10">
        <v>41752</v>
      </c>
      <c r="AJ430" s="9">
        <v>76.360338999999996</v>
      </c>
      <c r="AK430" s="6">
        <v>41752</v>
      </c>
      <c r="AL430" s="5">
        <v>87.822562000000005</v>
      </c>
      <c r="AM430" s="10">
        <v>41752</v>
      </c>
      <c r="AN430" s="9">
        <v>77.511747999999997</v>
      </c>
      <c r="AO430" s="6">
        <v>41752</v>
      </c>
      <c r="AP430" s="5">
        <v>42.671601000000003</v>
      </c>
      <c r="AQ430" s="10">
        <v>41752</v>
      </c>
      <c r="AR430" s="5">
        <v>65.267529999999994</v>
      </c>
    </row>
    <row r="431" spans="5:44" x14ac:dyDescent="0.2">
      <c r="E431" s="6">
        <v>41751</v>
      </c>
      <c r="F431" s="5">
        <v>52.406368000000001</v>
      </c>
      <c r="G431" s="6">
        <v>41751</v>
      </c>
      <c r="H431" s="5">
        <v>22.555</v>
      </c>
      <c r="I431" s="6">
        <v>41751</v>
      </c>
      <c r="J431" s="5">
        <v>49.203631999999999</v>
      </c>
      <c r="K431" s="6">
        <v>41751</v>
      </c>
      <c r="L431" s="5">
        <v>73.476600000000005</v>
      </c>
      <c r="M431" s="6">
        <v>41751</v>
      </c>
      <c r="N431" s="5">
        <v>58.3703</v>
      </c>
      <c r="O431" s="6">
        <v>41751</v>
      </c>
      <c r="P431" s="5">
        <v>50.000960999999997</v>
      </c>
      <c r="Q431" s="6">
        <v>41751</v>
      </c>
      <c r="R431" s="5">
        <v>104.510002</v>
      </c>
      <c r="S431" s="6">
        <v>41751</v>
      </c>
      <c r="T431" s="5">
        <v>66.639999000000003</v>
      </c>
      <c r="U431" s="6">
        <v>41751</v>
      </c>
      <c r="V431" s="5">
        <v>81.197355999999999</v>
      </c>
      <c r="W431" s="10">
        <v>41751</v>
      </c>
      <c r="X431" s="9">
        <v>23.690000999999999</v>
      </c>
      <c r="Y431" s="6">
        <v>41751</v>
      </c>
      <c r="Z431" s="5">
        <v>178.59368000000001</v>
      </c>
      <c r="AA431" s="10">
        <v>41751</v>
      </c>
      <c r="AB431" s="9">
        <v>180.35689099999999</v>
      </c>
      <c r="AC431" s="6">
        <v>41751</v>
      </c>
      <c r="AD431" s="5">
        <v>93.083736000000002</v>
      </c>
      <c r="AE431" s="10">
        <v>41751</v>
      </c>
      <c r="AF431" s="9">
        <v>73.688034000000002</v>
      </c>
      <c r="AG431" s="6">
        <v>41751</v>
      </c>
      <c r="AH431" s="5">
        <v>105.659071</v>
      </c>
      <c r="AI431" s="10">
        <v>41751</v>
      </c>
      <c r="AJ431" s="9">
        <v>76.238487000000006</v>
      </c>
      <c r="AK431" s="6">
        <v>41751</v>
      </c>
      <c r="AL431" s="5">
        <v>87.363585999999998</v>
      </c>
      <c r="AM431" s="10">
        <v>41751</v>
      </c>
      <c r="AN431" s="9">
        <v>77.454136000000005</v>
      </c>
      <c r="AO431" s="6">
        <v>41751</v>
      </c>
      <c r="AP431" s="5">
        <v>43.889201</v>
      </c>
      <c r="AQ431" s="10">
        <v>41751</v>
      </c>
      <c r="AR431" s="5">
        <v>65.530224000000004</v>
      </c>
    </row>
    <row r="432" spans="5:44" x14ac:dyDescent="0.2">
      <c r="E432" s="6">
        <v>41750</v>
      </c>
      <c r="F432" s="5">
        <v>51.981268</v>
      </c>
      <c r="G432" s="6">
        <v>41750</v>
      </c>
      <c r="H432" s="5">
        <v>22.122499000000001</v>
      </c>
      <c r="I432" s="6">
        <v>41750</v>
      </c>
      <c r="J432" s="5">
        <v>48.421674000000003</v>
      </c>
      <c r="K432" s="6">
        <v>41750</v>
      </c>
      <c r="L432" s="5">
        <v>71.310847999999993</v>
      </c>
      <c r="M432" s="6">
        <v>41750</v>
      </c>
      <c r="N432" s="5">
        <v>57.555033000000002</v>
      </c>
      <c r="O432" s="6">
        <v>41750</v>
      </c>
      <c r="P432" s="5">
        <v>49.385322000000002</v>
      </c>
      <c r="Q432" s="6">
        <v>41750</v>
      </c>
      <c r="R432" s="5">
        <v>105.150002</v>
      </c>
      <c r="S432" s="6">
        <v>41750</v>
      </c>
      <c r="T432" s="5">
        <v>65.839995999999999</v>
      </c>
      <c r="U432" s="6">
        <v>41750</v>
      </c>
      <c r="V432" s="5">
        <v>80.609325999999996</v>
      </c>
      <c r="W432" s="10">
        <v>41750</v>
      </c>
      <c r="X432" s="9">
        <v>23.362499</v>
      </c>
      <c r="Y432" s="6">
        <v>41750</v>
      </c>
      <c r="Z432" s="5">
        <v>177.78573</v>
      </c>
      <c r="AA432" s="10">
        <v>41750</v>
      </c>
      <c r="AB432" s="9">
        <v>179.60306499999999</v>
      </c>
      <c r="AC432" s="6">
        <v>41750</v>
      </c>
      <c r="AD432" s="5">
        <v>92.606971000000001</v>
      </c>
      <c r="AE432" s="10">
        <v>41750</v>
      </c>
      <c r="AF432" s="9">
        <v>73.490656000000001</v>
      </c>
      <c r="AG432" s="6">
        <v>41750</v>
      </c>
      <c r="AH432" s="5">
        <v>104.78889100000001</v>
      </c>
      <c r="AI432" s="10">
        <v>41750</v>
      </c>
      <c r="AJ432" s="9">
        <v>76.238487000000006</v>
      </c>
      <c r="AK432" s="6">
        <v>41750</v>
      </c>
      <c r="AL432" s="5">
        <v>87.504088999999993</v>
      </c>
      <c r="AM432" s="10">
        <v>41750</v>
      </c>
      <c r="AN432" s="9">
        <v>76.925993000000005</v>
      </c>
      <c r="AO432" s="6">
        <v>41750</v>
      </c>
      <c r="AP432" s="5">
        <v>42.049711000000002</v>
      </c>
      <c r="AQ432" s="10">
        <v>41750</v>
      </c>
      <c r="AR432" s="5">
        <v>65.385289999999998</v>
      </c>
    </row>
    <row r="433" spans="5:44" x14ac:dyDescent="0.2">
      <c r="E433" s="6">
        <v>41746</v>
      </c>
      <c r="F433" s="5">
        <v>51.585821000000003</v>
      </c>
      <c r="G433" s="6">
        <v>41746</v>
      </c>
      <c r="H433" s="5">
        <v>22.145</v>
      </c>
      <c r="I433" s="6">
        <v>41746</v>
      </c>
      <c r="J433" s="5">
        <v>47.699480000000001</v>
      </c>
      <c r="K433" s="6">
        <v>41746</v>
      </c>
      <c r="L433" s="5">
        <v>70.227975999999998</v>
      </c>
      <c r="M433" s="6">
        <v>41746</v>
      </c>
      <c r="N433" s="5">
        <v>57.618878000000002</v>
      </c>
      <c r="O433" s="6">
        <v>41746</v>
      </c>
      <c r="P433" s="5">
        <v>48.829256999999998</v>
      </c>
      <c r="Q433" s="6">
        <v>41746</v>
      </c>
      <c r="R433" s="5">
        <v>103.099998</v>
      </c>
      <c r="S433" s="6">
        <v>41746</v>
      </c>
      <c r="T433" s="5">
        <v>65.099997999999999</v>
      </c>
      <c r="U433" s="6">
        <v>41746</v>
      </c>
      <c r="V433" s="5">
        <v>80.001689999999996</v>
      </c>
      <c r="W433" s="10">
        <v>41746</v>
      </c>
      <c r="X433" s="9">
        <v>23.067499000000002</v>
      </c>
      <c r="Y433" s="6">
        <v>41746</v>
      </c>
      <c r="Z433" s="5">
        <v>177.16789600000001</v>
      </c>
      <c r="AA433" s="10">
        <v>41746</v>
      </c>
      <c r="AB433" s="9">
        <v>178.95418799999999</v>
      </c>
      <c r="AC433" s="6">
        <v>41746</v>
      </c>
      <c r="AD433" s="5">
        <v>92.235094000000004</v>
      </c>
      <c r="AE433" s="10">
        <v>41746</v>
      </c>
      <c r="AF433" s="9">
        <v>73.321473999999995</v>
      </c>
      <c r="AG433" s="6">
        <v>41746</v>
      </c>
      <c r="AH433" s="5">
        <v>104.3248</v>
      </c>
      <c r="AI433" s="10">
        <v>41746</v>
      </c>
      <c r="AJ433" s="9">
        <v>76.219745000000003</v>
      </c>
      <c r="AK433" s="6">
        <v>41746</v>
      </c>
      <c r="AL433" s="5">
        <v>86.913987000000006</v>
      </c>
      <c r="AM433" s="10">
        <v>41746</v>
      </c>
      <c r="AN433" s="9">
        <v>76.964404000000002</v>
      </c>
      <c r="AO433" s="6">
        <v>41746</v>
      </c>
      <c r="AP433" s="5">
        <v>41.041589999999999</v>
      </c>
      <c r="AQ433" s="10">
        <v>41746</v>
      </c>
      <c r="AR433" s="5">
        <v>65.013881999999995</v>
      </c>
    </row>
    <row r="434" spans="5:44" x14ac:dyDescent="0.2">
      <c r="E434" s="6">
        <v>41745</v>
      </c>
      <c r="F434" s="5">
        <v>51.432586999999998</v>
      </c>
      <c r="G434" s="6">
        <v>41745</v>
      </c>
      <c r="H434" s="5">
        <v>22.110001</v>
      </c>
      <c r="I434" s="6">
        <v>41745</v>
      </c>
      <c r="J434" s="5">
        <v>47.669598000000001</v>
      </c>
      <c r="K434" s="6">
        <v>41745</v>
      </c>
      <c r="L434" s="5">
        <v>69.194772999999998</v>
      </c>
      <c r="M434" s="6">
        <v>41745</v>
      </c>
      <c r="N434" s="5">
        <v>57.530475000000003</v>
      </c>
      <c r="O434" s="6">
        <v>41745</v>
      </c>
      <c r="P434" s="5">
        <v>48.640594999999998</v>
      </c>
      <c r="Q434" s="6">
        <v>41745</v>
      </c>
      <c r="R434" s="5">
        <v>100.279999</v>
      </c>
      <c r="S434" s="6">
        <v>41745</v>
      </c>
      <c r="T434" s="5">
        <v>64.830001999999993</v>
      </c>
      <c r="U434" s="6">
        <v>41745</v>
      </c>
      <c r="V434" s="5">
        <v>80.452513999999994</v>
      </c>
      <c r="W434" s="10">
        <v>41745</v>
      </c>
      <c r="X434" s="9">
        <v>23.2575</v>
      </c>
      <c r="Y434" s="6">
        <v>41745</v>
      </c>
      <c r="Z434" s="5">
        <v>176.92076499999999</v>
      </c>
      <c r="AA434" s="10">
        <v>41745</v>
      </c>
      <c r="AB434" s="9">
        <v>178.677471</v>
      </c>
      <c r="AC434" s="6">
        <v>41745</v>
      </c>
      <c r="AD434" s="5">
        <v>92.053921000000003</v>
      </c>
      <c r="AE434" s="10">
        <v>41745</v>
      </c>
      <c r="AF434" s="9">
        <v>73.171087</v>
      </c>
      <c r="AG434" s="6">
        <v>41745</v>
      </c>
      <c r="AH434" s="5">
        <v>103.851038</v>
      </c>
      <c r="AI434" s="10">
        <v>41745</v>
      </c>
      <c r="AJ434" s="9">
        <v>76.416573</v>
      </c>
      <c r="AK434" s="6">
        <v>41745</v>
      </c>
      <c r="AL434" s="5">
        <v>86.127177000000003</v>
      </c>
      <c r="AM434" s="10">
        <v>41745</v>
      </c>
      <c r="AN434" s="9">
        <v>76.877977000000001</v>
      </c>
      <c r="AO434" s="6">
        <v>41745</v>
      </c>
      <c r="AP434" s="5">
        <v>41.319803999999998</v>
      </c>
      <c r="AQ434" s="10">
        <v>41745</v>
      </c>
      <c r="AR434" s="5">
        <v>65.394350000000003</v>
      </c>
    </row>
    <row r="435" spans="5:44" x14ac:dyDescent="0.2">
      <c r="E435" s="6">
        <v>41744</v>
      </c>
      <c r="F435" s="5">
        <v>50.439030000000002</v>
      </c>
      <c r="G435" s="6">
        <v>41744</v>
      </c>
      <c r="H435" s="5">
        <v>21.512501</v>
      </c>
      <c r="I435" s="6">
        <v>41744</v>
      </c>
      <c r="J435" s="5">
        <v>46.459305000000001</v>
      </c>
      <c r="K435" s="6">
        <v>41744</v>
      </c>
      <c r="L435" s="5">
        <v>67.098562999999999</v>
      </c>
      <c r="M435" s="6">
        <v>41744</v>
      </c>
      <c r="N435" s="5">
        <v>56.494199000000002</v>
      </c>
      <c r="O435" s="6">
        <v>41744</v>
      </c>
      <c r="P435" s="5">
        <v>47.156106999999999</v>
      </c>
      <c r="Q435" s="6">
        <v>41744</v>
      </c>
      <c r="R435" s="5">
        <v>96.769997000000004</v>
      </c>
      <c r="S435" s="6">
        <v>41744</v>
      </c>
      <c r="T435" s="5">
        <v>62.91</v>
      </c>
      <c r="U435" s="6">
        <v>41744</v>
      </c>
      <c r="V435" s="5">
        <v>79.492065999999994</v>
      </c>
      <c r="W435" s="10">
        <v>41744</v>
      </c>
      <c r="X435" s="9">
        <v>22.530000999999999</v>
      </c>
      <c r="Y435" s="6">
        <v>41744</v>
      </c>
      <c r="Z435" s="5">
        <v>175.08624900000001</v>
      </c>
      <c r="AA435" s="10">
        <v>41744</v>
      </c>
      <c r="AB435" s="9">
        <v>176.873998</v>
      </c>
      <c r="AC435" s="6">
        <v>41744</v>
      </c>
      <c r="AD435" s="5">
        <v>91.100389000000007</v>
      </c>
      <c r="AE435" s="10">
        <v>41744</v>
      </c>
      <c r="AF435" s="9">
        <v>72.513160999999997</v>
      </c>
      <c r="AG435" s="6">
        <v>41744</v>
      </c>
      <c r="AH435" s="5">
        <v>102.85516</v>
      </c>
      <c r="AI435" s="10">
        <v>41744</v>
      </c>
      <c r="AJ435" s="9">
        <v>76.463440000000006</v>
      </c>
      <c r="AK435" s="6">
        <v>41744</v>
      </c>
      <c r="AL435" s="5">
        <v>85.106206</v>
      </c>
      <c r="AM435" s="10">
        <v>41744</v>
      </c>
      <c r="AN435" s="9">
        <v>76.196196999999998</v>
      </c>
      <c r="AO435" s="6">
        <v>41744</v>
      </c>
      <c r="AP435" s="5">
        <v>40.157851000000001</v>
      </c>
      <c r="AQ435" s="10">
        <v>41744</v>
      </c>
      <c r="AR435" s="5">
        <v>64.977653000000004</v>
      </c>
    </row>
    <row r="436" spans="5:44" x14ac:dyDescent="0.2">
      <c r="E436" s="6">
        <v>41743</v>
      </c>
      <c r="F436" s="5">
        <v>49.727227999999997</v>
      </c>
      <c r="G436" s="6">
        <v>41743</v>
      </c>
      <c r="H436" s="5">
        <v>20.952499</v>
      </c>
      <c r="I436" s="6">
        <v>41743</v>
      </c>
      <c r="J436" s="5">
        <v>46.165449000000002</v>
      </c>
      <c r="K436" s="6">
        <v>41743</v>
      </c>
      <c r="L436" s="5">
        <v>66.264049</v>
      </c>
      <c r="M436" s="6">
        <v>41743</v>
      </c>
      <c r="N436" s="5">
        <v>55.472656999999998</v>
      </c>
      <c r="O436" s="6">
        <v>41743</v>
      </c>
      <c r="P436" s="5">
        <v>46.202854000000002</v>
      </c>
      <c r="Q436" s="6">
        <v>41743</v>
      </c>
      <c r="R436" s="5">
        <v>93.059997999999993</v>
      </c>
      <c r="S436" s="6">
        <v>41743</v>
      </c>
      <c r="T436" s="5">
        <v>61.669998</v>
      </c>
      <c r="U436" s="6">
        <v>41743</v>
      </c>
      <c r="V436" s="5">
        <v>78.002381999999997</v>
      </c>
      <c r="W436" s="10">
        <v>41743</v>
      </c>
      <c r="X436" s="9">
        <v>22.262501</v>
      </c>
      <c r="Y436" s="6">
        <v>41743</v>
      </c>
      <c r="Z436" s="5">
        <v>173.88859600000001</v>
      </c>
      <c r="AA436" s="10">
        <v>41743</v>
      </c>
      <c r="AB436" s="9">
        <v>175.604885</v>
      </c>
      <c r="AC436" s="6">
        <v>41743</v>
      </c>
      <c r="AD436" s="5">
        <v>90.480592000000001</v>
      </c>
      <c r="AE436" s="10">
        <v>41743</v>
      </c>
      <c r="AF436" s="9">
        <v>72.015016000000003</v>
      </c>
      <c r="AG436" s="6">
        <v>41743</v>
      </c>
      <c r="AH436" s="5">
        <v>102.5361</v>
      </c>
      <c r="AI436" s="10">
        <v>41743</v>
      </c>
      <c r="AJ436" s="9">
        <v>76.425948000000005</v>
      </c>
      <c r="AK436" s="6">
        <v>41743</v>
      </c>
      <c r="AL436" s="5">
        <v>83.982200000000006</v>
      </c>
      <c r="AM436" s="10">
        <v>41743</v>
      </c>
      <c r="AN436" s="9">
        <v>75.495215000000002</v>
      </c>
      <c r="AO436" s="6">
        <v>41743</v>
      </c>
      <c r="AP436" s="5">
        <v>40.085842</v>
      </c>
      <c r="AQ436" s="10">
        <v>41743</v>
      </c>
      <c r="AR436" s="5">
        <v>64.216723999999999</v>
      </c>
    </row>
    <row r="437" spans="5:44" x14ac:dyDescent="0.2">
      <c r="E437" s="6">
        <v>41740</v>
      </c>
      <c r="F437" s="5">
        <v>48.965994999999999</v>
      </c>
      <c r="G437" s="6">
        <v>41740</v>
      </c>
      <c r="H437" s="5">
        <v>20.5</v>
      </c>
      <c r="I437" s="6">
        <v>41740</v>
      </c>
      <c r="J437" s="5">
        <v>45.473142000000003</v>
      </c>
      <c r="K437" s="6">
        <v>41740</v>
      </c>
      <c r="L437" s="5">
        <v>65.807057</v>
      </c>
      <c r="M437" s="6">
        <v>41740</v>
      </c>
      <c r="N437" s="5">
        <v>54.647565</v>
      </c>
      <c r="O437" s="6">
        <v>41740</v>
      </c>
      <c r="P437" s="5">
        <v>45.150309</v>
      </c>
      <c r="Q437" s="6">
        <v>41740</v>
      </c>
      <c r="R437" s="5">
        <v>89.440002000000007</v>
      </c>
      <c r="S437" s="6">
        <v>41740</v>
      </c>
      <c r="T437" s="5">
        <v>60.220001000000003</v>
      </c>
      <c r="U437" s="6">
        <v>41740</v>
      </c>
      <c r="V437" s="5">
        <v>77.179141000000001</v>
      </c>
      <c r="W437" s="10">
        <v>41740</v>
      </c>
      <c r="X437" s="9">
        <v>21.6675</v>
      </c>
      <c r="Y437" s="6">
        <v>41740</v>
      </c>
      <c r="Z437" s="5">
        <v>172.52934099999999</v>
      </c>
      <c r="AA437" s="10">
        <v>41740</v>
      </c>
      <c r="AB437" s="9">
        <v>174.24036000000001</v>
      </c>
      <c r="AC437" s="6">
        <v>41740</v>
      </c>
      <c r="AD437" s="5">
        <v>89.870333000000002</v>
      </c>
      <c r="AE437" s="10">
        <v>41740</v>
      </c>
      <c r="AF437" s="9">
        <v>71.516863999999998</v>
      </c>
      <c r="AG437" s="6">
        <v>41740</v>
      </c>
      <c r="AH437" s="5">
        <v>102.033325</v>
      </c>
      <c r="AI437" s="10">
        <v>41740</v>
      </c>
      <c r="AJ437" s="9">
        <v>76.435322999999997</v>
      </c>
      <c r="AK437" s="6">
        <v>41740</v>
      </c>
      <c r="AL437" s="5">
        <v>82.848817999999994</v>
      </c>
      <c r="AM437" s="10">
        <v>41740</v>
      </c>
      <c r="AN437" s="9">
        <v>74.928661000000005</v>
      </c>
      <c r="AO437" s="6">
        <v>41740</v>
      </c>
      <c r="AP437" s="5">
        <v>40.783014000000001</v>
      </c>
      <c r="AQ437" s="10">
        <v>41740</v>
      </c>
      <c r="AR437" s="5">
        <v>63.836261999999998</v>
      </c>
    </row>
    <row r="438" spans="5:44" x14ac:dyDescent="0.2">
      <c r="E438" s="6">
        <v>41739</v>
      </c>
      <c r="F438" s="5">
        <v>49.850803999999997</v>
      </c>
      <c r="G438" s="6">
        <v>41739</v>
      </c>
      <c r="H438" s="5">
        <v>21.25</v>
      </c>
      <c r="I438" s="6">
        <v>41739</v>
      </c>
      <c r="J438" s="5">
        <v>46.553938000000002</v>
      </c>
      <c r="K438" s="6">
        <v>41739</v>
      </c>
      <c r="L438" s="5">
        <v>68.638428000000005</v>
      </c>
      <c r="M438" s="6">
        <v>41739</v>
      </c>
      <c r="N438" s="5">
        <v>55.944141000000002</v>
      </c>
      <c r="O438" s="6">
        <v>41739</v>
      </c>
      <c r="P438" s="5">
        <v>46.411380000000001</v>
      </c>
      <c r="Q438" s="6">
        <v>41739</v>
      </c>
      <c r="R438" s="5">
        <v>90.099997999999999</v>
      </c>
      <c r="S438" s="6">
        <v>41739</v>
      </c>
      <c r="T438" s="5">
        <v>61.919998</v>
      </c>
      <c r="U438" s="6">
        <v>41739</v>
      </c>
      <c r="V438" s="5">
        <v>78.208200000000005</v>
      </c>
      <c r="W438" s="10">
        <v>41739</v>
      </c>
      <c r="X438" s="9">
        <v>22.372499000000001</v>
      </c>
      <c r="Y438" s="6">
        <v>41739</v>
      </c>
      <c r="Z438" s="5">
        <v>174.097712</v>
      </c>
      <c r="AA438" s="10">
        <v>41739</v>
      </c>
      <c r="AB438" s="9">
        <v>175.795726</v>
      </c>
      <c r="AC438" s="6">
        <v>41739</v>
      </c>
      <c r="AD438" s="5">
        <v>90.766655</v>
      </c>
      <c r="AE438" s="10">
        <v>41739</v>
      </c>
      <c r="AF438" s="9">
        <v>72.062005999999997</v>
      </c>
      <c r="AG438" s="6">
        <v>41739</v>
      </c>
      <c r="AH438" s="5">
        <v>103.25157799999999</v>
      </c>
      <c r="AI438" s="10">
        <v>41739</v>
      </c>
      <c r="AJ438" s="9">
        <v>76.388456000000005</v>
      </c>
      <c r="AK438" s="6">
        <v>41739</v>
      </c>
      <c r="AL438" s="5">
        <v>83.082986000000005</v>
      </c>
      <c r="AM438" s="10">
        <v>41739</v>
      </c>
      <c r="AN438" s="9">
        <v>75.764084999999994</v>
      </c>
      <c r="AO438" s="6">
        <v>41739</v>
      </c>
      <c r="AP438" s="5">
        <v>42.481760999999999</v>
      </c>
      <c r="AQ438" s="10">
        <v>41739</v>
      </c>
      <c r="AR438" s="5">
        <v>64.225784000000004</v>
      </c>
    </row>
    <row r="439" spans="5:44" x14ac:dyDescent="0.2">
      <c r="E439" s="6">
        <v>41738</v>
      </c>
      <c r="F439" s="5">
        <v>52.060355000000001</v>
      </c>
      <c r="G439" s="6">
        <v>41738</v>
      </c>
      <c r="H439" s="5">
        <v>22.75</v>
      </c>
      <c r="I439" s="6">
        <v>41738</v>
      </c>
      <c r="J439" s="5">
        <v>49.617024999999998</v>
      </c>
      <c r="K439" s="6">
        <v>41738</v>
      </c>
      <c r="L439" s="5">
        <v>74.897254000000004</v>
      </c>
      <c r="M439" s="6">
        <v>41738</v>
      </c>
      <c r="N439" s="5">
        <v>58.527459999999998</v>
      </c>
      <c r="O439" s="6">
        <v>41738</v>
      </c>
      <c r="P439" s="5">
        <v>49.554124000000002</v>
      </c>
      <c r="Q439" s="6">
        <v>41738</v>
      </c>
      <c r="R439" s="5">
        <v>94.099997999999999</v>
      </c>
      <c r="S439" s="6">
        <v>41738</v>
      </c>
      <c r="T439" s="5">
        <v>66.110000999999997</v>
      </c>
      <c r="U439" s="6">
        <v>41738</v>
      </c>
      <c r="V439" s="5">
        <v>79.639076000000003</v>
      </c>
      <c r="W439" s="10">
        <v>41738</v>
      </c>
      <c r="X439" s="9">
        <v>23.9375</v>
      </c>
      <c r="Y439" s="6">
        <v>41738</v>
      </c>
      <c r="Z439" s="5">
        <v>177.833259</v>
      </c>
      <c r="AA439" s="10">
        <v>41738</v>
      </c>
      <c r="AB439" s="9">
        <v>179.622153</v>
      </c>
      <c r="AC439" s="6">
        <v>41738</v>
      </c>
      <c r="AD439" s="5">
        <v>92.807210999999995</v>
      </c>
      <c r="AE439" s="10">
        <v>41738</v>
      </c>
      <c r="AF439" s="9">
        <v>73.377865999999997</v>
      </c>
      <c r="AG439" s="6">
        <v>41738</v>
      </c>
      <c r="AH439" s="5">
        <v>105.89111699999999</v>
      </c>
      <c r="AI439" s="10">
        <v>41738</v>
      </c>
      <c r="AJ439" s="9">
        <v>76.154135999999994</v>
      </c>
      <c r="AK439" s="6">
        <v>41738</v>
      </c>
      <c r="AL439" s="5">
        <v>84.253828999999996</v>
      </c>
      <c r="AM439" s="10">
        <v>41738</v>
      </c>
      <c r="AN439" s="9">
        <v>77.454136000000005</v>
      </c>
      <c r="AO439" s="6">
        <v>41738</v>
      </c>
      <c r="AP439" s="5">
        <v>45.414473000000001</v>
      </c>
      <c r="AQ439" s="10">
        <v>41738</v>
      </c>
      <c r="AR439" s="5">
        <v>64.841772000000006</v>
      </c>
    </row>
    <row r="440" spans="5:44" x14ac:dyDescent="0.2">
      <c r="E440" s="6">
        <v>41737</v>
      </c>
      <c r="F440" s="5">
        <v>50.953108999999998</v>
      </c>
      <c r="G440" s="6">
        <v>41737</v>
      </c>
      <c r="H440" s="5">
        <v>22.182500999999998</v>
      </c>
      <c r="I440" s="6">
        <v>41737</v>
      </c>
      <c r="J440" s="5">
        <v>47.958475</v>
      </c>
      <c r="K440" s="6">
        <v>41737</v>
      </c>
      <c r="L440" s="5">
        <v>72.006277999999995</v>
      </c>
      <c r="M440" s="6">
        <v>41737</v>
      </c>
      <c r="N440" s="5">
        <v>57.613965</v>
      </c>
      <c r="O440" s="6">
        <v>41737</v>
      </c>
      <c r="P440" s="5">
        <v>48.010057000000003</v>
      </c>
      <c r="Q440" s="6">
        <v>41737</v>
      </c>
      <c r="R440" s="5">
        <v>92.809997999999993</v>
      </c>
      <c r="S440" s="6">
        <v>41737</v>
      </c>
      <c r="T440" s="5">
        <v>64.019997000000004</v>
      </c>
      <c r="U440" s="6">
        <v>41737</v>
      </c>
      <c r="V440" s="5">
        <v>79.786085</v>
      </c>
      <c r="W440" s="10">
        <v>41737</v>
      </c>
      <c r="X440" s="9">
        <v>23.09</v>
      </c>
      <c r="Y440" s="6">
        <v>41737</v>
      </c>
      <c r="Z440" s="5">
        <v>175.94172800000001</v>
      </c>
      <c r="AA440" s="10">
        <v>41737</v>
      </c>
      <c r="AB440" s="9">
        <v>177.71371500000001</v>
      </c>
      <c r="AC440" s="6">
        <v>41737</v>
      </c>
      <c r="AD440" s="5">
        <v>91.710649000000004</v>
      </c>
      <c r="AE440" s="10">
        <v>41737</v>
      </c>
      <c r="AF440" s="9">
        <v>72.757536000000002</v>
      </c>
      <c r="AG440" s="6">
        <v>41737</v>
      </c>
      <c r="AH440" s="5">
        <v>104.798562</v>
      </c>
      <c r="AI440" s="10">
        <v>41737</v>
      </c>
      <c r="AJ440" s="9">
        <v>76.172877999999997</v>
      </c>
      <c r="AK440" s="6">
        <v>41737</v>
      </c>
      <c r="AL440" s="5">
        <v>83.869795999999994</v>
      </c>
      <c r="AM440" s="10">
        <v>41737</v>
      </c>
      <c r="AN440" s="9">
        <v>76.925993000000005</v>
      </c>
      <c r="AO440" s="6">
        <v>41737</v>
      </c>
      <c r="AP440" s="5">
        <v>43.735362000000002</v>
      </c>
      <c r="AQ440" s="10">
        <v>41737</v>
      </c>
      <c r="AR440" s="5">
        <v>65.004828000000003</v>
      </c>
    </row>
    <row r="441" spans="5:44" x14ac:dyDescent="0.2">
      <c r="E441" s="6">
        <v>41736</v>
      </c>
      <c r="F441" s="5">
        <v>50.562607</v>
      </c>
      <c r="G441" s="6">
        <v>41736</v>
      </c>
      <c r="H441" s="5">
        <v>22.0975</v>
      </c>
      <c r="I441" s="6">
        <v>41736</v>
      </c>
      <c r="J441" s="5">
        <v>47.131689000000001</v>
      </c>
      <c r="K441" s="6">
        <v>41736</v>
      </c>
      <c r="L441" s="5">
        <v>70.486272</v>
      </c>
      <c r="M441" s="6">
        <v>41736</v>
      </c>
      <c r="N441" s="5">
        <v>57.402780999999997</v>
      </c>
      <c r="O441" s="6">
        <v>41736</v>
      </c>
      <c r="P441" s="5">
        <v>47.379522999999999</v>
      </c>
      <c r="Q441" s="6">
        <v>41736</v>
      </c>
      <c r="R441" s="5">
        <v>90.25</v>
      </c>
      <c r="S441" s="6">
        <v>41736</v>
      </c>
      <c r="T441" s="5">
        <v>63.209999000000003</v>
      </c>
      <c r="U441" s="6">
        <v>41736</v>
      </c>
      <c r="V441" s="5">
        <v>78.894233999999997</v>
      </c>
      <c r="W441" s="10">
        <v>41736</v>
      </c>
      <c r="X441" s="9">
        <v>22.559999000000001</v>
      </c>
      <c r="Y441" s="6">
        <v>41736</v>
      </c>
      <c r="Z441" s="5">
        <v>175.21932200000001</v>
      </c>
      <c r="AA441" s="10">
        <v>41736</v>
      </c>
      <c r="AB441" s="9">
        <v>176.92171200000001</v>
      </c>
      <c r="AC441" s="6">
        <v>41736</v>
      </c>
      <c r="AD441" s="5">
        <v>91.310167000000007</v>
      </c>
      <c r="AE441" s="10">
        <v>41736</v>
      </c>
      <c r="AF441" s="9">
        <v>72.578952999999998</v>
      </c>
      <c r="AG441" s="6">
        <v>41736</v>
      </c>
      <c r="AH441" s="5">
        <v>103.98639799999999</v>
      </c>
      <c r="AI441" s="10">
        <v>41736</v>
      </c>
      <c r="AJ441" s="9">
        <v>76.116642999999996</v>
      </c>
      <c r="AK441" s="6">
        <v>41736</v>
      </c>
      <c r="AL441" s="5">
        <v>83.036157000000003</v>
      </c>
      <c r="AM441" s="10">
        <v>41736</v>
      </c>
      <c r="AN441" s="9">
        <v>76.762750999999994</v>
      </c>
      <c r="AO441" s="6">
        <v>41736</v>
      </c>
      <c r="AP441" s="5">
        <v>43.604438999999999</v>
      </c>
      <c r="AQ441" s="10">
        <v>41736</v>
      </c>
      <c r="AR441" s="5">
        <v>64.606245999999999</v>
      </c>
    </row>
    <row r="442" spans="5:44" x14ac:dyDescent="0.2">
      <c r="E442" s="6">
        <v>41733</v>
      </c>
      <c r="F442" s="5">
        <v>51.714342000000002</v>
      </c>
      <c r="G442" s="6">
        <v>41733</v>
      </c>
      <c r="H442" s="5">
        <v>23.077499</v>
      </c>
      <c r="I442" s="6">
        <v>41733</v>
      </c>
      <c r="J442" s="5">
        <v>47.988357999999998</v>
      </c>
      <c r="K442" s="6">
        <v>41733</v>
      </c>
      <c r="L442" s="5">
        <v>73.764706000000004</v>
      </c>
      <c r="M442" s="6">
        <v>41733</v>
      </c>
      <c r="N442" s="5">
        <v>59.077522000000002</v>
      </c>
      <c r="O442" s="6">
        <v>41733</v>
      </c>
      <c r="P442" s="5">
        <v>49.062606000000002</v>
      </c>
      <c r="Q442" s="6">
        <v>41733</v>
      </c>
      <c r="R442" s="5">
        <v>94.910004000000001</v>
      </c>
      <c r="S442" s="6">
        <v>41733</v>
      </c>
      <c r="T442" s="5">
        <v>65.449996999999996</v>
      </c>
      <c r="U442" s="6">
        <v>41733</v>
      </c>
      <c r="V442" s="5">
        <v>78.698226000000005</v>
      </c>
      <c r="W442" s="10">
        <v>41733</v>
      </c>
      <c r="X442" s="9">
        <v>23.017499999999998</v>
      </c>
      <c r="Y442" s="6">
        <v>41733</v>
      </c>
      <c r="Z442" s="5">
        <v>177.17739599999999</v>
      </c>
      <c r="AA442" s="10">
        <v>41733</v>
      </c>
      <c r="AB442" s="9">
        <v>178.973277</v>
      </c>
      <c r="AC442" s="6">
        <v>41733</v>
      </c>
      <c r="AD442" s="5">
        <v>92.416259999999994</v>
      </c>
      <c r="AE442" s="10">
        <v>41733</v>
      </c>
      <c r="AF442" s="9">
        <v>73.349670000000003</v>
      </c>
      <c r="AG442" s="6">
        <v>41733</v>
      </c>
      <c r="AH442" s="5">
        <v>105.369016</v>
      </c>
      <c r="AI442" s="10">
        <v>41733</v>
      </c>
      <c r="AJ442" s="9">
        <v>75.976050000000001</v>
      </c>
      <c r="AK442" s="6">
        <v>41733</v>
      </c>
      <c r="AL442" s="5">
        <v>84.450536999999997</v>
      </c>
      <c r="AM442" s="10">
        <v>41733</v>
      </c>
      <c r="AN442" s="9">
        <v>77.847836000000001</v>
      </c>
      <c r="AO442" s="6">
        <v>41733</v>
      </c>
      <c r="AP442" s="5">
        <v>43.682996000000003</v>
      </c>
      <c r="AQ442" s="10">
        <v>41733</v>
      </c>
      <c r="AR442" s="5">
        <v>64.397893999999994</v>
      </c>
    </row>
    <row r="443" spans="5:44" x14ac:dyDescent="0.2">
      <c r="E443" s="6">
        <v>41732</v>
      </c>
      <c r="F443" s="5">
        <v>52.964936000000002</v>
      </c>
      <c r="G443" s="6">
        <v>41732</v>
      </c>
      <c r="H443" s="5">
        <v>23.895</v>
      </c>
      <c r="I443" s="6">
        <v>41732</v>
      </c>
      <c r="J443" s="5">
        <v>50.727702999999998</v>
      </c>
      <c r="K443" s="6">
        <v>41732</v>
      </c>
      <c r="L443" s="5">
        <v>79.179081999999994</v>
      </c>
      <c r="M443" s="6">
        <v>41732</v>
      </c>
      <c r="N443" s="5">
        <v>60.467409000000004</v>
      </c>
      <c r="O443" s="6">
        <v>41732</v>
      </c>
      <c r="P443" s="5">
        <v>50.830089999999998</v>
      </c>
      <c r="Q443" s="6">
        <v>41732</v>
      </c>
      <c r="R443" s="5">
        <v>95.970000999999996</v>
      </c>
      <c r="S443" s="6">
        <v>41732</v>
      </c>
      <c r="T443" s="5">
        <v>67.800003000000004</v>
      </c>
      <c r="U443" s="6">
        <v>41732</v>
      </c>
      <c r="V443" s="5">
        <v>78.227796999999995</v>
      </c>
      <c r="W443" s="10">
        <v>41732</v>
      </c>
      <c r="X443" s="9">
        <v>24.434999000000001</v>
      </c>
      <c r="Y443" s="6">
        <v>41732</v>
      </c>
      <c r="Z443" s="5">
        <v>179.29707200000001</v>
      </c>
      <c r="AA443" s="10">
        <v>41732</v>
      </c>
      <c r="AB443" s="9">
        <v>181.12026900000001</v>
      </c>
      <c r="AC443" s="6">
        <v>41732</v>
      </c>
      <c r="AD443" s="5">
        <v>93.703525999999997</v>
      </c>
      <c r="AE443" s="10">
        <v>41732</v>
      </c>
      <c r="AF443" s="9">
        <v>73.951204000000004</v>
      </c>
      <c r="AG443" s="6">
        <v>41732</v>
      </c>
      <c r="AH443" s="5">
        <v>107.53479299999999</v>
      </c>
      <c r="AI443" s="10">
        <v>41732</v>
      </c>
      <c r="AJ443" s="9">
        <v>75.751103999999998</v>
      </c>
      <c r="AK443" s="6">
        <v>41732</v>
      </c>
      <c r="AL443" s="5">
        <v>84.759634000000005</v>
      </c>
      <c r="AM443" s="10">
        <v>41732</v>
      </c>
      <c r="AN443" s="9">
        <v>78.788888999999998</v>
      </c>
      <c r="AO443" s="6">
        <v>41732</v>
      </c>
      <c r="AP443" s="5">
        <v>45.555213000000002</v>
      </c>
      <c r="AQ443" s="10">
        <v>41732</v>
      </c>
      <c r="AR443" s="5">
        <v>64.180487999999997</v>
      </c>
    </row>
    <row r="444" spans="5:44" x14ac:dyDescent="0.2">
      <c r="E444" s="6">
        <v>41731</v>
      </c>
      <c r="F444" s="5">
        <v>53.083568999999997</v>
      </c>
      <c r="G444" s="6">
        <v>41731</v>
      </c>
      <c r="H444" s="5">
        <v>24.032499000000001</v>
      </c>
      <c r="I444" s="6">
        <v>41731</v>
      </c>
      <c r="J444" s="5">
        <v>51.534567000000003</v>
      </c>
      <c r="K444" s="6">
        <v>41731</v>
      </c>
      <c r="L444" s="5">
        <v>81.732284000000007</v>
      </c>
      <c r="M444" s="6">
        <v>41731</v>
      </c>
      <c r="N444" s="5">
        <v>60.663856000000003</v>
      </c>
      <c r="O444" s="6">
        <v>41731</v>
      </c>
      <c r="P444" s="5">
        <v>51.078332000000003</v>
      </c>
      <c r="Q444" s="6">
        <v>41731</v>
      </c>
      <c r="R444" s="5">
        <v>94.160004000000001</v>
      </c>
      <c r="S444" s="6">
        <v>41731</v>
      </c>
      <c r="T444" s="5">
        <v>68.080001999999993</v>
      </c>
      <c r="U444" s="6">
        <v>41731</v>
      </c>
      <c r="V444" s="5">
        <v>78.659023000000005</v>
      </c>
      <c r="W444" s="10">
        <v>41731</v>
      </c>
      <c r="X444" s="9">
        <v>24.785</v>
      </c>
      <c r="Y444" s="6">
        <v>41731</v>
      </c>
      <c r="Z444" s="5">
        <v>179.53470200000001</v>
      </c>
      <c r="AA444" s="10">
        <v>41731</v>
      </c>
      <c r="AB444" s="9">
        <v>181.292036</v>
      </c>
      <c r="AC444" s="6">
        <v>41731</v>
      </c>
      <c r="AD444" s="5">
        <v>93.960982999999999</v>
      </c>
      <c r="AE444" s="10">
        <v>41731</v>
      </c>
      <c r="AF444" s="9">
        <v>73.913606999999999</v>
      </c>
      <c r="AG444" s="6">
        <v>41731</v>
      </c>
      <c r="AH444" s="5">
        <v>108.31795200000001</v>
      </c>
      <c r="AI444" s="10">
        <v>41731</v>
      </c>
      <c r="AJ444" s="9">
        <v>75.685495000000003</v>
      </c>
      <c r="AK444" s="6">
        <v>41731</v>
      </c>
      <c r="AL444" s="5">
        <v>84.216368000000003</v>
      </c>
      <c r="AM444" s="10">
        <v>41731</v>
      </c>
      <c r="AN444" s="9">
        <v>78.932920999999993</v>
      </c>
      <c r="AO444" s="6">
        <v>41731</v>
      </c>
      <c r="AP444" s="5">
        <v>47.267057999999999</v>
      </c>
      <c r="AQ444" s="10">
        <v>41731</v>
      </c>
      <c r="AR444" s="5">
        <v>64.316368999999995</v>
      </c>
    </row>
    <row r="445" spans="5:44" x14ac:dyDescent="0.2">
      <c r="E445" s="6">
        <v>41730</v>
      </c>
      <c r="F445" s="5">
        <v>52.722726999999999</v>
      </c>
      <c r="G445" s="6">
        <v>41730</v>
      </c>
      <c r="H445" s="5">
        <v>23.9175</v>
      </c>
      <c r="I445" s="6">
        <v>41730</v>
      </c>
      <c r="J445" s="5">
        <v>51.260630999999997</v>
      </c>
      <c r="K445" s="6">
        <v>41730</v>
      </c>
      <c r="L445" s="5">
        <v>80.758694000000006</v>
      </c>
      <c r="M445" s="6">
        <v>41730</v>
      </c>
      <c r="N445" s="5">
        <v>60.560720000000003</v>
      </c>
      <c r="O445" s="6">
        <v>41730</v>
      </c>
      <c r="P445" s="5">
        <v>50.557025000000003</v>
      </c>
      <c r="Q445" s="6">
        <v>41730</v>
      </c>
      <c r="R445" s="5">
        <v>93.089995999999999</v>
      </c>
      <c r="S445" s="6">
        <v>41730</v>
      </c>
      <c r="T445" s="5">
        <v>67.410004000000001</v>
      </c>
      <c r="U445" s="6">
        <v>41730</v>
      </c>
      <c r="V445" s="5">
        <v>78.639418000000006</v>
      </c>
      <c r="W445" s="10">
        <v>41730</v>
      </c>
      <c r="X445" s="9">
        <v>24.7225</v>
      </c>
      <c r="Y445" s="6">
        <v>41730</v>
      </c>
      <c r="Z445" s="5">
        <v>178.935869</v>
      </c>
      <c r="AA445" s="10">
        <v>41730</v>
      </c>
      <c r="AB445" s="9">
        <v>180.70996199999999</v>
      </c>
      <c r="AC445" s="6">
        <v>41730</v>
      </c>
      <c r="AD445" s="5">
        <v>93.665391</v>
      </c>
      <c r="AE445" s="10">
        <v>41730</v>
      </c>
      <c r="AF445" s="9">
        <v>73.641036</v>
      </c>
      <c r="AG445" s="6">
        <v>41730</v>
      </c>
      <c r="AH445" s="5">
        <v>107.78618</v>
      </c>
      <c r="AI445" s="10">
        <v>41730</v>
      </c>
      <c r="AJ445" s="9">
        <v>75.835463000000004</v>
      </c>
      <c r="AK445" s="6">
        <v>41730</v>
      </c>
      <c r="AL445" s="5">
        <v>83.916624999999996</v>
      </c>
      <c r="AM445" s="10">
        <v>41730</v>
      </c>
      <c r="AN445" s="9">
        <v>78.856105999999997</v>
      </c>
      <c r="AO445" s="6">
        <v>41730</v>
      </c>
      <c r="AP445" s="5">
        <v>47.614007999999998</v>
      </c>
      <c r="AQ445" s="10">
        <v>41730</v>
      </c>
      <c r="AR445" s="5">
        <v>64.262020000000007</v>
      </c>
    </row>
    <row r="446" spans="5:44" x14ac:dyDescent="0.2">
      <c r="E446" s="6">
        <v>41729</v>
      </c>
      <c r="F446" s="5">
        <v>52.055410999999999</v>
      </c>
      <c r="G446" s="6">
        <v>41729</v>
      </c>
      <c r="H446" s="5">
        <v>23.665001</v>
      </c>
      <c r="I446" s="6">
        <v>41729</v>
      </c>
      <c r="J446" s="5">
        <v>49.532352000000003</v>
      </c>
      <c r="K446" s="6">
        <v>41729</v>
      </c>
      <c r="L446" s="5">
        <v>77.589540999999997</v>
      </c>
      <c r="M446" s="6">
        <v>41729</v>
      </c>
      <c r="N446" s="5">
        <v>60.005749000000002</v>
      </c>
      <c r="O446" s="6">
        <v>41729</v>
      </c>
      <c r="P446" s="5">
        <v>49.564056000000001</v>
      </c>
      <c r="Q446" s="6">
        <v>41729</v>
      </c>
      <c r="R446" s="5">
        <v>91.43</v>
      </c>
      <c r="S446" s="6">
        <v>41729</v>
      </c>
      <c r="T446" s="5">
        <v>66.120002999999997</v>
      </c>
      <c r="U446" s="6">
        <v>41729</v>
      </c>
      <c r="V446" s="5">
        <v>77.737770999999995</v>
      </c>
      <c r="W446" s="10">
        <v>41729</v>
      </c>
      <c r="X446" s="9">
        <v>23.889999</v>
      </c>
      <c r="Y446" s="6">
        <v>41729</v>
      </c>
      <c r="Z446" s="5">
        <v>177.757215</v>
      </c>
      <c r="AA446" s="10">
        <v>41729</v>
      </c>
      <c r="AB446" s="9">
        <v>179.526725</v>
      </c>
      <c r="AC446" s="6">
        <v>41729</v>
      </c>
      <c r="AD446" s="5">
        <v>92.940704999999994</v>
      </c>
      <c r="AE446" s="10">
        <v>41729</v>
      </c>
      <c r="AF446" s="9">
        <v>73.415462000000005</v>
      </c>
      <c r="AG446" s="6">
        <v>41729</v>
      </c>
      <c r="AH446" s="5">
        <v>106.490577</v>
      </c>
      <c r="AI446" s="10">
        <v>41729</v>
      </c>
      <c r="AJ446" s="9">
        <v>75.919819000000004</v>
      </c>
      <c r="AK446" s="6">
        <v>41729</v>
      </c>
      <c r="AL446" s="5">
        <v>83.420188999999993</v>
      </c>
      <c r="AM446" s="10">
        <v>41729</v>
      </c>
      <c r="AN446" s="9">
        <v>78.510413999999997</v>
      </c>
      <c r="AO446" s="6">
        <v>41729</v>
      </c>
      <c r="AP446" s="5">
        <v>46.635342999999999</v>
      </c>
      <c r="AQ446" s="10">
        <v>41729</v>
      </c>
      <c r="AR446" s="5">
        <v>63.972143000000003</v>
      </c>
    </row>
    <row r="447" spans="5:44" x14ac:dyDescent="0.2">
      <c r="E447" s="6">
        <v>41726</v>
      </c>
      <c r="F447" s="5">
        <v>51.185434000000001</v>
      </c>
      <c r="G447" s="6">
        <v>41726</v>
      </c>
      <c r="H447" s="5">
        <v>22.895</v>
      </c>
      <c r="I447" s="6">
        <v>41726</v>
      </c>
      <c r="J447" s="5">
        <v>48.864949000000003</v>
      </c>
      <c r="K447" s="6">
        <v>41726</v>
      </c>
      <c r="L447" s="5">
        <v>73.784571999999997</v>
      </c>
      <c r="M447" s="6">
        <v>41726</v>
      </c>
      <c r="N447" s="5">
        <v>58.733732000000003</v>
      </c>
      <c r="O447" s="6">
        <v>41726</v>
      </c>
      <c r="P447" s="5">
        <v>48.357599</v>
      </c>
      <c r="Q447" s="6">
        <v>41726</v>
      </c>
      <c r="R447" s="5">
        <v>91.470000999999996</v>
      </c>
      <c r="S447" s="6">
        <v>41726</v>
      </c>
      <c r="T447" s="5">
        <v>64.519997000000004</v>
      </c>
      <c r="U447" s="6">
        <v>41726</v>
      </c>
      <c r="V447" s="5">
        <v>76.787119000000004</v>
      </c>
      <c r="W447" s="10">
        <v>41726</v>
      </c>
      <c r="X447" s="9">
        <v>23.302499999999998</v>
      </c>
      <c r="Y447" s="6">
        <v>41726</v>
      </c>
      <c r="Z447" s="5">
        <v>176.312432</v>
      </c>
      <c r="AA447" s="10">
        <v>41726</v>
      </c>
      <c r="AB447" s="9">
        <v>178.019058</v>
      </c>
      <c r="AC447" s="6">
        <v>41726</v>
      </c>
      <c r="AD447" s="5">
        <v>92.034846000000002</v>
      </c>
      <c r="AE447" s="10">
        <v>41726</v>
      </c>
      <c r="AF447" s="9">
        <v>72.729332999999997</v>
      </c>
      <c r="AG447" s="6">
        <v>41726</v>
      </c>
      <c r="AH447" s="5">
        <v>104.624526</v>
      </c>
      <c r="AI447" s="10">
        <v>41726</v>
      </c>
      <c r="AJ447" s="9">
        <v>75.919819000000004</v>
      </c>
      <c r="AK447" s="6">
        <v>41726</v>
      </c>
      <c r="AL447" s="5">
        <v>83.420188999999993</v>
      </c>
      <c r="AM447" s="10">
        <v>41726</v>
      </c>
      <c r="AN447" s="9">
        <v>77.607771999999997</v>
      </c>
      <c r="AO447" s="6">
        <v>41726</v>
      </c>
      <c r="AP447" s="5">
        <v>45.074071000000004</v>
      </c>
      <c r="AQ447" s="10">
        <v>41726</v>
      </c>
      <c r="AR447" s="5">
        <v>63.43768</v>
      </c>
    </row>
    <row r="448" spans="5:44" x14ac:dyDescent="0.2">
      <c r="E448" s="6">
        <v>41725</v>
      </c>
      <c r="F448" s="5">
        <v>50.760330000000003</v>
      </c>
      <c r="G448" s="6">
        <v>41725</v>
      </c>
      <c r="H448" s="5">
        <v>22.7225</v>
      </c>
      <c r="I448" s="6">
        <v>41725</v>
      </c>
      <c r="J448" s="5">
        <v>48.660741999999999</v>
      </c>
      <c r="K448" s="6">
        <v>41725</v>
      </c>
      <c r="L448" s="5">
        <v>73.715029999999999</v>
      </c>
      <c r="M448" s="6">
        <v>41725</v>
      </c>
      <c r="N448" s="5">
        <v>58.360478999999998</v>
      </c>
      <c r="O448" s="6">
        <v>41725</v>
      </c>
      <c r="P448" s="5">
        <v>47.687345000000001</v>
      </c>
      <c r="Q448" s="6">
        <v>41725</v>
      </c>
      <c r="R448" s="5">
        <v>88.220000999999996</v>
      </c>
      <c r="S448" s="6">
        <v>41725</v>
      </c>
      <c r="T448" s="5">
        <v>63.68</v>
      </c>
      <c r="U448" s="6">
        <v>41725</v>
      </c>
      <c r="V448" s="5">
        <v>75.826672000000002</v>
      </c>
      <c r="W448" s="10">
        <v>41725</v>
      </c>
      <c r="X448" s="9">
        <v>23.072500000000002</v>
      </c>
      <c r="Y448" s="6">
        <v>41725</v>
      </c>
      <c r="Z448" s="5">
        <v>175.447453</v>
      </c>
      <c r="AA448" s="10">
        <v>41725</v>
      </c>
      <c r="AB448" s="9">
        <v>177.265231</v>
      </c>
      <c r="AC448" s="6">
        <v>41725</v>
      </c>
      <c r="AD448" s="5">
        <v>91.624826999999996</v>
      </c>
      <c r="AE448" s="10">
        <v>41725</v>
      </c>
      <c r="AF448" s="9">
        <v>72.306381999999999</v>
      </c>
      <c r="AG448" s="6">
        <v>41725</v>
      </c>
      <c r="AH448" s="5">
        <v>104.431155</v>
      </c>
      <c r="AI448" s="10">
        <v>41725</v>
      </c>
      <c r="AJ448" s="9">
        <v>76.060077000000007</v>
      </c>
      <c r="AK448" s="6">
        <v>41725</v>
      </c>
      <c r="AL448" s="5">
        <v>82.389848999999998</v>
      </c>
      <c r="AM448" s="10">
        <v>41725</v>
      </c>
      <c r="AN448" s="9">
        <v>77.406120000000001</v>
      </c>
      <c r="AO448" s="6">
        <v>41725</v>
      </c>
      <c r="AP448" s="5">
        <v>46.766269999999999</v>
      </c>
      <c r="AQ448" s="10">
        <v>41725</v>
      </c>
      <c r="AR448" s="5">
        <v>63.057219000000003</v>
      </c>
    </row>
    <row r="449" spans="5:44" x14ac:dyDescent="0.2">
      <c r="E449" s="6">
        <v>41724</v>
      </c>
      <c r="F449" s="5">
        <v>50.928392000000002</v>
      </c>
      <c r="G449" s="6">
        <v>41724</v>
      </c>
      <c r="H449" s="5">
        <v>23.037500000000001</v>
      </c>
      <c r="I449" s="6">
        <v>41724</v>
      </c>
      <c r="J449" s="5">
        <v>49.208613999999997</v>
      </c>
      <c r="K449" s="6">
        <v>41724</v>
      </c>
      <c r="L449" s="5">
        <v>74.460127999999997</v>
      </c>
      <c r="M449" s="6">
        <v>41724</v>
      </c>
      <c r="N449" s="5">
        <v>58.979295</v>
      </c>
      <c r="O449" s="6">
        <v>41724</v>
      </c>
      <c r="P449" s="5">
        <v>47.970340999999998</v>
      </c>
      <c r="Q449" s="6">
        <v>41724</v>
      </c>
      <c r="R449" s="5">
        <v>86.150002000000001</v>
      </c>
      <c r="S449" s="6">
        <v>41724</v>
      </c>
      <c r="T449" s="5">
        <v>63.990001999999997</v>
      </c>
      <c r="U449" s="6">
        <v>41724</v>
      </c>
      <c r="V449" s="5">
        <v>75.032824000000005</v>
      </c>
      <c r="W449" s="10">
        <v>41724</v>
      </c>
      <c r="X449" s="9">
        <v>23.4175</v>
      </c>
      <c r="Y449" s="6">
        <v>41724</v>
      </c>
      <c r="Z449" s="5">
        <v>175.81815599999999</v>
      </c>
      <c r="AA449" s="10">
        <v>41724</v>
      </c>
      <c r="AB449" s="9">
        <v>177.57057399999999</v>
      </c>
      <c r="AC449" s="6">
        <v>41724</v>
      </c>
      <c r="AD449" s="5">
        <v>91.815538000000004</v>
      </c>
      <c r="AE449" s="10">
        <v>41724</v>
      </c>
      <c r="AF449" s="9">
        <v>72.419172000000003</v>
      </c>
      <c r="AG449" s="6">
        <v>41724</v>
      </c>
      <c r="AH449" s="5">
        <v>104.730881</v>
      </c>
      <c r="AI449" s="10">
        <v>41724</v>
      </c>
      <c r="AJ449" s="9">
        <v>75.985275000000001</v>
      </c>
      <c r="AK449" s="6">
        <v>41724</v>
      </c>
      <c r="AL449" s="5">
        <v>81.724812</v>
      </c>
      <c r="AM449" s="10">
        <v>41724</v>
      </c>
      <c r="AN449" s="9">
        <v>77.876643000000001</v>
      </c>
      <c r="AO449" s="6">
        <v>41724</v>
      </c>
      <c r="AP449" s="5">
        <v>46.347310999999998</v>
      </c>
      <c r="AQ449" s="10">
        <v>41724</v>
      </c>
      <c r="AR449" s="5">
        <v>62.658636000000001</v>
      </c>
    </row>
    <row r="450" spans="5:44" x14ac:dyDescent="0.2">
      <c r="E450" s="6">
        <v>41723</v>
      </c>
      <c r="F450" s="5">
        <v>51.694566999999999</v>
      </c>
      <c r="G450" s="6">
        <v>41723</v>
      </c>
      <c r="H450" s="5">
        <v>23.752500999999999</v>
      </c>
      <c r="I450" s="6">
        <v>41723</v>
      </c>
      <c r="J450" s="5">
        <v>50.508558000000001</v>
      </c>
      <c r="K450" s="6">
        <v>41723</v>
      </c>
      <c r="L450" s="5">
        <v>78.980391999999995</v>
      </c>
      <c r="M450" s="6">
        <v>41723</v>
      </c>
      <c r="N450" s="5">
        <v>60.291094999999999</v>
      </c>
      <c r="O450" s="6">
        <v>41723</v>
      </c>
      <c r="P450" s="5">
        <v>49.067571999999998</v>
      </c>
      <c r="Q450" s="6">
        <v>41723</v>
      </c>
      <c r="R450" s="5">
        <v>87.160004000000001</v>
      </c>
      <c r="S450" s="6">
        <v>41723</v>
      </c>
      <c r="T450" s="5">
        <v>65.459998999999996</v>
      </c>
      <c r="U450" s="6">
        <v>41723</v>
      </c>
      <c r="V450" s="5">
        <v>76.687155000000004</v>
      </c>
      <c r="W450" s="10">
        <v>41723</v>
      </c>
      <c r="X450" s="9">
        <v>24.23</v>
      </c>
      <c r="Y450" s="6">
        <v>41723</v>
      </c>
      <c r="Z450" s="5">
        <v>177.09185199999999</v>
      </c>
      <c r="AA450" s="10">
        <v>41723</v>
      </c>
      <c r="AB450" s="9">
        <v>178.90648899999999</v>
      </c>
      <c r="AC450" s="6">
        <v>41723</v>
      </c>
      <c r="AD450" s="5">
        <v>92.587896000000001</v>
      </c>
      <c r="AE450" s="10">
        <v>41723</v>
      </c>
      <c r="AF450" s="9">
        <v>72.776330999999999</v>
      </c>
      <c r="AG450" s="6">
        <v>41723</v>
      </c>
      <c r="AH450" s="5">
        <v>106.596932</v>
      </c>
      <c r="AI450" s="10">
        <v>41723</v>
      </c>
      <c r="AJ450" s="9">
        <v>75.779555000000002</v>
      </c>
      <c r="AK450" s="6">
        <v>41723</v>
      </c>
      <c r="AL450" s="5">
        <v>82.108851000000001</v>
      </c>
      <c r="AM450" s="10">
        <v>41723</v>
      </c>
      <c r="AN450" s="9">
        <v>78.625640000000004</v>
      </c>
      <c r="AO450" s="6">
        <v>41723</v>
      </c>
      <c r="AP450" s="5">
        <v>47.879126999999997</v>
      </c>
      <c r="AQ450" s="10">
        <v>41723</v>
      </c>
      <c r="AR450" s="5">
        <v>63.374270000000003</v>
      </c>
    </row>
    <row r="451" spans="5:44" x14ac:dyDescent="0.2">
      <c r="E451" s="6">
        <v>41722</v>
      </c>
      <c r="F451" s="5">
        <v>51.205345000000001</v>
      </c>
      <c r="G451" s="6">
        <v>41722</v>
      </c>
      <c r="H451" s="5">
        <v>23.767499999999998</v>
      </c>
      <c r="I451" s="6">
        <v>41722</v>
      </c>
      <c r="J451" s="5">
        <v>50.214699000000003</v>
      </c>
      <c r="K451" s="6">
        <v>41722</v>
      </c>
      <c r="L451" s="5">
        <v>79.020132000000004</v>
      </c>
      <c r="M451" s="6">
        <v>41722</v>
      </c>
      <c r="N451" s="5">
        <v>60.286189</v>
      </c>
      <c r="O451" s="6">
        <v>41722</v>
      </c>
      <c r="P451" s="5">
        <v>48.352632999999997</v>
      </c>
      <c r="Q451" s="6">
        <v>41722</v>
      </c>
      <c r="R451" s="5">
        <v>85.029999000000004</v>
      </c>
      <c r="S451" s="6">
        <v>41722</v>
      </c>
      <c r="T451" s="5">
        <v>64.5</v>
      </c>
      <c r="U451" s="6">
        <v>41722</v>
      </c>
      <c r="V451" s="5">
        <v>75.681967</v>
      </c>
      <c r="W451" s="10">
        <v>41722</v>
      </c>
      <c r="X451" s="9">
        <v>23.7925</v>
      </c>
      <c r="Y451" s="6">
        <v>41722</v>
      </c>
      <c r="Z451" s="5">
        <v>176.25538800000001</v>
      </c>
      <c r="AA451" s="10">
        <v>41722</v>
      </c>
      <c r="AB451" s="9">
        <v>178.027646</v>
      </c>
      <c r="AC451" s="6">
        <v>41722</v>
      </c>
      <c r="AD451" s="5">
        <v>92.260839000000004</v>
      </c>
      <c r="AE451" s="10">
        <v>41722</v>
      </c>
      <c r="AF451" s="9">
        <v>72.325175000000002</v>
      </c>
      <c r="AG451" s="6">
        <v>41722</v>
      </c>
      <c r="AH451" s="5">
        <v>106.604669</v>
      </c>
      <c r="AI451" s="10">
        <v>41722</v>
      </c>
      <c r="AJ451" s="9">
        <v>75.798253000000003</v>
      </c>
      <c r="AK451" s="6">
        <v>41722</v>
      </c>
      <c r="AL451" s="5">
        <v>81.378240000000005</v>
      </c>
      <c r="AM451" s="10">
        <v>41722</v>
      </c>
      <c r="AN451" s="9">
        <v>78.624682000000007</v>
      </c>
      <c r="AO451" s="6">
        <v>41722</v>
      </c>
      <c r="AP451" s="5">
        <v>48.114792999999999</v>
      </c>
      <c r="AQ451" s="10">
        <v>41722</v>
      </c>
      <c r="AR451" s="5">
        <v>62.800857999999998</v>
      </c>
    </row>
    <row r="452" spans="5:44" x14ac:dyDescent="0.2">
      <c r="E452" s="6">
        <v>41719</v>
      </c>
      <c r="F452" s="5">
        <v>51.620441999999997</v>
      </c>
      <c r="G452" s="6">
        <v>41719</v>
      </c>
      <c r="H452" s="5">
        <v>23.945</v>
      </c>
      <c r="I452" s="6">
        <v>41719</v>
      </c>
      <c r="J452" s="5">
        <v>51.071368</v>
      </c>
      <c r="K452" s="6">
        <v>41719</v>
      </c>
      <c r="L452" s="5">
        <v>81.831637000000001</v>
      </c>
      <c r="M452" s="6">
        <v>41719</v>
      </c>
      <c r="N452" s="5">
        <v>60.555917000000001</v>
      </c>
      <c r="O452" s="6">
        <v>41719</v>
      </c>
      <c r="P452" s="5">
        <v>48.988132</v>
      </c>
      <c r="Q452" s="6">
        <v>41719</v>
      </c>
      <c r="R452" s="5">
        <v>85.589995999999999</v>
      </c>
      <c r="S452" s="6">
        <v>41719</v>
      </c>
      <c r="T452" s="5">
        <v>65.319999999999993</v>
      </c>
      <c r="U452" s="6">
        <v>41719</v>
      </c>
      <c r="V452" s="5">
        <v>76.550528</v>
      </c>
      <c r="W452" s="10">
        <v>41719</v>
      </c>
      <c r="X452" s="9">
        <v>23.91</v>
      </c>
      <c r="Y452" s="6">
        <v>41719</v>
      </c>
      <c r="Z452" s="5">
        <v>176.98729399999999</v>
      </c>
      <c r="AA452" s="10">
        <v>41719</v>
      </c>
      <c r="AB452" s="9">
        <v>178.77814499999999</v>
      </c>
      <c r="AC452" s="6">
        <v>41719</v>
      </c>
      <c r="AD452" s="5">
        <v>92.801985999999999</v>
      </c>
      <c r="AE452" s="10">
        <v>41719</v>
      </c>
      <c r="AF452" s="9">
        <v>72.465378000000001</v>
      </c>
      <c r="AG452" s="6">
        <v>41719</v>
      </c>
      <c r="AH452" s="5">
        <v>107.51096099999999</v>
      </c>
      <c r="AI452" s="10">
        <v>41719</v>
      </c>
      <c r="AJ452" s="9">
        <v>75.788908000000006</v>
      </c>
      <c r="AK452" s="6">
        <v>41719</v>
      </c>
      <c r="AL452" s="5">
        <v>81.546841000000001</v>
      </c>
      <c r="AM452" s="10">
        <v>41719</v>
      </c>
      <c r="AN452" s="9">
        <v>78.796958000000004</v>
      </c>
      <c r="AO452" s="6">
        <v>41719</v>
      </c>
      <c r="AP452" s="5">
        <v>50.127758</v>
      </c>
      <c r="AQ452" s="10">
        <v>41719</v>
      </c>
      <c r="AR452" s="5">
        <v>63.214849000000001</v>
      </c>
    </row>
    <row r="453" spans="5:44" x14ac:dyDescent="0.2">
      <c r="E453" s="6">
        <v>41718</v>
      </c>
      <c r="F453" s="5">
        <v>52.005889000000003</v>
      </c>
      <c r="G453" s="6">
        <v>41718</v>
      </c>
      <c r="H453" s="5">
        <v>23.99</v>
      </c>
      <c r="I453" s="6">
        <v>41718</v>
      </c>
      <c r="J453" s="5">
        <v>52.346407999999997</v>
      </c>
      <c r="K453" s="6">
        <v>41718</v>
      </c>
      <c r="L453" s="5">
        <v>82.914508999999995</v>
      </c>
      <c r="M453" s="6">
        <v>41718</v>
      </c>
      <c r="N453" s="5">
        <v>60.546106000000002</v>
      </c>
      <c r="O453" s="6">
        <v>41718</v>
      </c>
      <c r="P453" s="5">
        <v>49.539231000000001</v>
      </c>
      <c r="Q453" s="6">
        <v>41718</v>
      </c>
      <c r="R453" s="5">
        <v>84.879997000000003</v>
      </c>
      <c r="S453" s="6">
        <v>41718</v>
      </c>
      <c r="T453" s="5">
        <v>66.110000999999997</v>
      </c>
      <c r="U453" s="6">
        <v>41718</v>
      </c>
      <c r="V453" s="5">
        <v>75.428228000000004</v>
      </c>
      <c r="W453" s="10">
        <v>41718</v>
      </c>
      <c r="X453" s="9">
        <v>24.25</v>
      </c>
      <c r="Y453" s="6">
        <v>41718</v>
      </c>
      <c r="Z453" s="5">
        <v>177.67642499999999</v>
      </c>
      <c r="AA453" s="10">
        <v>41718</v>
      </c>
      <c r="AB453" s="9">
        <v>179.45262700000001</v>
      </c>
      <c r="AC453" s="6">
        <v>41718</v>
      </c>
      <c r="AD453" s="5">
        <v>93.143764000000004</v>
      </c>
      <c r="AE453" s="10">
        <v>41718</v>
      </c>
      <c r="AF453" s="9">
        <v>72.549502000000004</v>
      </c>
      <c r="AG453" s="6">
        <v>41718</v>
      </c>
      <c r="AH453" s="5">
        <v>107.87733</v>
      </c>
      <c r="AI453" s="10">
        <v>41718</v>
      </c>
      <c r="AJ453" s="9">
        <v>75.573834000000005</v>
      </c>
      <c r="AK453" s="6">
        <v>41718</v>
      </c>
      <c r="AL453" s="5">
        <v>81.324855999999997</v>
      </c>
      <c r="AM453" s="10">
        <v>41718</v>
      </c>
      <c r="AN453" s="9">
        <v>78.787385</v>
      </c>
      <c r="AO453" s="6">
        <v>41718</v>
      </c>
      <c r="AP453" s="5">
        <v>52.316490999999999</v>
      </c>
      <c r="AQ453" s="10">
        <v>41718</v>
      </c>
      <c r="AR453" s="5">
        <v>62.638860000000001</v>
      </c>
    </row>
    <row r="454" spans="5:44" x14ac:dyDescent="0.2">
      <c r="E454" s="6">
        <v>41717</v>
      </c>
      <c r="F454" s="5">
        <v>51.487018999999997</v>
      </c>
      <c r="G454" s="6">
        <v>41717</v>
      </c>
      <c r="H454" s="5">
        <v>23.0825</v>
      </c>
      <c r="I454" s="6">
        <v>41717</v>
      </c>
      <c r="J454" s="5">
        <v>52.092395000000003</v>
      </c>
      <c r="K454" s="6">
        <v>41717</v>
      </c>
      <c r="L454" s="5">
        <v>82.735685000000004</v>
      </c>
      <c r="M454" s="6">
        <v>41717</v>
      </c>
      <c r="N454" s="5">
        <v>59.006216999999999</v>
      </c>
      <c r="O454" s="6">
        <v>41717</v>
      </c>
      <c r="P454" s="5">
        <v>48.769682000000003</v>
      </c>
      <c r="Q454" s="6">
        <v>41717</v>
      </c>
      <c r="R454" s="5">
        <v>83.809997999999993</v>
      </c>
      <c r="S454" s="6">
        <v>41717</v>
      </c>
      <c r="T454" s="5">
        <v>64.970000999999996</v>
      </c>
      <c r="U454" s="6">
        <v>41717</v>
      </c>
      <c r="V454" s="5">
        <v>75.086661000000007</v>
      </c>
      <c r="W454" s="10">
        <v>41717</v>
      </c>
      <c r="X454" s="9">
        <v>23.647499</v>
      </c>
      <c r="Y454" s="6">
        <v>41717</v>
      </c>
      <c r="Z454" s="5">
        <v>176.64491200000001</v>
      </c>
      <c r="AA454" s="10">
        <v>41717</v>
      </c>
      <c r="AB454" s="9">
        <v>178.40764999999999</v>
      </c>
      <c r="AC454" s="6">
        <v>41717</v>
      </c>
      <c r="AD454" s="5">
        <v>92.678568999999996</v>
      </c>
      <c r="AE454" s="10">
        <v>41717</v>
      </c>
      <c r="AF454" s="9">
        <v>71.970000999999996</v>
      </c>
      <c r="AG454" s="6">
        <v>41717</v>
      </c>
      <c r="AH454" s="5">
        <v>107.549527</v>
      </c>
      <c r="AI454" s="10">
        <v>41717</v>
      </c>
      <c r="AJ454" s="9">
        <v>75.639290000000003</v>
      </c>
      <c r="AK454" s="6">
        <v>41717</v>
      </c>
      <c r="AL454" s="5">
        <v>81.007948999999996</v>
      </c>
      <c r="AM454" s="10">
        <v>41717</v>
      </c>
      <c r="AN454" s="9">
        <v>77.753730000000004</v>
      </c>
      <c r="AO454" s="6">
        <v>41717</v>
      </c>
      <c r="AP454" s="5">
        <v>52.966487999999998</v>
      </c>
      <c r="AQ454" s="10">
        <v>41717</v>
      </c>
      <c r="AR454" s="5">
        <v>62.530867000000001</v>
      </c>
    </row>
    <row r="455" spans="5:44" x14ac:dyDescent="0.2">
      <c r="E455" s="6">
        <v>41716</v>
      </c>
      <c r="F455" s="5">
        <v>51.991064999999999</v>
      </c>
      <c r="G455" s="6">
        <v>41716</v>
      </c>
      <c r="H455" s="5">
        <v>23.202499</v>
      </c>
      <c r="I455" s="6">
        <v>41716</v>
      </c>
      <c r="J455" s="5">
        <v>52.640267000000001</v>
      </c>
      <c r="K455" s="6">
        <v>41716</v>
      </c>
      <c r="L455" s="5">
        <v>84.255684000000002</v>
      </c>
      <c r="M455" s="6">
        <v>41716</v>
      </c>
      <c r="N455" s="5">
        <v>59.374025000000003</v>
      </c>
      <c r="O455" s="6">
        <v>41716</v>
      </c>
      <c r="P455" s="5">
        <v>49.509442999999997</v>
      </c>
      <c r="Q455" s="6">
        <v>41716</v>
      </c>
      <c r="R455" s="5">
        <v>85.879997000000003</v>
      </c>
      <c r="S455" s="6">
        <v>41716</v>
      </c>
      <c r="T455" s="5">
        <v>66.050003000000004</v>
      </c>
      <c r="U455" s="6">
        <v>41716</v>
      </c>
      <c r="V455" s="5">
        <v>77.955836000000005</v>
      </c>
      <c r="W455" s="10">
        <v>41716</v>
      </c>
      <c r="X455" s="9">
        <v>23.997499000000001</v>
      </c>
      <c r="Y455" s="6">
        <v>41716</v>
      </c>
      <c r="Z455" s="5">
        <v>177.59125700000001</v>
      </c>
      <c r="AA455" s="10">
        <v>41716</v>
      </c>
      <c r="AB455" s="9">
        <v>179.39563100000001</v>
      </c>
      <c r="AC455" s="6">
        <v>41716</v>
      </c>
      <c r="AD455" s="5">
        <v>93.210220000000007</v>
      </c>
      <c r="AE455" s="10">
        <v>41716</v>
      </c>
      <c r="AF455" s="9">
        <v>72.325175000000002</v>
      </c>
      <c r="AG455" s="6">
        <v>41716</v>
      </c>
      <c r="AH455" s="5">
        <v>108.311189</v>
      </c>
      <c r="AI455" s="10">
        <v>41716</v>
      </c>
      <c r="AJ455" s="9">
        <v>75.994620999999995</v>
      </c>
      <c r="AK455" s="6">
        <v>41716</v>
      </c>
      <c r="AL455" s="5">
        <v>81.623125000000002</v>
      </c>
      <c r="AM455" s="10">
        <v>41716</v>
      </c>
      <c r="AN455" s="9">
        <v>77.993001000000007</v>
      </c>
      <c r="AO455" s="6">
        <v>41716</v>
      </c>
      <c r="AP455" s="5">
        <v>53.191865999999997</v>
      </c>
      <c r="AQ455" s="10">
        <v>41716</v>
      </c>
      <c r="AR455" s="5">
        <v>63.736840999999998</v>
      </c>
    </row>
    <row r="456" spans="5:44" x14ac:dyDescent="0.2">
      <c r="E456" s="6">
        <v>41715</v>
      </c>
      <c r="F456" s="5">
        <v>51.234994</v>
      </c>
      <c r="G456" s="6">
        <v>41715</v>
      </c>
      <c r="H456" s="5">
        <v>22.872499000000001</v>
      </c>
      <c r="I456" s="6">
        <v>41715</v>
      </c>
      <c r="J456" s="5">
        <v>51.410051000000003</v>
      </c>
      <c r="K456" s="6">
        <v>41715</v>
      </c>
      <c r="L456" s="5">
        <v>80.858039000000005</v>
      </c>
      <c r="M456" s="6">
        <v>41715</v>
      </c>
      <c r="N456" s="5">
        <v>58.775722999999999</v>
      </c>
      <c r="O456" s="6">
        <v>41715</v>
      </c>
      <c r="P456" s="5">
        <v>48.432071999999998</v>
      </c>
      <c r="Q456" s="6">
        <v>41715</v>
      </c>
      <c r="R456" s="5">
        <v>83.790001000000004</v>
      </c>
      <c r="S456" s="6">
        <v>41715</v>
      </c>
      <c r="T456" s="5">
        <v>64.639999000000003</v>
      </c>
      <c r="U456" s="6">
        <v>41715</v>
      </c>
      <c r="V456" s="5">
        <v>77.233664000000005</v>
      </c>
      <c r="W456" s="10">
        <v>41715</v>
      </c>
      <c r="X456" s="9">
        <v>23.057500999999998</v>
      </c>
      <c r="Y456" s="6">
        <v>41715</v>
      </c>
      <c r="Z456" s="5">
        <v>176.332616</v>
      </c>
      <c r="AA456" s="10">
        <v>41715</v>
      </c>
      <c r="AB456" s="9">
        <v>178.08465799999999</v>
      </c>
      <c r="AC456" s="6">
        <v>41715</v>
      </c>
      <c r="AD456" s="5">
        <v>92.422231999999994</v>
      </c>
      <c r="AE456" s="10">
        <v>41715</v>
      </c>
      <c r="AF456" s="9">
        <v>71.820448999999996</v>
      </c>
      <c r="AG456" s="6">
        <v>41715</v>
      </c>
      <c r="AH456" s="5">
        <v>106.90355</v>
      </c>
      <c r="AI456" s="10">
        <v>41715</v>
      </c>
      <c r="AJ456" s="9">
        <v>75.910466999999997</v>
      </c>
      <c r="AK456" s="6">
        <v>41715</v>
      </c>
      <c r="AL456" s="5">
        <v>80.942695999999998</v>
      </c>
      <c r="AM456" s="10">
        <v>41715</v>
      </c>
      <c r="AN456" s="9">
        <v>77.619737999999998</v>
      </c>
      <c r="AO456" s="6">
        <v>41715</v>
      </c>
      <c r="AP456" s="5">
        <v>51.365994000000001</v>
      </c>
      <c r="AQ456" s="10">
        <v>41715</v>
      </c>
      <c r="AR456" s="5">
        <v>63.547846</v>
      </c>
    </row>
    <row r="457" spans="5:44" x14ac:dyDescent="0.2">
      <c r="E457" s="6">
        <v>41712</v>
      </c>
      <c r="F457" s="5">
        <v>50.355381000000001</v>
      </c>
      <c r="G457" s="6">
        <v>41712</v>
      </c>
      <c r="H457" s="5">
        <v>22.280000999999999</v>
      </c>
      <c r="I457" s="6">
        <v>41712</v>
      </c>
      <c r="J457" s="5">
        <v>50.488635000000002</v>
      </c>
      <c r="K457" s="6">
        <v>41712</v>
      </c>
      <c r="L457" s="5">
        <v>79.655947999999995</v>
      </c>
      <c r="M457" s="6">
        <v>41712</v>
      </c>
      <c r="N457" s="5">
        <v>57.696821</v>
      </c>
      <c r="O457" s="6">
        <v>41712</v>
      </c>
      <c r="P457" s="5">
        <v>47.190860999999998</v>
      </c>
      <c r="Q457" s="6">
        <v>41712</v>
      </c>
      <c r="R457" s="5">
        <v>82.5</v>
      </c>
      <c r="S457" s="6">
        <v>41712</v>
      </c>
      <c r="T457" s="5">
        <v>62.91</v>
      </c>
      <c r="U457" s="6">
        <v>41712</v>
      </c>
      <c r="V457" s="5">
        <v>76.999447000000004</v>
      </c>
      <c r="W457" s="10">
        <v>41712</v>
      </c>
      <c r="X457" s="9">
        <v>22.307500999999998</v>
      </c>
      <c r="Y457" s="6">
        <v>41712</v>
      </c>
      <c r="Z457" s="5">
        <v>174.75221999999999</v>
      </c>
      <c r="AA457" s="10">
        <v>41712</v>
      </c>
      <c r="AB457" s="9">
        <v>176.46966699999999</v>
      </c>
      <c r="AC457" s="6">
        <v>41712</v>
      </c>
      <c r="AD457" s="5">
        <v>91.691211999999993</v>
      </c>
      <c r="AE457" s="10">
        <v>41712</v>
      </c>
      <c r="AF457" s="9">
        <v>71.166179999999997</v>
      </c>
      <c r="AG457" s="6">
        <v>41712</v>
      </c>
      <c r="AH457" s="5">
        <v>106.228656</v>
      </c>
      <c r="AI457" s="10">
        <v>41712</v>
      </c>
      <c r="AJ457" s="9">
        <v>76.013327000000004</v>
      </c>
      <c r="AK457" s="6">
        <v>41712</v>
      </c>
      <c r="AL457" s="5">
        <v>80.513935000000004</v>
      </c>
      <c r="AM457" s="10">
        <v>41712</v>
      </c>
      <c r="AN457" s="9">
        <v>76.854073</v>
      </c>
      <c r="AO457" s="6">
        <v>41712</v>
      </c>
      <c r="AP457" s="5">
        <v>51.692624000000002</v>
      </c>
      <c r="AQ457" s="10">
        <v>41712</v>
      </c>
      <c r="AR457" s="5">
        <v>63.412846999999999</v>
      </c>
    </row>
    <row r="458" spans="5:44" x14ac:dyDescent="0.2">
      <c r="E458" s="6">
        <v>41711</v>
      </c>
      <c r="F458" s="5">
        <v>50.651879000000001</v>
      </c>
      <c r="G458" s="6">
        <v>41711</v>
      </c>
      <c r="H458" s="5">
        <v>22.57</v>
      </c>
      <c r="I458" s="6">
        <v>41711</v>
      </c>
      <c r="J458" s="5">
        <v>51.225766</v>
      </c>
      <c r="K458" s="6">
        <v>41711</v>
      </c>
      <c r="L458" s="5">
        <v>78.692286999999993</v>
      </c>
      <c r="M458" s="6">
        <v>41711</v>
      </c>
      <c r="N458" s="5">
        <v>58.167614999999998</v>
      </c>
      <c r="O458" s="6">
        <v>41711</v>
      </c>
      <c r="P458" s="5">
        <v>47.627766000000001</v>
      </c>
      <c r="Q458" s="6">
        <v>41711</v>
      </c>
      <c r="R458" s="5">
        <v>82.120002999999997</v>
      </c>
      <c r="S458" s="6">
        <v>41711</v>
      </c>
      <c r="T458" s="5">
        <v>63.599997999999999</v>
      </c>
      <c r="U458" s="6">
        <v>41711</v>
      </c>
      <c r="V458" s="5">
        <v>76.921372000000005</v>
      </c>
      <c r="W458" s="10">
        <v>41711</v>
      </c>
      <c r="X458" s="9">
        <v>22.700001</v>
      </c>
      <c r="Y458" s="6">
        <v>41711</v>
      </c>
      <c r="Z458" s="5">
        <v>175.24430899999999</v>
      </c>
      <c r="AA458" s="10">
        <v>41711</v>
      </c>
      <c r="AB458" s="9">
        <v>176.95417</v>
      </c>
      <c r="AC458" s="6">
        <v>41711</v>
      </c>
      <c r="AD458" s="5">
        <v>91.805132999999998</v>
      </c>
      <c r="AE458" s="10">
        <v>41711</v>
      </c>
      <c r="AF458" s="9">
        <v>71.325073000000003</v>
      </c>
      <c r="AG458" s="6">
        <v>41711</v>
      </c>
      <c r="AH458" s="5">
        <v>105.814077</v>
      </c>
      <c r="AI458" s="10">
        <v>41711</v>
      </c>
      <c r="AJ458" s="9">
        <v>76.060077000000007</v>
      </c>
      <c r="AK458" s="6">
        <v>41711</v>
      </c>
      <c r="AL458" s="5">
        <v>80.439374000000001</v>
      </c>
      <c r="AM458" s="10">
        <v>41711</v>
      </c>
      <c r="AN458" s="9">
        <v>77.169905999999997</v>
      </c>
      <c r="AO458" s="6">
        <v>41711</v>
      </c>
      <c r="AP458" s="5">
        <v>51.483580000000003</v>
      </c>
      <c r="AQ458" s="10">
        <v>41711</v>
      </c>
      <c r="AR458" s="5">
        <v>63.250849000000002</v>
      </c>
    </row>
    <row r="459" spans="5:44" x14ac:dyDescent="0.2">
      <c r="E459" s="6">
        <v>41710</v>
      </c>
      <c r="F459" s="5">
        <v>51.818108000000002</v>
      </c>
      <c r="G459" s="6">
        <v>41710</v>
      </c>
      <c r="H459" s="5">
        <v>23.3325</v>
      </c>
      <c r="I459" s="6">
        <v>41710</v>
      </c>
      <c r="J459" s="5">
        <v>52.685091</v>
      </c>
      <c r="K459" s="6">
        <v>41710</v>
      </c>
      <c r="L459" s="5">
        <v>81.583270999999996</v>
      </c>
      <c r="M459" s="6">
        <v>41710</v>
      </c>
      <c r="N459" s="5">
        <v>59.423065000000001</v>
      </c>
      <c r="O459" s="6">
        <v>41710</v>
      </c>
      <c r="P459" s="5">
        <v>49.266165999999998</v>
      </c>
      <c r="Q459" s="6">
        <v>41710</v>
      </c>
      <c r="R459" s="5">
        <v>84.82</v>
      </c>
      <c r="S459" s="6">
        <v>41710</v>
      </c>
      <c r="T459" s="5">
        <v>65.720000999999996</v>
      </c>
      <c r="U459" s="6">
        <v>41710</v>
      </c>
      <c r="V459" s="5">
        <v>77.389813000000004</v>
      </c>
      <c r="W459" s="10">
        <v>41710</v>
      </c>
      <c r="X459" s="9">
        <v>23.700001</v>
      </c>
      <c r="Y459" s="6">
        <v>41710</v>
      </c>
      <c r="Z459" s="5">
        <v>177.231641</v>
      </c>
      <c r="AA459" s="10">
        <v>41710</v>
      </c>
      <c r="AB459" s="9">
        <v>178.97763399999999</v>
      </c>
      <c r="AC459" s="6">
        <v>41710</v>
      </c>
      <c r="AD459" s="5">
        <v>92.877938999999998</v>
      </c>
      <c r="AE459" s="10">
        <v>41710</v>
      </c>
      <c r="AF459" s="9">
        <v>71.960651999999996</v>
      </c>
      <c r="AG459" s="6">
        <v>41710</v>
      </c>
      <c r="AH459" s="5">
        <v>106.99996899999999</v>
      </c>
      <c r="AI459" s="10">
        <v>41710</v>
      </c>
      <c r="AJ459" s="9">
        <v>75.835657999999995</v>
      </c>
      <c r="AK459" s="6">
        <v>41710</v>
      </c>
      <c r="AL459" s="5">
        <v>81.250287</v>
      </c>
      <c r="AM459" s="10">
        <v>41710</v>
      </c>
      <c r="AN459" s="9">
        <v>78.069569999999999</v>
      </c>
      <c r="AO459" s="6">
        <v>41710</v>
      </c>
      <c r="AP459" s="5">
        <v>52.473274000000004</v>
      </c>
      <c r="AQ459" s="10">
        <v>41710</v>
      </c>
      <c r="AR459" s="5">
        <v>63.547846</v>
      </c>
    </row>
    <row r="460" spans="5:44" x14ac:dyDescent="0.2">
      <c r="E460" s="6">
        <v>41709</v>
      </c>
      <c r="F460" s="5">
        <v>51.793398000000003</v>
      </c>
      <c r="G460" s="6">
        <v>41709</v>
      </c>
      <c r="H460" s="5">
        <v>23.4175</v>
      </c>
      <c r="I460" s="6">
        <v>41709</v>
      </c>
      <c r="J460" s="5">
        <v>52.321506999999997</v>
      </c>
      <c r="K460" s="6">
        <v>41709</v>
      </c>
      <c r="L460" s="5">
        <v>80.818298999999996</v>
      </c>
      <c r="M460" s="6">
        <v>41709</v>
      </c>
      <c r="N460" s="5">
        <v>59.486820999999999</v>
      </c>
      <c r="O460" s="6">
        <v>41709</v>
      </c>
      <c r="P460" s="5">
        <v>49.231413000000003</v>
      </c>
      <c r="Q460" s="6">
        <v>41709</v>
      </c>
      <c r="R460" s="5">
        <v>84.690002000000007</v>
      </c>
      <c r="S460" s="6">
        <v>41709</v>
      </c>
      <c r="T460" s="5">
        <v>65.680000000000007</v>
      </c>
      <c r="U460" s="6">
        <v>41709</v>
      </c>
      <c r="V460" s="5">
        <v>77.136073999999994</v>
      </c>
      <c r="W460" s="10">
        <v>41709</v>
      </c>
      <c r="X460" s="9">
        <v>23.559999000000001</v>
      </c>
      <c r="Y460" s="6">
        <v>41709</v>
      </c>
      <c r="Z460" s="5">
        <v>177.18432100000001</v>
      </c>
      <c r="AA460" s="10">
        <v>41709</v>
      </c>
      <c r="AB460" s="9">
        <v>178.95864399999999</v>
      </c>
      <c r="AC460" s="6">
        <v>41709</v>
      </c>
      <c r="AD460" s="5">
        <v>92.811481999999998</v>
      </c>
      <c r="AE460" s="10">
        <v>41709</v>
      </c>
      <c r="AF460" s="9">
        <v>71.970000999999996</v>
      </c>
      <c r="AG460" s="6">
        <v>41709</v>
      </c>
      <c r="AH460" s="5">
        <v>106.826424</v>
      </c>
      <c r="AI460" s="10">
        <v>41709</v>
      </c>
      <c r="AJ460" s="9">
        <v>75.676694999999995</v>
      </c>
      <c r="AK460" s="6">
        <v>41709</v>
      </c>
      <c r="AL460" s="5">
        <v>81.240971999999999</v>
      </c>
      <c r="AM460" s="10">
        <v>41709</v>
      </c>
      <c r="AN460" s="9">
        <v>78.126992999999999</v>
      </c>
      <c r="AO460" s="6">
        <v>41709</v>
      </c>
      <c r="AP460" s="5">
        <v>52.202171999999997</v>
      </c>
      <c r="AQ460" s="10">
        <v>41709</v>
      </c>
      <c r="AR460" s="5">
        <v>63.358849999999997</v>
      </c>
    </row>
    <row r="461" spans="5:44" x14ac:dyDescent="0.2">
      <c r="E461" s="6">
        <v>41708</v>
      </c>
      <c r="F461" s="5">
        <v>52.332039999999999</v>
      </c>
      <c r="G461" s="6">
        <v>41708</v>
      </c>
      <c r="H461" s="5">
        <v>23.75</v>
      </c>
      <c r="I461" s="6">
        <v>41708</v>
      </c>
      <c r="J461" s="5">
        <v>52.749841000000004</v>
      </c>
      <c r="K461" s="6">
        <v>41708</v>
      </c>
      <c r="L461" s="5">
        <v>83.411241000000004</v>
      </c>
      <c r="M461" s="6">
        <v>41708</v>
      </c>
      <c r="N461" s="5">
        <v>60.099834999999999</v>
      </c>
      <c r="O461" s="6">
        <v>41708</v>
      </c>
      <c r="P461" s="5">
        <v>49.976139000000003</v>
      </c>
      <c r="Q461" s="6">
        <v>41708</v>
      </c>
      <c r="R461" s="5">
        <v>87.800003000000004</v>
      </c>
      <c r="S461" s="6">
        <v>41708</v>
      </c>
      <c r="T461" s="5">
        <v>66.660004000000001</v>
      </c>
      <c r="U461" s="6">
        <v>41708</v>
      </c>
      <c r="V461" s="5">
        <v>76.306550000000001</v>
      </c>
      <c r="W461" s="10">
        <v>41708</v>
      </c>
      <c r="X461" s="9">
        <v>23.709999</v>
      </c>
      <c r="Y461" s="6">
        <v>41708</v>
      </c>
      <c r="Z461" s="5">
        <v>178.06442999999999</v>
      </c>
      <c r="AA461" s="10">
        <v>41708</v>
      </c>
      <c r="AB461" s="9">
        <v>179.85163499999999</v>
      </c>
      <c r="AC461" s="6">
        <v>41708</v>
      </c>
      <c r="AD461" s="5">
        <v>93.333636999999996</v>
      </c>
      <c r="AE461" s="10">
        <v>41708</v>
      </c>
      <c r="AF461" s="9">
        <v>72.390602000000001</v>
      </c>
      <c r="AG461" s="6">
        <v>41708</v>
      </c>
      <c r="AH461" s="5">
        <v>107.89661700000001</v>
      </c>
      <c r="AI461" s="10">
        <v>41708</v>
      </c>
      <c r="AJ461" s="9">
        <v>75.686047000000002</v>
      </c>
      <c r="AK461" s="6">
        <v>41708</v>
      </c>
      <c r="AL461" s="5">
        <v>82.173062000000002</v>
      </c>
      <c r="AM461" s="10">
        <v>41708</v>
      </c>
      <c r="AN461" s="9">
        <v>78.528975000000003</v>
      </c>
      <c r="AO461" s="6">
        <v>41708</v>
      </c>
      <c r="AP461" s="5">
        <v>52.734578999999997</v>
      </c>
      <c r="AQ461" s="10">
        <v>41708</v>
      </c>
      <c r="AR461" s="5">
        <v>62.962854999999998</v>
      </c>
    </row>
    <row r="462" spans="5:44" x14ac:dyDescent="0.2">
      <c r="E462" s="6">
        <v>41705</v>
      </c>
      <c r="F462" s="5">
        <v>52.341921999999997</v>
      </c>
      <c r="G462" s="6">
        <v>41705</v>
      </c>
      <c r="H462" s="5">
        <v>23.7925</v>
      </c>
      <c r="I462" s="6">
        <v>41705</v>
      </c>
      <c r="J462" s="5">
        <v>52.670149000000002</v>
      </c>
      <c r="K462" s="6">
        <v>41705</v>
      </c>
      <c r="L462" s="5">
        <v>84.196078</v>
      </c>
      <c r="M462" s="6">
        <v>41705</v>
      </c>
      <c r="N462" s="5">
        <v>60.163587</v>
      </c>
      <c r="O462" s="6">
        <v>41705</v>
      </c>
      <c r="P462" s="5">
        <v>50.015855000000002</v>
      </c>
      <c r="Q462" s="6">
        <v>41705</v>
      </c>
      <c r="R462" s="5">
        <v>87.489998</v>
      </c>
      <c r="S462" s="6">
        <v>41705</v>
      </c>
      <c r="T462" s="5">
        <v>66.730002999999996</v>
      </c>
      <c r="U462" s="6">
        <v>41705</v>
      </c>
      <c r="V462" s="5">
        <v>76.882334999999998</v>
      </c>
      <c r="W462" s="10">
        <v>41705</v>
      </c>
      <c r="X462" s="9">
        <v>23.857500000000002</v>
      </c>
      <c r="Y462" s="6">
        <v>41705</v>
      </c>
      <c r="Z462" s="5">
        <v>178.15905599999999</v>
      </c>
      <c r="AA462" s="10">
        <v>41705</v>
      </c>
      <c r="AB462" s="9">
        <v>179.92762099999999</v>
      </c>
      <c r="AC462" s="6">
        <v>41705</v>
      </c>
      <c r="AD462" s="5">
        <v>93.400093999999996</v>
      </c>
      <c r="AE462" s="10">
        <v>41705</v>
      </c>
      <c r="AF462" s="9">
        <v>72.446686999999997</v>
      </c>
      <c r="AG462" s="6">
        <v>41705</v>
      </c>
      <c r="AH462" s="5">
        <v>108.099085</v>
      </c>
      <c r="AI462" s="10">
        <v>41705</v>
      </c>
      <c r="AJ462" s="9">
        <v>75.639290000000003</v>
      </c>
      <c r="AK462" s="6">
        <v>41705</v>
      </c>
      <c r="AL462" s="5">
        <v>82.042563000000001</v>
      </c>
      <c r="AM462" s="10">
        <v>41705</v>
      </c>
      <c r="AN462" s="9">
        <v>78.538540999999995</v>
      </c>
      <c r="AO462" s="6">
        <v>41705</v>
      </c>
      <c r="AP462" s="5">
        <v>52.538603000000002</v>
      </c>
      <c r="AQ462" s="10">
        <v>41705</v>
      </c>
      <c r="AR462" s="5">
        <v>63.295850999999999</v>
      </c>
    </row>
    <row r="463" spans="5:44" x14ac:dyDescent="0.2">
      <c r="E463" s="6">
        <v>41704</v>
      </c>
      <c r="F463" s="5">
        <v>52.327097000000002</v>
      </c>
      <c r="G463" s="6">
        <v>41704</v>
      </c>
      <c r="H463" s="5">
        <v>23.572500000000002</v>
      </c>
      <c r="I463" s="6">
        <v>41704</v>
      </c>
      <c r="J463" s="5">
        <v>53.188135000000003</v>
      </c>
      <c r="K463" s="6">
        <v>41704</v>
      </c>
      <c r="L463" s="5">
        <v>84.444444000000004</v>
      </c>
      <c r="M463" s="6">
        <v>41704</v>
      </c>
      <c r="N463" s="5">
        <v>59.761450000000004</v>
      </c>
      <c r="O463" s="6">
        <v>41704</v>
      </c>
      <c r="P463" s="5">
        <v>50.020820999999998</v>
      </c>
      <c r="Q463" s="6">
        <v>41704</v>
      </c>
      <c r="R463" s="5">
        <v>86.809997999999993</v>
      </c>
      <c r="S463" s="6">
        <v>41704</v>
      </c>
      <c r="T463" s="5">
        <v>66.709998999999996</v>
      </c>
      <c r="U463" s="6">
        <v>41704</v>
      </c>
      <c r="V463" s="5">
        <v>78.590181000000001</v>
      </c>
      <c r="W463" s="10">
        <v>41704</v>
      </c>
      <c r="X463" s="9">
        <v>24.014999</v>
      </c>
      <c r="Y463" s="6">
        <v>41704</v>
      </c>
      <c r="Z463" s="5">
        <v>178.083347</v>
      </c>
      <c r="AA463" s="10">
        <v>41704</v>
      </c>
      <c r="AB463" s="9">
        <v>179.813627</v>
      </c>
      <c r="AC463" s="6">
        <v>41704</v>
      </c>
      <c r="AD463" s="5">
        <v>93.428580999999994</v>
      </c>
      <c r="AE463" s="10">
        <v>41704</v>
      </c>
      <c r="AF463" s="9">
        <v>72.250405999999998</v>
      </c>
      <c r="AG463" s="6">
        <v>41704</v>
      </c>
      <c r="AH463" s="5">
        <v>107.94482000000001</v>
      </c>
      <c r="AI463" s="10">
        <v>41704</v>
      </c>
      <c r="AJ463" s="9">
        <v>75.863709</v>
      </c>
      <c r="AK463" s="6">
        <v>41704</v>
      </c>
      <c r="AL463" s="5">
        <v>81.884108999999995</v>
      </c>
      <c r="AM463" s="10">
        <v>41704</v>
      </c>
      <c r="AN463" s="9">
        <v>78.241845999999995</v>
      </c>
      <c r="AO463" s="6">
        <v>41704</v>
      </c>
      <c r="AP463" s="5">
        <v>52.786839999999998</v>
      </c>
      <c r="AQ463" s="10">
        <v>41704</v>
      </c>
      <c r="AR463" s="5">
        <v>63.988835999999999</v>
      </c>
    </row>
    <row r="464" spans="5:44" x14ac:dyDescent="0.2">
      <c r="E464" s="6">
        <v>41703</v>
      </c>
      <c r="F464" s="5">
        <v>52.025655999999998</v>
      </c>
      <c r="G464" s="6">
        <v>41703</v>
      </c>
      <c r="H464" s="5">
        <v>23.18</v>
      </c>
      <c r="I464" s="6">
        <v>41703</v>
      </c>
      <c r="J464" s="5">
        <v>53.312651000000002</v>
      </c>
      <c r="K464" s="6">
        <v>41703</v>
      </c>
      <c r="L464" s="5">
        <v>84.474247000000005</v>
      </c>
      <c r="M464" s="6">
        <v>41703</v>
      </c>
      <c r="N464" s="5">
        <v>59.094490999999998</v>
      </c>
      <c r="O464" s="6">
        <v>41703</v>
      </c>
      <c r="P464" s="5">
        <v>49.564056000000001</v>
      </c>
      <c r="Q464" s="6">
        <v>41703</v>
      </c>
      <c r="R464" s="5">
        <v>85.019997000000004</v>
      </c>
      <c r="S464" s="6">
        <v>41703</v>
      </c>
      <c r="T464" s="5">
        <v>66.129997000000003</v>
      </c>
      <c r="U464" s="6">
        <v>41703</v>
      </c>
      <c r="V464" s="5">
        <v>79.292838000000003</v>
      </c>
      <c r="W464" s="10">
        <v>41703</v>
      </c>
      <c r="X464" s="9">
        <v>24.0075</v>
      </c>
      <c r="Y464" s="6">
        <v>41703</v>
      </c>
      <c r="Z464" s="5">
        <v>177.67642499999999</v>
      </c>
      <c r="AA464" s="10">
        <v>41703</v>
      </c>
      <c r="AB464" s="9">
        <v>179.30064100000001</v>
      </c>
      <c r="AC464" s="6">
        <v>41703</v>
      </c>
      <c r="AD464" s="5">
        <v>93.257692000000006</v>
      </c>
      <c r="AE464" s="10">
        <v>41703</v>
      </c>
      <c r="AF464" s="9">
        <v>72.016737000000006</v>
      </c>
      <c r="AG464" s="6">
        <v>41703</v>
      </c>
      <c r="AH464" s="5">
        <v>107.76163099999999</v>
      </c>
      <c r="AI464" s="10">
        <v>41703</v>
      </c>
      <c r="AJ464" s="9">
        <v>76.050730999999999</v>
      </c>
      <c r="AK464" s="6">
        <v>41703</v>
      </c>
      <c r="AL464" s="5">
        <v>81.296895000000006</v>
      </c>
      <c r="AM464" s="10">
        <v>41703</v>
      </c>
      <c r="AN464" s="9">
        <v>77.772875999999997</v>
      </c>
      <c r="AO464" s="6">
        <v>41703</v>
      </c>
      <c r="AP464" s="5">
        <v>54.498389000000003</v>
      </c>
      <c r="AQ464" s="10">
        <v>41703</v>
      </c>
      <c r="AR464" s="5">
        <v>64.528824999999998</v>
      </c>
    </row>
    <row r="465" spans="5:44" x14ac:dyDescent="0.2">
      <c r="E465" s="6">
        <v>41702</v>
      </c>
      <c r="F465" s="5">
        <v>52.035542</v>
      </c>
      <c r="G465" s="6">
        <v>41702</v>
      </c>
      <c r="H465" s="5">
        <v>22.8125</v>
      </c>
      <c r="I465" s="6">
        <v>41702</v>
      </c>
      <c r="J465" s="5">
        <v>53.018791999999998</v>
      </c>
      <c r="K465" s="6">
        <v>41702</v>
      </c>
      <c r="L465" s="5">
        <v>84.543789000000004</v>
      </c>
      <c r="M465" s="6">
        <v>41702</v>
      </c>
      <c r="N465" s="5">
        <v>58.432437</v>
      </c>
      <c r="O465" s="6">
        <v>41702</v>
      </c>
      <c r="P465" s="5">
        <v>49.529302999999999</v>
      </c>
      <c r="Q465" s="6">
        <v>41702</v>
      </c>
      <c r="R465" s="5">
        <v>87.279999000000004</v>
      </c>
      <c r="S465" s="6">
        <v>41702</v>
      </c>
      <c r="T465" s="5">
        <v>66.190002000000007</v>
      </c>
      <c r="U465" s="6">
        <v>41702</v>
      </c>
      <c r="V465" s="5">
        <v>79.527055000000004</v>
      </c>
      <c r="W465" s="10">
        <v>41702</v>
      </c>
      <c r="X465" s="9">
        <v>23.9025</v>
      </c>
      <c r="Y465" s="6">
        <v>41702</v>
      </c>
      <c r="Z465" s="5">
        <v>177.515548</v>
      </c>
      <c r="AA465" s="10">
        <v>41702</v>
      </c>
      <c r="AB465" s="9">
        <v>179.37664100000001</v>
      </c>
      <c r="AC465" s="6">
        <v>41702</v>
      </c>
      <c r="AD465" s="5">
        <v>93.238701000000006</v>
      </c>
      <c r="AE465" s="10">
        <v>41702</v>
      </c>
      <c r="AF465" s="9">
        <v>72.026078999999996</v>
      </c>
      <c r="AG465" s="6">
        <v>41702</v>
      </c>
      <c r="AH465" s="5">
        <v>107.89661700000001</v>
      </c>
      <c r="AI465" s="10">
        <v>41702</v>
      </c>
      <c r="AJ465" s="9">
        <v>75.947871000000006</v>
      </c>
      <c r="AK465" s="6">
        <v>41702</v>
      </c>
      <c r="AL465" s="5">
        <v>82.061207999999993</v>
      </c>
      <c r="AM465" s="10">
        <v>41702</v>
      </c>
      <c r="AN465" s="9">
        <v>77.457035000000005</v>
      </c>
      <c r="AO465" s="6">
        <v>41702</v>
      </c>
      <c r="AP465" s="5">
        <v>54.694364999999998</v>
      </c>
      <c r="AQ465" s="10">
        <v>41702</v>
      </c>
      <c r="AR465" s="5">
        <v>64.609826999999996</v>
      </c>
    </row>
    <row r="466" spans="5:44" x14ac:dyDescent="0.2">
      <c r="E466" s="6">
        <v>41701</v>
      </c>
      <c r="F466" s="5">
        <v>50.567872000000001</v>
      </c>
      <c r="G466" s="6">
        <v>41701</v>
      </c>
      <c r="H466" s="5">
        <v>21.635000000000002</v>
      </c>
      <c r="I466" s="6">
        <v>41701</v>
      </c>
      <c r="J466" s="5">
        <v>51.698928000000002</v>
      </c>
      <c r="K466" s="6">
        <v>41701</v>
      </c>
      <c r="L466" s="5">
        <v>78.751891999999998</v>
      </c>
      <c r="M466" s="6">
        <v>41701</v>
      </c>
      <c r="N466" s="5">
        <v>56.304053000000003</v>
      </c>
      <c r="O466" s="6">
        <v>41701</v>
      </c>
      <c r="P466" s="5">
        <v>47.513573000000001</v>
      </c>
      <c r="Q466" s="6">
        <v>41701</v>
      </c>
      <c r="R466" s="5">
        <v>84.660004000000001</v>
      </c>
      <c r="S466" s="6">
        <v>41701</v>
      </c>
      <c r="T466" s="5">
        <v>63.360000999999997</v>
      </c>
      <c r="U466" s="6">
        <v>41701</v>
      </c>
      <c r="V466" s="5">
        <v>77.663066999999998</v>
      </c>
      <c r="W466" s="10">
        <v>41701</v>
      </c>
      <c r="X466" s="9">
        <v>22.922501</v>
      </c>
      <c r="Y466" s="6">
        <v>41701</v>
      </c>
      <c r="Z466" s="5">
        <v>175.05504300000001</v>
      </c>
      <c r="AA466" s="10">
        <v>41701</v>
      </c>
      <c r="AB466" s="9">
        <v>176.783165</v>
      </c>
      <c r="AC466" s="6">
        <v>41701</v>
      </c>
      <c r="AD466" s="5">
        <v>91.795644999999993</v>
      </c>
      <c r="AE466" s="10">
        <v>41701</v>
      </c>
      <c r="AF466" s="9">
        <v>71.016634999999994</v>
      </c>
      <c r="AG466" s="6">
        <v>41701</v>
      </c>
      <c r="AH466" s="5">
        <v>105.26451900000001</v>
      </c>
      <c r="AI466" s="10">
        <v>41701</v>
      </c>
      <c r="AJ466" s="9">
        <v>76.209694999999996</v>
      </c>
      <c r="AK466" s="6">
        <v>41701</v>
      </c>
      <c r="AL466" s="5">
        <v>81.175719000000001</v>
      </c>
      <c r="AM466" s="10">
        <v>41701</v>
      </c>
      <c r="AN466" s="9">
        <v>75.954408999999998</v>
      </c>
      <c r="AO466" s="6">
        <v>41701</v>
      </c>
      <c r="AP466" s="5">
        <v>53.342111000000003</v>
      </c>
      <c r="AQ466" s="10">
        <v>41701</v>
      </c>
      <c r="AR466" s="5">
        <v>63.691839000000002</v>
      </c>
    </row>
    <row r="467" spans="5:44" x14ac:dyDescent="0.2">
      <c r="E467" s="6">
        <v>41698</v>
      </c>
      <c r="F467" s="5">
        <v>51.274527999999997</v>
      </c>
      <c r="G467" s="6">
        <v>41698</v>
      </c>
      <c r="H467" s="5">
        <v>22.129999000000002</v>
      </c>
      <c r="I467" s="6">
        <v>41698</v>
      </c>
      <c r="J467" s="5">
        <v>52.465941999999998</v>
      </c>
      <c r="K467" s="6">
        <v>41698</v>
      </c>
      <c r="L467" s="5">
        <v>79.844708999999995</v>
      </c>
      <c r="M467" s="6">
        <v>41698</v>
      </c>
      <c r="N467" s="5">
        <v>57.299585999999998</v>
      </c>
      <c r="O467" s="6">
        <v>41698</v>
      </c>
      <c r="P467" s="5">
        <v>48.521439000000001</v>
      </c>
      <c r="Q467" s="6">
        <v>41698</v>
      </c>
      <c r="R467" s="5">
        <v>86.260002</v>
      </c>
      <c r="S467" s="6">
        <v>41698</v>
      </c>
      <c r="T467" s="5">
        <v>64.790001000000004</v>
      </c>
      <c r="U467" s="6">
        <v>41698</v>
      </c>
      <c r="V467" s="5">
        <v>77.741141999999996</v>
      </c>
      <c r="W467" s="10">
        <v>41698</v>
      </c>
      <c r="X467" s="9">
        <v>23.487499</v>
      </c>
      <c r="Y467" s="6">
        <v>41698</v>
      </c>
      <c r="Z467" s="5">
        <v>176.29475400000001</v>
      </c>
      <c r="AA467" s="10">
        <v>41698</v>
      </c>
      <c r="AB467" s="9">
        <v>177.97064900000001</v>
      </c>
      <c r="AC467" s="6">
        <v>41698</v>
      </c>
      <c r="AD467" s="5">
        <v>92.469703999999993</v>
      </c>
      <c r="AE467" s="10">
        <v>41698</v>
      </c>
      <c r="AF467" s="9">
        <v>71.493313999999998</v>
      </c>
      <c r="AG467" s="6">
        <v>41698</v>
      </c>
      <c r="AH467" s="5">
        <v>105.78515400000001</v>
      </c>
      <c r="AI467" s="10">
        <v>41698</v>
      </c>
      <c r="AJ467" s="9">
        <v>76.048857999999996</v>
      </c>
      <c r="AK467" s="6">
        <v>41698</v>
      </c>
      <c r="AL467" s="5">
        <v>81.697693999999998</v>
      </c>
      <c r="AM467" s="10">
        <v>41698</v>
      </c>
      <c r="AN467" s="9">
        <v>76.653077999999994</v>
      </c>
      <c r="AO467" s="6">
        <v>41698</v>
      </c>
      <c r="AP467" s="5">
        <v>53.476033000000001</v>
      </c>
      <c r="AQ467" s="10">
        <v>41698</v>
      </c>
      <c r="AR467" s="5">
        <v>63.655845999999997</v>
      </c>
    </row>
    <row r="468" spans="5:44" x14ac:dyDescent="0.2">
      <c r="E468" s="6">
        <v>41697</v>
      </c>
      <c r="F468" s="5">
        <v>51.037326999999998</v>
      </c>
      <c r="G468" s="6">
        <v>41697</v>
      </c>
      <c r="H468" s="5">
        <v>21.834999</v>
      </c>
      <c r="I468" s="6">
        <v>41697</v>
      </c>
      <c r="J468" s="5">
        <v>52.610380999999997</v>
      </c>
      <c r="K468" s="6">
        <v>41697</v>
      </c>
      <c r="L468" s="5">
        <v>80.947453999999993</v>
      </c>
      <c r="M468" s="6">
        <v>41697</v>
      </c>
      <c r="N468" s="5">
        <v>56.647342999999999</v>
      </c>
      <c r="O468" s="6">
        <v>41697</v>
      </c>
      <c r="P468" s="5">
        <v>48.213617999999997</v>
      </c>
      <c r="Q468" s="6">
        <v>41697</v>
      </c>
      <c r="R468" s="5">
        <v>85</v>
      </c>
      <c r="S468" s="6">
        <v>41697</v>
      </c>
      <c r="T468" s="5">
        <v>64.309997999999993</v>
      </c>
      <c r="U468" s="6">
        <v>41697</v>
      </c>
      <c r="V468" s="5">
        <v>76.579804999999993</v>
      </c>
      <c r="W468" s="10">
        <v>41697</v>
      </c>
      <c r="X468" s="9">
        <v>23.5975</v>
      </c>
      <c r="Y468" s="6">
        <v>41697</v>
      </c>
      <c r="Z468" s="5">
        <v>175.849985</v>
      </c>
      <c r="AA468" s="10">
        <v>41697</v>
      </c>
      <c r="AB468" s="9">
        <v>177.59066000000001</v>
      </c>
      <c r="AC468" s="6">
        <v>41697</v>
      </c>
      <c r="AD468" s="5">
        <v>92.298816000000002</v>
      </c>
      <c r="AE468" s="10">
        <v>41697</v>
      </c>
      <c r="AF468" s="9">
        <v>71.250304</v>
      </c>
      <c r="AG468" s="6">
        <v>41697</v>
      </c>
      <c r="AH468" s="5">
        <v>105.843</v>
      </c>
      <c r="AI468" s="10">
        <v>41697</v>
      </c>
      <c r="AJ468" s="9">
        <v>76.104843000000002</v>
      </c>
      <c r="AK468" s="6">
        <v>41697</v>
      </c>
      <c r="AL468" s="5">
        <v>81.287571999999997</v>
      </c>
      <c r="AM468" s="10">
        <v>41697</v>
      </c>
      <c r="AN468" s="9">
        <v>76.222391999999999</v>
      </c>
      <c r="AO468" s="6">
        <v>41697</v>
      </c>
      <c r="AP468" s="5">
        <v>55.742854000000001</v>
      </c>
      <c r="AQ468" s="10">
        <v>41697</v>
      </c>
      <c r="AR468" s="5">
        <v>63.070855000000002</v>
      </c>
    </row>
    <row r="469" spans="5:44" x14ac:dyDescent="0.2">
      <c r="E469" s="6">
        <v>41696</v>
      </c>
      <c r="F469" s="5">
        <v>50.488804000000002</v>
      </c>
      <c r="G469" s="6">
        <v>41696</v>
      </c>
      <c r="H469" s="5">
        <v>21.535</v>
      </c>
      <c r="I469" s="6">
        <v>41696</v>
      </c>
      <c r="J469" s="5">
        <v>51.923054999999998</v>
      </c>
      <c r="K469" s="6">
        <v>41696</v>
      </c>
      <c r="L469" s="5">
        <v>79.576469000000003</v>
      </c>
      <c r="M469" s="6">
        <v>41696</v>
      </c>
      <c r="N469" s="5">
        <v>56.186356000000004</v>
      </c>
      <c r="O469" s="6">
        <v>41696</v>
      </c>
      <c r="P469" s="5">
        <v>47.429170999999997</v>
      </c>
      <c r="Q469" s="6">
        <v>41696</v>
      </c>
      <c r="R469" s="5">
        <v>84.879997000000003</v>
      </c>
      <c r="S469" s="6">
        <v>41696</v>
      </c>
      <c r="T469" s="5">
        <v>63.290000999999997</v>
      </c>
      <c r="U469" s="6">
        <v>41696</v>
      </c>
      <c r="V469" s="5">
        <v>76.765230000000003</v>
      </c>
      <c r="W469" s="10">
        <v>41696</v>
      </c>
      <c r="X469" s="9">
        <v>23.055</v>
      </c>
      <c r="Y469" s="6">
        <v>41696</v>
      </c>
      <c r="Z469" s="5">
        <v>174.932028</v>
      </c>
      <c r="AA469" s="10">
        <v>41696</v>
      </c>
      <c r="AB469" s="9">
        <v>176.65016700000001</v>
      </c>
      <c r="AC469" s="6">
        <v>41696</v>
      </c>
      <c r="AD469" s="5">
        <v>91.814628999999996</v>
      </c>
      <c r="AE469" s="10">
        <v>41696</v>
      </c>
      <c r="AF469" s="9">
        <v>70.923162000000005</v>
      </c>
      <c r="AG469" s="6">
        <v>41696</v>
      </c>
      <c r="AH469" s="5">
        <v>105.380218</v>
      </c>
      <c r="AI469" s="10">
        <v>41696</v>
      </c>
      <c r="AJ469" s="9">
        <v>76.011533</v>
      </c>
      <c r="AK469" s="6">
        <v>41696</v>
      </c>
      <c r="AL469" s="5">
        <v>81.203687000000002</v>
      </c>
      <c r="AM469" s="10">
        <v>41696</v>
      </c>
      <c r="AN469" s="9">
        <v>75.868268</v>
      </c>
      <c r="AO469" s="6">
        <v>41696</v>
      </c>
      <c r="AP469" s="5">
        <v>55.530540000000002</v>
      </c>
      <c r="AQ469" s="10">
        <v>41696</v>
      </c>
      <c r="AR469" s="5">
        <v>63.241847999999997</v>
      </c>
    </row>
    <row r="470" spans="5:44" x14ac:dyDescent="0.2">
      <c r="E470" s="6">
        <v>41695</v>
      </c>
      <c r="F470" s="5">
        <v>50.503627999999999</v>
      </c>
      <c r="G470" s="6">
        <v>41695</v>
      </c>
      <c r="H470" s="5">
        <v>21.577499</v>
      </c>
      <c r="I470" s="6">
        <v>41695</v>
      </c>
      <c r="J470" s="5">
        <v>52.007725000000001</v>
      </c>
      <c r="K470" s="6">
        <v>41695</v>
      </c>
      <c r="L470" s="5">
        <v>78.175689000000006</v>
      </c>
      <c r="M470" s="6">
        <v>41695</v>
      </c>
      <c r="N470" s="5">
        <v>56.171644000000001</v>
      </c>
      <c r="O470" s="6">
        <v>41695</v>
      </c>
      <c r="P470" s="5">
        <v>47.424205000000001</v>
      </c>
      <c r="Q470" s="6">
        <v>41695</v>
      </c>
      <c r="R470" s="5">
        <v>86.5</v>
      </c>
      <c r="S470" s="6">
        <v>41695</v>
      </c>
      <c r="T470" s="5">
        <v>63.240001999999997</v>
      </c>
      <c r="U470" s="6">
        <v>41695</v>
      </c>
      <c r="V470" s="5">
        <v>76.316304000000002</v>
      </c>
      <c r="W470" s="10">
        <v>41695</v>
      </c>
      <c r="X470" s="9">
        <v>23.032499000000001</v>
      </c>
      <c r="Y470" s="6">
        <v>41695</v>
      </c>
      <c r="Z470" s="5">
        <v>174.92255499999999</v>
      </c>
      <c r="AA470" s="10">
        <v>41695</v>
      </c>
      <c r="AB470" s="9">
        <v>176.65016700000001</v>
      </c>
      <c r="AC470" s="6">
        <v>41695</v>
      </c>
      <c r="AD470" s="5">
        <v>91.719693000000007</v>
      </c>
      <c r="AE470" s="10">
        <v>41695</v>
      </c>
      <c r="AF470" s="9">
        <v>70.839044999999999</v>
      </c>
      <c r="AG470" s="6">
        <v>41695</v>
      </c>
      <c r="AH470" s="5">
        <v>104.541416</v>
      </c>
      <c r="AI470" s="10">
        <v>41695</v>
      </c>
      <c r="AJ470" s="9">
        <v>75.852905000000007</v>
      </c>
      <c r="AK470" s="6">
        <v>41695</v>
      </c>
      <c r="AL470" s="5">
        <v>81.716331999999994</v>
      </c>
      <c r="AM470" s="10">
        <v>41695</v>
      </c>
      <c r="AN470" s="9">
        <v>75.896985999999998</v>
      </c>
      <c r="AO470" s="6">
        <v>41695</v>
      </c>
      <c r="AP470" s="5">
        <v>55.690589000000003</v>
      </c>
      <c r="AQ470" s="10">
        <v>41695</v>
      </c>
      <c r="AR470" s="5">
        <v>63.097853999999998</v>
      </c>
    </row>
    <row r="471" spans="5:44" x14ac:dyDescent="0.2">
      <c r="E471" s="6">
        <v>41694</v>
      </c>
      <c r="F471" s="5">
        <v>50.493746999999999</v>
      </c>
      <c r="G471" s="6">
        <v>41694</v>
      </c>
      <c r="H471" s="5">
        <v>21.787500000000001</v>
      </c>
      <c r="I471" s="6">
        <v>41694</v>
      </c>
      <c r="J471" s="5">
        <v>52.167104999999999</v>
      </c>
      <c r="K471" s="6">
        <v>41694</v>
      </c>
      <c r="L471" s="5">
        <v>78.096209999999999</v>
      </c>
      <c r="M471" s="6">
        <v>41694</v>
      </c>
      <c r="N471" s="5">
        <v>56.711095</v>
      </c>
      <c r="O471" s="6">
        <v>41694</v>
      </c>
      <c r="P471" s="5">
        <v>47.453997000000001</v>
      </c>
      <c r="Q471" s="6">
        <v>41694</v>
      </c>
      <c r="R471" s="5">
        <v>86.410004000000001</v>
      </c>
      <c r="S471" s="6">
        <v>41694</v>
      </c>
      <c r="T471" s="5">
        <v>63.23</v>
      </c>
      <c r="U471" s="6">
        <v>41694</v>
      </c>
      <c r="V471" s="5">
        <v>76.179676999999998</v>
      </c>
      <c r="W471" s="10">
        <v>41694</v>
      </c>
      <c r="X471" s="9">
        <v>23.25</v>
      </c>
      <c r="Y471" s="6">
        <v>41694</v>
      </c>
      <c r="Z471" s="5">
        <v>174.98880600000001</v>
      </c>
      <c r="AA471" s="10">
        <v>41694</v>
      </c>
      <c r="AB471" s="9">
        <v>176.564672</v>
      </c>
      <c r="AC471" s="6">
        <v>41694</v>
      </c>
      <c r="AD471" s="5">
        <v>91.757669000000007</v>
      </c>
      <c r="AE471" s="10">
        <v>41694</v>
      </c>
      <c r="AF471" s="9">
        <v>71.044674000000001</v>
      </c>
      <c r="AG471" s="6">
        <v>41694</v>
      </c>
      <c r="AH471" s="5">
        <v>104.657115</v>
      </c>
      <c r="AI471" s="10">
        <v>41694</v>
      </c>
      <c r="AJ471" s="9">
        <v>75.703603000000001</v>
      </c>
      <c r="AK471" s="6">
        <v>41694</v>
      </c>
      <c r="AL471" s="5">
        <v>81.753617000000006</v>
      </c>
      <c r="AM471" s="10">
        <v>41694</v>
      </c>
      <c r="AN471" s="9">
        <v>76.126684999999995</v>
      </c>
      <c r="AO471" s="6">
        <v>41694</v>
      </c>
      <c r="AP471" s="5">
        <v>54.387329999999999</v>
      </c>
      <c r="AQ471" s="10">
        <v>41694</v>
      </c>
      <c r="AR471" s="5">
        <v>62.890855000000002</v>
      </c>
    </row>
    <row r="472" spans="5:44" x14ac:dyDescent="0.2">
      <c r="E472" s="6">
        <v>41691</v>
      </c>
      <c r="F472" s="5">
        <v>49.994638999999999</v>
      </c>
      <c r="G472" s="6">
        <v>41691</v>
      </c>
      <c r="H472" s="5">
        <v>21.344999000000001</v>
      </c>
      <c r="I472" s="6">
        <v>41691</v>
      </c>
      <c r="J472" s="5">
        <v>51.549508000000003</v>
      </c>
      <c r="K472" s="6">
        <v>41691</v>
      </c>
      <c r="L472" s="5">
        <v>76.149021000000005</v>
      </c>
      <c r="M472" s="6">
        <v>41691</v>
      </c>
      <c r="N472" s="5">
        <v>55.852876000000002</v>
      </c>
      <c r="O472" s="6">
        <v>41691</v>
      </c>
      <c r="P472" s="5">
        <v>46.758918000000001</v>
      </c>
      <c r="Q472" s="6">
        <v>41691</v>
      </c>
      <c r="R472" s="5">
        <v>82.779999000000004</v>
      </c>
      <c r="S472" s="6">
        <v>41691</v>
      </c>
      <c r="T472" s="5">
        <v>62.360000999999997</v>
      </c>
      <c r="U472" s="6">
        <v>41691</v>
      </c>
      <c r="V472" s="5">
        <v>76.023534999999995</v>
      </c>
      <c r="W472" s="10">
        <v>41691</v>
      </c>
      <c r="X472" s="9">
        <v>23</v>
      </c>
      <c r="Y472" s="6">
        <v>41691</v>
      </c>
      <c r="Z472" s="5">
        <v>174.02352999999999</v>
      </c>
      <c r="AA472" s="10">
        <v>41691</v>
      </c>
      <c r="AB472" s="9">
        <v>175.82368299999999</v>
      </c>
      <c r="AC472" s="6">
        <v>41691</v>
      </c>
      <c r="AD472" s="5">
        <v>91.235506000000001</v>
      </c>
      <c r="AE472" s="10">
        <v>41691</v>
      </c>
      <c r="AF472" s="9">
        <v>70.661454000000006</v>
      </c>
      <c r="AG472" s="6">
        <v>41691</v>
      </c>
      <c r="AH472" s="5">
        <v>103.79903299999999</v>
      </c>
      <c r="AI472" s="10">
        <v>41691</v>
      </c>
      <c r="AJ472" s="9">
        <v>75.722269999999995</v>
      </c>
      <c r="AK472" s="6">
        <v>41691</v>
      </c>
      <c r="AL472" s="5">
        <v>80.541904000000002</v>
      </c>
      <c r="AM472" s="10">
        <v>41691</v>
      </c>
      <c r="AN472" s="9">
        <v>75.648142000000007</v>
      </c>
      <c r="AO472" s="6">
        <v>41691</v>
      </c>
      <c r="AP472" s="5">
        <v>53.694873000000001</v>
      </c>
      <c r="AQ472" s="10">
        <v>41691</v>
      </c>
      <c r="AR472" s="5">
        <v>62.737859</v>
      </c>
    </row>
    <row r="473" spans="5:44" x14ac:dyDescent="0.2">
      <c r="E473" s="6">
        <v>41690</v>
      </c>
      <c r="F473" s="5">
        <v>50.078645999999999</v>
      </c>
      <c r="G473" s="6">
        <v>41690</v>
      </c>
      <c r="H473" s="5">
        <v>21.285</v>
      </c>
      <c r="I473" s="6">
        <v>41690</v>
      </c>
      <c r="J473" s="5">
        <v>51.693947000000001</v>
      </c>
      <c r="K473" s="6">
        <v>41690</v>
      </c>
      <c r="L473" s="5">
        <v>75.463528999999994</v>
      </c>
      <c r="M473" s="6">
        <v>41690</v>
      </c>
      <c r="N473" s="5">
        <v>55.744985</v>
      </c>
      <c r="O473" s="6">
        <v>41690</v>
      </c>
      <c r="P473" s="5">
        <v>46.823459</v>
      </c>
      <c r="Q473" s="6">
        <v>41690</v>
      </c>
      <c r="R473" s="5">
        <v>84.839995999999999</v>
      </c>
      <c r="S473" s="6">
        <v>41690</v>
      </c>
      <c r="T473" s="5">
        <v>62.540000999999997</v>
      </c>
      <c r="U473" s="6">
        <v>41690</v>
      </c>
      <c r="V473" s="5">
        <v>75.672206000000003</v>
      </c>
      <c r="W473" s="10">
        <v>41690</v>
      </c>
      <c r="X473" s="9">
        <v>23.274999999999999</v>
      </c>
      <c r="Y473" s="6">
        <v>41690</v>
      </c>
      <c r="Z473" s="5">
        <v>174.22226900000001</v>
      </c>
      <c r="AA473" s="10">
        <v>41690</v>
      </c>
      <c r="AB473" s="9">
        <v>175.91867300000001</v>
      </c>
      <c r="AC473" s="6">
        <v>41690</v>
      </c>
      <c r="AD473" s="5">
        <v>91.311458999999999</v>
      </c>
      <c r="AE473" s="10">
        <v>41690</v>
      </c>
      <c r="AF473" s="9">
        <v>70.736230000000006</v>
      </c>
      <c r="AG473" s="6">
        <v>41690</v>
      </c>
      <c r="AH473" s="5">
        <v>103.79903299999999</v>
      </c>
      <c r="AI473" s="10">
        <v>41690</v>
      </c>
      <c r="AJ473" s="9">
        <v>75.666278000000005</v>
      </c>
      <c r="AK473" s="6">
        <v>41690</v>
      </c>
      <c r="AL473" s="5">
        <v>81.185040999999998</v>
      </c>
      <c r="AM473" s="10">
        <v>41690</v>
      </c>
      <c r="AN473" s="9">
        <v>75.571573000000001</v>
      </c>
      <c r="AO473" s="6">
        <v>41690</v>
      </c>
      <c r="AP473" s="5">
        <v>52.603928000000003</v>
      </c>
      <c r="AQ473" s="10">
        <v>41690</v>
      </c>
      <c r="AR473" s="5">
        <v>62.584862999999999</v>
      </c>
    </row>
    <row r="474" spans="5:44" x14ac:dyDescent="0.2">
      <c r="E474" s="6">
        <v>41689</v>
      </c>
      <c r="F474" s="5">
        <v>49.554833000000002</v>
      </c>
      <c r="G474" s="6">
        <v>41689</v>
      </c>
      <c r="H474" s="5">
        <v>21.202499</v>
      </c>
      <c r="I474" s="6">
        <v>41689</v>
      </c>
      <c r="J474" s="5">
        <v>51.275571999999997</v>
      </c>
      <c r="K474" s="6">
        <v>41689</v>
      </c>
      <c r="L474" s="5">
        <v>73.198431999999997</v>
      </c>
      <c r="M474" s="6">
        <v>41689</v>
      </c>
      <c r="N474" s="5">
        <v>55.588054</v>
      </c>
      <c r="O474" s="6">
        <v>41689</v>
      </c>
      <c r="P474" s="5">
        <v>46.058872999999998</v>
      </c>
      <c r="Q474" s="6">
        <v>41689</v>
      </c>
      <c r="R474" s="5">
        <v>83.209998999999996</v>
      </c>
      <c r="S474" s="6">
        <v>41689</v>
      </c>
      <c r="T474" s="5">
        <v>61.5</v>
      </c>
      <c r="U474" s="6">
        <v>41689</v>
      </c>
      <c r="V474" s="5">
        <v>76.013773999999998</v>
      </c>
      <c r="W474" s="10">
        <v>41689</v>
      </c>
      <c r="X474" s="9">
        <v>22.9575</v>
      </c>
      <c r="Y474" s="6">
        <v>41689</v>
      </c>
      <c r="Z474" s="5">
        <v>173.20021299999999</v>
      </c>
      <c r="AA474" s="10">
        <v>41689</v>
      </c>
      <c r="AB474" s="9">
        <v>174.93069199999999</v>
      </c>
      <c r="AC474" s="6">
        <v>41689</v>
      </c>
      <c r="AD474" s="5">
        <v>90.703855000000004</v>
      </c>
      <c r="AE474" s="10">
        <v>41689</v>
      </c>
      <c r="AF474" s="9">
        <v>70.184768000000005</v>
      </c>
      <c r="AG474" s="6">
        <v>41689</v>
      </c>
      <c r="AH474" s="5">
        <v>102.593862</v>
      </c>
      <c r="AI474" s="10">
        <v>41689</v>
      </c>
      <c r="AJ474" s="9">
        <v>75.675611000000004</v>
      </c>
      <c r="AK474" s="6">
        <v>41689</v>
      </c>
      <c r="AL474" s="5">
        <v>80.653750000000002</v>
      </c>
      <c r="AM474" s="10">
        <v>41689</v>
      </c>
      <c r="AN474" s="9">
        <v>75.466292999999993</v>
      </c>
      <c r="AO474" s="6">
        <v>41689</v>
      </c>
      <c r="AP474" s="5">
        <v>51.238607000000002</v>
      </c>
      <c r="AQ474" s="10">
        <v>41689</v>
      </c>
      <c r="AR474" s="5">
        <v>62.719861999999999</v>
      </c>
    </row>
    <row r="475" spans="5:44" x14ac:dyDescent="0.2">
      <c r="E475" s="6">
        <v>41688</v>
      </c>
      <c r="F475" s="5">
        <v>50.217016000000001</v>
      </c>
      <c r="G475" s="6">
        <v>41688</v>
      </c>
      <c r="H475" s="5">
        <v>21.934999000000001</v>
      </c>
      <c r="I475" s="6">
        <v>41688</v>
      </c>
      <c r="J475" s="5">
        <v>51.982824000000001</v>
      </c>
      <c r="K475" s="6">
        <v>41688</v>
      </c>
      <c r="L475" s="5">
        <v>75.562872999999996</v>
      </c>
      <c r="M475" s="6">
        <v>41688</v>
      </c>
      <c r="N475" s="5">
        <v>56.926876999999998</v>
      </c>
      <c r="O475" s="6">
        <v>41688</v>
      </c>
      <c r="P475" s="5">
        <v>47.02702</v>
      </c>
      <c r="Q475" s="6">
        <v>41688</v>
      </c>
      <c r="R475" s="5">
        <v>82.860000999999997</v>
      </c>
      <c r="S475" s="6">
        <v>41688</v>
      </c>
      <c r="T475" s="5">
        <v>62.709999000000003</v>
      </c>
      <c r="U475" s="6">
        <v>41688</v>
      </c>
      <c r="V475" s="5">
        <v>76.121125000000006</v>
      </c>
      <c r="W475" s="10">
        <v>41688</v>
      </c>
      <c r="X475" s="9">
        <v>23.267499999999998</v>
      </c>
      <c r="Y475" s="6">
        <v>41688</v>
      </c>
      <c r="Z475" s="5">
        <v>174.35475700000001</v>
      </c>
      <c r="AA475" s="10">
        <v>41688</v>
      </c>
      <c r="AB475" s="9">
        <v>176.09917300000001</v>
      </c>
      <c r="AC475" s="6">
        <v>41688</v>
      </c>
      <c r="AD475" s="5">
        <v>91.311458999999999</v>
      </c>
      <c r="AE475" s="10">
        <v>41688</v>
      </c>
      <c r="AF475" s="9">
        <v>70.670803000000006</v>
      </c>
      <c r="AG475" s="6">
        <v>41688</v>
      </c>
      <c r="AH475" s="5">
        <v>103.596558</v>
      </c>
      <c r="AI475" s="10">
        <v>41688</v>
      </c>
      <c r="AJ475" s="9">
        <v>75.740928999999994</v>
      </c>
      <c r="AK475" s="6">
        <v>41688</v>
      </c>
      <c r="AL475" s="5">
        <v>80.551220000000001</v>
      </c>
      <c r="AM475" s="10">
        <v>41688</v>
      </c>
      <c r="AN475" s="9">
        <v>76.394667999999996</v>
      </c>
      <c r="AO475" s="6">
        <v>41688</v>
      </c>
      <c r="AP475" s="5">
        <v>52.097650000000002</v>
      </c>
      <c r="AQ475" s="10">
        <v>41688</v>
      </c>
      <c r="AR475" s="5">
        <v>62.755862999999998</v>
      </c>
    </row>
    <row r="476" spans="5:44" x14ac:dyDescent="0.2">
      <c r="E476" s="6">
        <v>41684</v>
      </c>
      <c r="F476" s="5">
        <v>50.073706999999999</v>
      </c>
      <c r="G476" s="6">
        <v>41684</v>
      </c>
      <c r="H476" s="5">
        <v>21.75</v>
      </c>
      <c r="I476" s="6">
        <v>41684</v>
      </c>
      <c r="J476" s="5">
        <v>51.479779000000001</v>
      </c>
      <c r="K476" s="6">
        <v>41684</v>
      </c>
      <c r="L476" s="5">
        <v>73.287840000000003</v>
      </c>
      <c r="M476" s="6">
        <v>41684</v>
      </c>
      <c r="N476" s="5">
        <v>56.637532</v>
      </c>
      <c r="O476" s="6">
        <v>41684</v>
      </c>
      <c r="P476" s="5">
        <v>46.818497000000001</v>
      </c>
      <c r="Q476" s="6">
        <v>41684</v>
      </c>
      <c r="R476" s="5">
        <v>81.690002000000007</v>
      </c>
      <c r="S476" s="6">
        <v>41684</v>
      </c>
      <c r="T476" s="5">
        <v>62.490001999999997</v>
      </c>
      <c r="U476" s="6">
        <v>41684</v>
      </c>
      <c r="V476" s="5">
        <v>75.174488999999994</v>
      </c>
      <c r="W476" s="10">
        <v>41684</v>
      </c>
      <c r="X476" s="9">
        <v>23.197500000000002</v>
      </c>
      <c r="Y476" s="6">
        <v>41684</v>
      </c>
      <c r="Z476" s="5">
        <v>174.146559</v>
      </c>
      <c r="AA476" s="10">
        <v>41684</v>
      </c>
      <c r="AB476" s="9">
        <v>175.833178</v>
      </c>
      <c r="AC476" s="6">
        <v>41684</v>
      </c>
      <c r="AD476" s="5">
        <v>91.045632999999995</v>
      </c>
      <c r="AE476" s="10">
        <v>41684</v>
      </c>
      <c r="AF476" s="9">
        <v>70.670803000000006</v>
      </c>
      <c r="AG476" s="6">
        <v>41684</v>
      </c>
      <c r="AH476" s="5">
        <v>102.661351</v>
      </c>
      <c r="AI476" s="10">
        <v>41684</v>
      </c>
      <c r="AJ476" s="9">
        <v>75.638285999999994</v>
      </c>
      <c r="AK476" s="6">
        <v>41684</v>
      </c>
      <c r="AL476" s="5">
        <v>80.187704999999994</v>
      </c>
      <c r="AM476" s="10">
        <v>41684</v>
      </c>
      <c r="AN476" s="9">
        <v>76.174535000000006</v>
      </c>
      <c r="AO476" s="6">
        <v>41684</v>
      </c>
      <c r="AP476" s="5">
        <v>50.778063000000003</v>
      </c>
      <c r="AQ476" s="10">
        <v>41684</v>
      </c>
      <c r="AR476" s="5">
        <v>62.449865000000003</v>
      </c>
    </row>
    <row r="477" spans="5:44" x14ac:dyDescent="0.2">
      <c r="E477" s="6">
        <v>41683</v>
      </c>
      <c r="F477" s="5">
        <v>49.535066</v>
      </c>
      <c r="G477" s="6">
        <v>41683</v>
      </c>
      <c r="H477" s="5">
        <v>21.622499000000001</v>
      </c>
      <c r="I477" s="6">
        <v>41683</v>
      </c>
      <c r="J477" s="5">
        <v>51.250670999999997</v>
      </c>
      <c r="K477" s="6">
        <v>41683</v>
      </c>
      <c r="L477" s="5">
        <v>72.960002000000003</v>
      </c>
      <c r="M477" s="6">
        <v>41683</v>
      </c>
      <c r="N477" s="5">
        <v>56.377614999999999</v>
      </c>
      <c r="O477" s="6">
        <v>41683</v>
      </c>
      <c r="P477" s="5">
        <v>46.118451999999998</v>
      </c>
      <c r="Q477" s="6">
        <v>41683</v>
      </c>
      <c r="R477" s="5">
        <v>78.5</v>
      </c>
      <c r="S477" s="6">
        <v>41683</v>
      </c>
      <c r="T477" s="5">
        <v>61.5</v>
      </c>
      <c r="U477" s="6">
        <v>41683</v>
      </c>
      <c r="V477" s="5">
        <v>74.618219999999994</v>
      </c>
      <c r="W477" s="10">
        <v>41683</v>
      </c>
      <c r="X477" s="9">
        <v>23.139999</v>
      </c>
      <c r="Y477" s="6">
        <v>41683</v>
      </c>
      <c r="Z477" s="5">
        <v>173.190741</v>
      </c>
      <c r="AA477" s="10">
        <v>41683</v>
      </c>
      <c r="AB477" s="9">
        <v>174.90219400000001</v>
      </c>
      <c r="AC477" s="6">
        <v>41683</v>
      </c>
      <c r="AD477" s="5">
        <v>90.608919</v>
      </c>
      <c r="AE477" s="10">
        <v>41683</v>
      </c>
      <c r="AF477" s="9">
        <v>70.212813999999995</v>
      </c>
      <c r="AG477" s="6">
        <v>41683</v>
      </c>
      <c r="AH477" s="5">
        <v>102.564931</v>
      </c>
      <c r="AI477" s="10">
        <v>41683</v>
      </c>
      <c r="AJ477" s="9">
        <v>75.666278000000005</v>
      </c>
      <c r="AK477" s="6">
        <v>41683</v>
      </c>
      <c r="AL477" s="5">
        <v>79.153085000000004</v>
      </c>
      <c r="AM477" s="10">
        <v>41683</v>
      </c>
      <c r="AN477" s="9">
        <v>76.011831999999998</v>
      </c>
      <c r="AO477" s="6">
        <v>41683</v>
      </c>
      <c r="AP477" s="5">
        <v>51.666494999999998</v>
      </c>
      <c r="AQ477" s="10">
        <v>41683</v>
      </c>
      <c r="AR477" s="5">
        <v>62.206871999999997</v>
      </c>
    </row>
    <row r="478" spans="5:44" x14ac:dyDescent="0.2">
      <c r="E478" s="6">
        <v>41682</v>
      </c>
      <c r="F478" s="5">
        <v>49.045844000000002</v>
      </c>
      <c r="G478" s="6">
        <v>41682</v>
      </c>
      <c r="H478" s="5">
        <v>21.415001</v>
      </c>
      <c r="I478" s="6">
        <v>41682</v>
      </c>
      <c r="J478" s="5">
        <v>50.513536000000002</v>
      </c>
      <c r="K478" s="6">
        <v>41682</v>
      </c>
      <c r="L478" s="5">
        <v>70.227975999999998</v>
      </c>
      <c r="M478" s="6">
        <v>41682</v>
      </c>
      <c r="N478" s="5">
        <v>55.950957000000002</v>
      </c>
      <c r="O478" s="6">
        <v>41682</v>
      </c>
      <c r="P478" s="5">
        <v>45.428339000000001</v>
      </c>
      <c r="Q478" s="6">
        <v>41682</v>
      </c>
      <c r="R478" s="5">
        <v>77.569999999999993</v>
      </c>
      <c r="S478" s="6">
        <v>41682</v>
      </c>
      <c r="T478" s="5">
        <v>60.630001</v>
      </c>
      <c r="U478" s="6">
        <v>41682</v>
      </c>
      <c r="V478" s="5">
        <v>74.052188999999998</v>
      </c>
      <c r="W478" s="10">
        <v>41682</v>
      </c>
      <c r="X478" s="9">
        <v>22.535</v>
      </c>
      <c r="Y478" s="6">
        <v>41682</v>
      </c>
      <c r="Z478" s="5">
        <v>172.301188</v>
      </c>
      <c r="AA478" s="10">
        <v>41682</v>
      </c>
      <c r="AB478" s="9">
        <v>174.05670599999999</v>
      </c>
      <c r="AC478" s="6">
        <v>41682</v>
      </c>
      <c r="AD478" s="5">
        <v>90.058276000000006</v>
      </c>
      <c r="AE478" s="10">
        <v>41682</v>
      </c>
      <c r="AF478" s="9">
        <v>69.895020000000002</v>
      </c>
      <c r="AG478" s="6">
        <v>41682</v>
      </c>
      <c r="AH478" s="5">
        <v>101.244068</v>
      </c>
      <c r="AI478" s="10">
        <v>41682</v>
      </c>
      <c r="AJ478" s="9">
        <v>75.479658000000001</v>
      </c>
      <c r="AK478" s="6">
        <v>41682</v>
      </c>
      <c r="AL478" s="5">
        <v>78.780247000000003</v>
      </c>
      <c r="AM478" s="10">
        <v>41682</v>
      </c>
      <c r="AN478" s="9">
        <v>75.743848999999997</v>
      </c>
      <c r="AO478" s="6">
        <v>41682</v>
      </c>
      <c r="AP478" s="5">
        <v>51.081828000000002</v>
      </c>
      <c r="AQ478" s="10">
        <v>41682</v>
      </c>
      <c r="AR478" s="5">
        <v>61.972873999999997</v>
      </c>
    </row>
    <row r="479" spans="5:44" x14ac:dyDescent="0.2">
      <c r="E479" s="6">
        <v>41681</v>
      </c>
      <c r="F479" s="5">
        <v>48.971719</v>
      </c>
      <c r="G479" s="6">
        <v>41681</v>
      </c>
      <c r="H479" s="5">
        <v>21.377500999999999</v>
      </c>
      <c r="I479" s="6">
        <v>41681</v>
      </c>
      <c r="J479" s="5">
        <v>50.314309999999999</v>
      </c>
      <c r="K479" s="6">
        <v>41681</v>
      </c>
      <c r="L479" s="5">
        <v>69.492806999999999</v>
      </c>
      <c r="M479" s="6">
        <v>41681</v>
      </c>
      <c r="N479" s="5">
        <v>55.897015000000003</v>
      </c>
      <c r="O479" s="6">
        <v>41681</v>
      </c>
      <c r="P479" s="5">
        <v>45.304217999999999</v>
      </c>
      <c r="Q479" s="6">
        <v>41681</v>
      </c>
      <c r="R479" s="5">
        <v>78.199996999999996</v>
      </c>
      <c r="S479" s="6">
        <v>41681</v>
      </c>
      <c r="T479" s="5">
        <v>60.439999</v>
      </c>
      <c r="U479" s="6">
        <v>41681</v>
      </c>
      <c r="V479" s="5">
        <v>74.003398000000004</v>
      </c>
      <c r="W479" s="10">
        <v>41681</v>
      </c>
      <c r="X479" s="9">
        <v>22.322500000000002</v>
      </c>
      <c r="Y479" s="6">
        <v>41681</v>
      </c>
      <c r="Z479" s="5">
        <v>172.21600599999999</v>
      </c>
      <c r="AA479" s="10">
        <v>41681</v>
      </c>
      <c r="AB479" s="9">
        <v>173.91421299999999</v>
      </c>
      <c r="AC479" s="6">
        <v>41681</v>
      </c>
      <c r="AD479" s="5">
        <v>89.934859000000003</v>
      </c>
      <c r="AE479" s="10">
        <v>41681</v>
      </c>
      <c r="AF479" s="9">
        <v>69.876329999999996</v>
      </c>
      <c r="AG479" s="6">
        <v>41681</v>
      </c>
      <c r="AH479" s="5">
        <v>100.906621</v>
      </c>
      <c r="AI479" s="10">
        <v>41681</v>
      </c>
      <c r="AJ479" s="9">
        <v>75.610292999999999</v>
      </c>
      <c r="AK479" s="6">
        <v>41681</v>
      </c>
      <c r="AL479" s="5">
        <v>78.966669999999993</v>
      </c>
      <c r="AM479" s="10">
        <v>41681</v>
      </c>
      <c r="AN479" s="9">
        <v>75.676852999999994</v>
      </c>
      <c r="AO479" s="6">
        <v>41681</v>
      </c>
      <c r="AP479" s="5">
        <v>50.960974999999998</v>
      </c>
      <c r="AQ479" s="10">
        <v>41681</v>
      </c>
      <c r="AR479" s="5">
        <v>61.936874000000003</v>
      </c>
    </row>
    <row r="480" spans="5:44" x14ac:dyDescent="0.2">
      <c r="E480" s="6">
        <v>41680</v>
      </c>
      <c r="F480" s="5">
        <v>47.919148999999997</v>
      </c>
      <c r="G480" s="6">
        <v>41680</v>
      </c>
      <c r="H480" s="5">
        <v>20.825001</v>
      </c>
      <c r="I480" s="6">
        <v>41680</v>
      </c>
      <c r="J480" s="5">
        <v>49.198650999999998</v>
      </c>
      <c r="K480" s="6">
        <v>41680</v>
      </c>
      <c r="L480" s="5">
        <v>67.664837000000006</v>
      </c>
      <c r="M480" s="6">
        <v>41680</v>
      </c>
      <c r="N480" s="5">
        <v>54.886766000000001</v>
      </c>
      <c r="O480" s="6">
        <v>41680</v>
      </c>
      <c r="P480" s="5">
        <v>43.889237000000001</v>
      </c>
      <c r="Q480" s="6">
        <v>41680</v>
      </c>
      <c r="R480" s="5">
        <v>75.300003000000004</v>
      </c>
      <c r="S480" s="6">
        <v>41680</v>
      </c>
      <c r="T480" s="5">
        <v>58.509998000000003</v>
      </c>
      <c r="U480" s="6">
        <v>41680</v>
      </c>
      <c r="V480" s="5">
        <v>73.378815000000003</v>
      </c>
      <c r="W480" s="10">
        <v>41680</v>
      </c>
      <c r="X480" s="9">
        <v>21.58</v>
      </c>
      <c r="Y480" s="6">
        <v>41680</v>
      </c>
      <c r="Z480" s="5">
        <v>170.35170299999999</v>
      </c>
      <c r="AA480" s="10">
        <v>41680</v>
      </c>
      <c r="AB480" s="9">
        <v>172.01423800000001</v>
      </c>
      <c r="AC480" s="6">
        <v>41680</v>
      </c>
      <c r="AD480" s="5">
        <v>88.919021999999998</v>
      </c>
      <c r="AE480" s="10">
        <v>41680</v>
      </c>
      <c r="AF480" s="9">
        <v>69.063159999999996</v>
      </c>
      <c r="AG480" s="6">
        <v>41680</v>
      </c>
      <c r="AH480" s="5">
        <v>100.019609</v>
      </c>
      <c r="AI480" s="10">
        <v>41680</v>
      </c>
      <c r="AJ480" s="9">
        <v>75.768921000000006</v>
      </c>
      <c r="AK480" s="6">
        <v>41680</v>
      </c>
      <c r="AL480" s="5">
        <v>77.950688</v>
      </c>
      <c r="AM480" s="10">
        <v>41680</v>
      </c>
      <c r="AN480" s="9">
        <v>74.987748999999994</v>
      </c>
      <c r="AO480" s="6">
        <v>41680</v>
      </c>
      <c r="AP480" s="5">
        <v>50.252186999999999</v>
      </c>
      <c r="AQ480" s="10">
        <v>41680</v>
      </c>
      <c r="AR480" s="5">
        <v>61.693882000000002</v>
      </c>
    </row>
    <row r="481" spans="5:44" x14ac:dyDescent="0.2">
      <c r="E481" s="6">
        <v>41677</v>
      </c>
      <c r="F481" s="5">
        <v>47.775841</v>
      </c>
      <c r="G481" s="6">
        <v>41677</v>
      </c>
      <c r="H481" s="5">
        <v>20.704999999999998</v>
      </c>
      <c r="I481" s="6">
        <v>41677</v>
      </c>
      <c r="J481" s="5">
        <v>48.625877000000003</v>
      </c>
      <c r="K481" s="6">
        <v>41677</v>
      </c>
      <c r="L481" s="5">
        <v>67.108500000000006</v>
      </c>
      <c r="M481" s="6">
        <v>41677</v>
      </c>
      <c r="N481" s="5">
        <v>54.720028999999997</v>
      </c>
      <c r="O481" s="6">
        <v>41677</v>
      </c>
      <c r="P481" s="5">
        <v>43.690643000000001</v>
      </c>
      <c r="Q481" s="6">
        <v>41677</v>
      </c>
      <c r="R481" s="5">
        <v>76.339995999999999</v>
      </c>
      <c r="S481" s="6">
        <v>41677</v>
      </c>
      <c r="T481" s="5">
        <v>58.259998000000003</v>
      </c>
      <c r="U481" s="6">
        <v>41677</v>
      </c>
      <c r="V481" s="5">
        <v>72.061328000000003</v>
      </c>
      <c r="W481" s="10">
        <v>41677</v>
      </c>
      <c r="X481" s="9">
        <v>21.387501</v>
      </c>
      <c r="Y481" s="6">
        <v>41677</v>
      </c>
      <c r="Z481" s="5">
        <v>170.03940800000001</v>
      </c>
      <c r="AA481" s="10">
        <v>41677</v>
      </c>
      <c r="AB481" s="9">
        <v>171.77674099999999</v>
      </c>
      <c r="AC481" s="6">
        <v>41677</v>
      </c>
      <c r="AD481" s="5">
        <v>88.814588999999998</v>
      </c>
      <c r="AE481" s="10">
        <v>41677</v>
      </c>
      <c r="AF481" s="9">
        <v>69.053810999999996</v>
      </c>
      <c r="AG481" s="6">
        <v>41677</v>
      </c>
      <c r="AH481" s="5">
        <v>99.952119999999994</v>
      </c>
      <c r="AI481" s="10">
        <v>41677</v>
      </c>
      <c r="AJ481" s="9">
        <v>75.722269999999995</v>
      </c>
      <c r="AK481" s="6">
        <v>41677</v>
      </c>
      <c r="AL481" s="5">
        <v>78.332847999999998</v>
      </c>
      <c r="AM481" s="10">
        <v>41677</v>
      </c>
      <c r="AN481" s="9">
        <v>74.968610999999996</v>
      </c>
      <c r="AO481" s="6">
        <v>41677</v>
      </c>
      <c r="AP481" s="5">
        <v>48.864004000000001</v>
      </c>
      <c r="AQ481" s="10">
        <v>41677</v>
      </c>
      <c r="AR481" s="5">
        <v>61.117893000000002</v>
      </c>
    </row>
    <row r="482" spans="5:44" x14ac:dyDescent="0.2">
      <c r="E482" s="6">
        <v>41676</v>
      </c>
      <c r="F482" s="5">
        <v>46.570078000000002</v>
      </c>
      <c r="G482" s="6">
        <v>41676</v>
      </c>
      <c r="H482" s="5">
        <v>19.9925</v>
      </c>
      <c r="I482" s="6">
        <v>41676</v>
      </c>
      <c r="J482" s="5">
        <v>46.947408000000003</v>
      </c>
      <c r="K482" s="6">
        <v>41676</v>
      </c>
      <c r="L482" s="5">
        <v>64.972550999999996</v>
      </c>
      <c r="M482" s="6">
        <v>41676</v>
      </c>
      <c r="N482" s="5">
        <v>53.454768000000001</v>
      </c>
      <c r="O482" s="6">
        <v>41676</v>
      </c>
      <c r="P482" s="5">
        <v>42.032386000000002</v>
      </c>
      <c r="Q482" s="6">
        <v>41676</v>
      </c>
      <c r="R482" s="5">
        <v>74.120002999999997</v>
      </c>
      <c r="S482" s="6">
        <v>41676</v>
      </c>
      <c r="T482" s="5">
        <v>56.09</v>
      </c>
      <c r="U482" s="6">
        <v>41676</v>
      </c>
      <c r="V482" s="5">
        <v>71.017101999999994</v>
      </c>
      <c r="W482" s="10">
        <v>41676</v>
      </c>
      <c r="X482" s="9">
        <v>20.524999999999999</v>
      </c>
      <c r="Y482" s="6">
        <v>41676</v>
      </c>
      <c r="Z482" s="5">
        <v>167.95744999999999</v>
      </c>
      <c r="AA482" s="10">
        <v>41676</v>
      </c>
      <c r="AB482" s="9">
        <v>169.56326899999999</v>
      </c>
      <c r="AC482" s="6">
        <v>41676</v>
      </c>
      <c r="AD482" s="5">
        <v>87.684824000000006</v>
      </c>
      <c r="AE482" s="10">
        <v>41676</v>
      </c>
      <c r="AF482" s="9">
        <v>68.212609</v>
      </c>
      <c r="AG482" s="6">
        <v>41676</v>
      </c>
      <c r="AH482" s="5">
        <v>99.267583000000002</v>
      </c>
      <c r="AI482" s="10">
        <v>41676</v>
      </c>
      <c r="AJ482" s="9">
        <v>75.628960000000006</v>
      </c>
      <c r="AK482" s="6">
        <v>41676</v>
      </c>
      <c r="AL482" s="5">
        <v>77.493966</v>
      </c>
      <c r="AM482" s="10">
        <v>41676</v>
      </c>
      <c r="AN482" s="9">
        <v>73.982812999999993</v>
      </c>
      <c r="AO482" s="6">
        <v>41676</v>
      </c>
      <c r="AP482" s="5">
        <v>46.250954999999998</v>
      </c>
      <c r="AQ482" s="10">
        <v>41676</v>
      </c>
      <c r="AR482" s="5">
        <v>60.658898999999998</v>
      </c>
    </row>
    <row r="483" spans="5:44" x14ac:dyDescent="0.2">
      <c r="E483" s="6">
        <v>41675</v>
      </c>
      <c r="F483" s="5">
        <v>45.413733999999998</v>
      </c>
      <c r="G483" s="6">
        <v>41675</v>
      </c>
      <c r="H483" s="5">
        <v>19.192499000000002</v>
      </c>
      <c r="I483" s="6">
        <v>41675</v>
      </c>
      <c r="J483" s="5">
        <v>45.821784999999998</v>
      </c>
      <c r="K483" s="6">
        <v>41675</v>
      </c>
      <c r="L483" s="5">
        <v>63.373072999999998</v>
      </c>
      <c r="M483" s="6">
        <v>41675</v>
      </c>
      <c r="N483" s="5">
        <v>52.022770000000001</v>
      </c>
      <c r="O483" s="6">
        <v>41675</v>
      </c>
      <c r="P483" s="5">
        <v>40.468459000000003</v>
      </c>
      <c r="Q483" s="6">
        <v>41675</v>
      </c>
      <c r="R483" s="5">
        <v>70.889999000000003</v>
      </c>
      <c r="S483" s="6">
        <v>41675</v>
      </c>
      <c r="T483" s="5">
        <v>53.970001000000003</v>
      </c>
      <c r="U483" s="6">
        <v>41675</v>
      </c>
      <c r="V483" s="5">
        <v>70.177824999999999</v>
      </c>
      <c r="W483" s="10">
        <v>41675</v>
      </c>
      <c r="X483" s="9">
        <v>19.844999000000001</v>
      </c>
      <c r="Y483" s="6">
        <v>41675</v>
      </c>
      <c r="Z483" s="5">
        <v>165.77139299999999</v>
      </c>
      <c r="AA483" s="10">
        <v>41675</v>
      </c>
      <c r="AB483" s="9">
        <v>167.330793</v>
      </c>
      <c r="AC483" s="6">
        <v>41675</v>
      </c>
      <c r="AD483" s="5">
        <v>86.631010000000003</v>
      </c>
      <c r="AE483" s="10">
        <v>41675</v>
      </c>
      <c r="AF483" s="9">
        <v>67.455517</v>
      </c>
      <c r="AG483" s="6">
        <v>41675</v>
      </c>
      <c r="AH483" s="5">
        <v>98.168467000000007</v>
      </c>
      <c r="AI483" s="10">
        <v>41675</v>
      </c>
      <c r="AJ483" s="9">
        <v>75.656952000000004</v>
      </c>
      <c r="AK483" s="6">
        <v>41675</v>
      </c>
      <c r="AL483" s="5">
        <v>76.356814999999997</v>
      </c>
      <c r="AM483" s="10">
        <v>41675</v>
      </c>
      <c r="AN483" s="9">
        <v>72.987442000000001</v>
      </c>
      <c r="AO483" s="6">
        <v>41675</v>
      </c>
      <c r="AP483" s="5">
        <v>46.554718999999999</v>
      </c>
      <c r="AQ483" s="10">
        <v>41675</v>
      </c>
      <c r="AR483" s="5">
        <v>60.217908999999999</v>
      </c>
    </row>
    <row r="484" spans="5:44" x14ac:dyDescent="0.2">
      <c r="E484" s="6">
        <v>41674</v>
      </c>
      <c r="F484" s="5">
        <v>45.517508999999997</v>
      </c>
      <c r="G484" s="6">
        <v>41674</v>
      </c>
      <c r="H484" s="5">
        <v>19.197500000000002</v>
      </c>
      <c r="I484" s="6">
        <v>41674</v>
      </c>
      <c r="J484" s="5">
        <v>46.060856999999999</v>
      </c>
      <c r="K484" s="6">
        <v>41674</v>
      </c>
      <c r="L484" s="5">
        <v>64.992417000000003</v>
      </c>
      <c r="M484" s="6">
        <v>41674</v>
      </c>
      <c r="N484" s="5">
        <v>52.086522000000002</v>
      </c>
      <c r="O484" s="6">
        <v>41674</v>
      </c>
      <c r="P484" s="5">
        <v>40.607474000000003</v>
      </c>
      <c r="Q484" s="6">
        <v>41674</v>
      </c>
      <c r="R484" s="5">
        <v>72.900002000000001</v>
      </c>
      <c r="S484" s="6">
        <v>41674</v>
      </c>
      <c r="T484" s="5">
        <v>54.220001000000003</v>
      </c>
      <c r="U484" s="6">
        <v>41674</v>
      </c>
      <c r="V484" s="5">
        <v>70.226616000000007</v>
      </c>
      <c r="W484" s="10">
        <v>41674</v>
      </c>
      <c r="X484" s="9">
        <v>19.864999999999998</v>
      </c>
      <c r="Y484" s="6">
        <v>41674</v>
      </c>
      <c r="Z484" s="5">
        <v>165.97959</v>
      </c>
      <c r="AA484" s="10">
        <v>41674</v>
      </c>
      <c r="AB484" s="9">
        <v>167.549286</v>
      </c>
      <c r="AC484" s="6">
        <v>41674</v>
      </c>
      <c r="AD484" s="5">
        <v>86.763923000000005</v>
      </c>
      <c r="AE484" s="10">
        <v>41674</v>
      </c>
      <c r="AF484" s="9">
        <v>67.539642000000001</v>
      </c>
      <c r="AG484" s="6">
        <v>41674</v>
      </c>
      <c r="AH484" s="5">
        <v>98.872291000000004</v>
      </c>
      <c r="AI484" s="10">
        <v>41674</v>
      </c>
      <c r="AJ484" s="9">
        <v>75.815579999999997</v>
      </c>
      <c r="AK484" s="6">
        <v>41674</v>
      </c>
      <c r="AL484" s="5">
        <v>77.111812</v>
      </c>
      <c r="AM484" s="10">
        <v>41674</v>
      </c>
      <c r="AN484" s="9">
        <v>72.987442000000001</v>
      </c>
      <c r="AO484" s="6">
        <v>41674</v>
      </c>
      <c r="AP484" s="5">
        <v>47.479087999999997</v>
      </c>
      <c r="AQ484" s="10">
        <v>41674</v>
      </c>
      <c r="AR484" s="5">
        <v>60.343905999999997</v>
      </c>
    </row>
    <row r="485" spans="5:44" x14ac:dyDescent="0.2">
      <c r="E485" s="6">
        <v>41673</v>
      </c>
      <c r="F485" s="5">
        <v>44.860269000000002</v>
      </c>
      <c r="G485" s="6">
        <v>41673</v>
      </c>
      <c r="H485" s="5">
        <v>18.73</v>
      </c>
      <c r="I485" s="6">
        <v>41673</v>
      </c>
      <c r="J485" s="5">
        <v>45.448238000000003</v>
      </c>
      <c r="K485" s="6">
        <v>41673</v>
      </c>
      <c r="L485" s="5">
        <v>63.601565000000001</v>
      </c>
      <c r="M485" s="6">
        <v>41673</v>
      </c>
      <c r="N485" s="5">
        <v>51.193973999999997</v>
      </c>
      <c r="O485" s="6">
        <v>41673</v>
      </c>
      <c r="P485" s="5">
        <v>39.803167999999999</v>
      </c>
      <c r="Q485" s="6">
        <v>41673</v>
      </c>
      <c r="R485" s="5">
        <v>70.949996999999996</v>
      </c>
      <c r="S485" s="6">
        <v>41673</v>
      </c>
      <c r="T485" s="5">
        <v>53.110000999999997</v>
      </c>
      <c r="U485" s="6">
        <v>41673</v>
      </c>
      <c r="V485" s="5">
        <v>68.713956999999994</v>
      </c>
      <c r="W485" s="10">
        <v>41673</v>
      </c>
      <c r="X485" s="9">
        <v>19.5425</v>
      </c>
      <c r="Y485" s="6">
        <v>41673</v>
      </c>
      <c r="Z485" s="5">
        <v>164.82504700000001</v>
      </c>
      <c r="AA485" s="10">
        <v>41673</v>
      </c>
      <c r="AB485" s="9">
        <v>166.40930399999999</v>
      </c>
      <c r="AC485" s="6">
        <v>41673</v>
      </c>
      <c r="AD485" s="5">
        <v>86.108847999999995</v>
      </c>
      <c r="AE485" s="10">
        <v>41673</v>
      </c>
      <c r="AF485" s="9">
        <v>67.249887999999999</v>
      </c>
      <c r="AG485" s="6">
        <v>41673</v>
      </c>
      <c r="AH485" s="5">
        <v>98.207033999999993</v>
      </c>
      <c r="AI485" s="10">
        <v>41673</v>
      </c>
      <c r="AJ485" s="9">
        <v>75.936881999999997</v>
      </c>
      <c r="AK485" s="6">
        <v>41673</v>
      </c>
      <c r="AL485" s="5">
        <v>76.328852999999995</v>
      </c>
      <c r="AM485" s="10">
        <v>41673</v>
      </c>
      <c r="AN485" s="9">
        <v>72.269626000000002</v>
      </c>
      <c r="AO485" s="6">
        <v>41673</v>
      </c>
      <c r="AP485" s="5">
        <v>46.819291</v>
      </c>
      <c r="AQ485" s="10">
        <v>41673</v>
      </c>
      <c r="AR485" s="5">
        <v>59.623916000000001</v>
      </c>
    </row>
    <row r="486" spans="5:44" x14ac:dyDescent="0.2">
      <c r="E486" s="6">
        <v>41670</v>
      </c>
      <c r="F486" s="5">
        <v>47.014826999999997</v>
      </c>
      <c r="G486" s="6">
        <v>41670</v>
      </c>
      <c r="H486" s="5">
        <v>20.165001</v>
      </c>
      <c r="I486" s="6">
        <v>41670</v>
      </c>
      <c r="J486" s="5">
        <v>47.584927999999998</v>
      </c>
      <c r="K486" s="6">
        <v>41670</v>
      </c>
      <c r="L486" s="5">
        <v>70.098821000000001</v>
      </c>
      <c r="M486" s="6">
        <v>41670</v>
      </c>
      <c r="N486" s="5">
        <v>53.778441000000001</v>
      </c>
      <c r="O486" s="6">
        <v>41670</v>
      </c>
      <c r="P486" s="5">
        <v>42.692708000000003</v>
      </c>
      <c r="Q486" s="6">
        <v>41670</v>
      </c>
      <c r="R486" s="5">
        <v>74.819999999999993</v>
      </c>
      <c r="S486" s="6">
        <v>41670</v>
      </c>
      <c r="T486" s="5">
        <v>56.93</v>
      </c>
      <c r="U486" s="6">
        <v>41670</v>
      </c>
      <c r="V486" s="5">
        <v>70.860960000000006</v>
      </c>
      <c r="W486" s="10">
        <v>41670</v>
      </c>
      <c r="X486" s="9">
        <v>20.98</v>
      </c>
      <c r="Y486" s="6">
        <v>41670</v>
      </c>
      <c r="Z486" s="5">
        <v>168.619889</v>
      </c>
      <c r="AA486" s="10">
        <v>41670</v>
      </c>
      <c r="AB486" s="9">
        <v>170.20925299999999</v>
      </c>
      <c r="AC486" s="6">
        <v>41670</v>
      </c>
      <c r="AD486" s="5">
        <v>88.178499000000002</v>
      </c>
      <c r="AE486" s="10">
        <v>41670</v>
      </c>
      <c r="AF486" s="9">
        <v>68.764064000000005</v>
      </c>
      <c r="AG486" s="6">
        <v>41670</v>
      </c>
      <c r="AH486" s="5">
        <v>101.32119299999999</v>
      </c>
      <c r="AI486" s="10">
        <v>41670</v>
      </c>
      <c r="AJ486" s="9">
        <v>75.693341000000004</v>
      </c>
      <c r="AK486" s="6">
        <v>41670</v>
      </c>
      <c r="AL486" s="5">
        <v>77.717664999999997</v>
      </c>
      <c r="AM486" s="10">
        <v>41670</v>
      </c>
      <c r="AN486" s="9">
        <v>74.001951000000005</v>
      </c>
      <c r="AO486" s="6">
        <v>41670</v>
      </c>
      <c r="AP486" s="5">
        <v>49.063249999999996</v>
      </c>
      <c r="AQ486" s="10">
        <v>41670</v>
      </c>
      <c r="AR486" s="5">
        <v>60.586899000000003</v>
      </c>
    </row>
    <row r="487" spans="5:44" x14ac:dyDescent="0.2">
      <c r="E487" s="6">
        <v>41669</v>
      </c>
      <c r="F487" s="5">
        <v>47.607823000000003</v>
      </c>
      <c r="G487" s="6">
        <v>41669</v>
      </c>
      <c r="H487" s="5">
        <v>20.91</v>
      </c>
      <c r="I487" s="6">
        <v>41669</v>
      </c>
      <c r="J487" s="5">
        <v>47.789132000000002</v>
      </c>
      <c r="K487" s="6">
        <v>41669</v>
      </c>
      <c r="L487" s="5">
        <v>71.539349000000001</v>
      </c>
      <c r="M487" s="6">
        <v>41669</v>
      </c>
      <c r="N487" s="5">
        <v>55.024081000000002</v>
      </c>
      <c r="O487" s="6">
        <v>41669</v>
      </c>
      <c r="P487" s="5">
        <v>43.501980000000003</v>
      </c>
      <c r="Q487" s="6">
        <v>41669</v>
      </c>
      <c r="R487" s="5">
        <v>77.830001999999993</v>
      </c>
      <c r="S487" s="6">
        <v>41669</v>
      </c>
      <c r="T487" s="5">
        <v>58.029998999999997</v>
      </c>
      <c r="U487" s="6">
        <v>41669</v>
      </c>
      <c r="V487" s="5">
        <v>70.343727999999999</v>
      </c>
      <c r="W487" s="10">
        <v>41669</v>
      </c>
      <c r="X487" s="9">
        <v>20.860001</v>
      </c>
      <c r="Y487" s="6">
        <v>41669</v>
      </c>
      <c r="Z487" s="5">
        <v>169.61355499999999</v>
      </c>
      <c r="AA487" s="10">
        <v>41669</v>
      </c>
      <c r="AB487" s="9">
        <v>171.28274400000001</v>
      </c>
      <c r="AC487" s="6">
        <v>41669</v>
      </c>
      <c r="AD487" s="5">
        <v>88.757621999999998</v>
      </c>
      <c r="AE487" s="10">
        <v>41669</v>
      </c>
      <c r="AF487" s="9">
        <v>69.259440999999995</v>
      </c>
      <c r="AG487" s="6">
        <v>41669</v>
      </c>
      <c r="AH487" s="5">
        <v>101.899682</v>
      </c>
      <c r="AI487" s="10">
        <v>41669</v>
      </c>
      <c r="AJ487" s="9">
        <v>75.590913999999998</v>
      </c>
      <c r="AK487" s="6">
        <v>41669</v>
      </c>
      <c r="AL487" s="5">
        <v>78.733647000000005</v>
      </c>
      <c r="AM487" s="10">
        <v>41669</v>
      </c>
      <c r="AN487" s="9">
        <v>74.987748999999994</v>
      </c>
      <c r="AO487" s="6">
        <v>41669</v>
      </c>
      <c r="AP487" s="5">
        <v>50.216258000000003</v>
      </c>
      <c r="AQ487" s="10">
        <v>41669</v>
      </c>
      <c r="AR487" s="5">
        <v>60.262903999999999</v>
      </c>
    </row>
    <row r="488" spans="5:44" x14ac:dyDescent="0.2">
      <c r="E488" s="6">
        <v>41668</v>
      </c>
      <c r="F488" s="5">
        <v>46.609611999999998</v>
      </c>
      <c r="G488" s="6">
        <v>41668</v>
      </c>
      <c r="H488" s="5">
        <v>20.135000000000002</v>
      </c>
      <c r="I488" s="6">
        <v>41668</v>
      </c>
      <c r="J488" s="5">
        <v>46.165449000000002</v>
      </c>
      <c r="K488" s="6">
        <v>41668</v>
      </c>
      <c r="L488" s="5">
        <v>68.658300999999994</v>
      </c>
      <c r="M488" s="6">
        <v>41668</v>
      </c>
      <c r="N488" s="5">
        <v>53.670549999999999</v>
      </c>
      <c r="O488" s="6">
        <v>41668</v>
      </c>
      <c r="P488" s="5">
        <v>42.077067999999997</v>
      </c>
      <c r="Q488" s="6">
        <v>41668</v>
      </c>
      <c r="R488" s="5">
        <v>77.040001000000004</v>
      </c>
      <c r="S488" s="6">
        <v>41668</v>
      </c>
      <c r="T488" s="5">
        <v>56.189999</v>
      </c>
      <c r="U488" s="6">
        <v>41668</v>
      </c>
      <c r="V488" s="5">
        <v>68.635883000000007</v>
      </c>
      <c r="W488" s="10">
        <v>41668</v>
      </c>
      <c r="X488" s="9">
        <v>20.077499</v>
      </c>
      <c r="Y488" s="6">
        <v>41668</v>
      </c>
      <c r="Z488" s="5">
        <v>167.83443399999999</v>
      </c>
      <c r="AA488" s="10">
        <v>41668</v>
      </c>
      <c r="AB488" s="9">
        <v>169.45876999999999</v>
      </c>
      <c r="AC488" s="6">
        <v>41668</v>
      </c>
      <c r="AD488" s="5">
        <v>87.732296000000005</v>
      </c>
      <c r="AE488" s="10">
        <v>41668</v>
      </c>
      <c r="AF488" s="9">
        <v>68.707986000000005</v>
      </c>
      <c r="AG488" s="6">
        <v>41668</v>
      </c>
      <c r="AH488" s="5">
        <v>100.617377</v>
      </c>
      <c r="AI488" s="10">
        <v>41668</v>
      </c>
      <c r="AJ488" s="9">
        <v>75.590913999999998</v>
      </c>
      <c r="AK488" s="6">
        <v>41668</v>
      </c>
      <c r="AL488" s="5">
        <v>78.481978999999995</v>
      </c>
      <c r="AM488" s="10">
        <v>41668</v>
      </c>
      <c r="AN488" s="9">
        <v>74.011523999999994</v>
      </c>
      <c r="AO488" s="6">
        <v>41668</v>
      </c>
      <c r="AP488" s="5">
        <v>49.076310999999997</v>
      </c>
      <c r="AQ488" s="10">
        <v>41668</v>
      </c>
      <c r="AR488" s="5">
        <v>59.362920000000003</v>
      </c>
    </row>
    <row r="489" spans="5:44" x14ac:dyDescent="0.2">
      <c r="E489" s="6">
        <v>41667</v>
      </c>
      <c r="F489" s="5">
        <v>47.518877000000003</v>
      </c>
      <c r="G489" s="6">
        <v>41667</v>
      </c>
      <c r="H489" s="5">
        <v>20.790001</v>
      </c>
      <c r="I489" s="6">
        <v>41667</v>
      </c>
      <c r="J489" s="5">
        <v>47.166553</v>
      </c>
      <c r="K489" s="6">
        <v>41667</v>
      </c>
      <c r="L489" s="5">
        <v>71.738038000000003</v>
      </c>
      <c r="M489" s="6">
        <v>41667</v>
      </c>
      <c r="N489" s="5">
        <v>54.778874999999999</v>
      </c>
      <c r="O489" s="6">
        <v>41667</v>
      </c>
      <c r="P489" s="5">
        <v>43.372892999999998</v>
      </c>
      <c r="Q489" s="6">
        <v>41667</v>
      </c>
      <c r="R489" s="5">
        <v>78.349997999999999</v>
      </c>
      <c r="S489" s="6">
        <v>41667</v>
      </c>
      <c r="T489" s="5">
        <v>57.919998</v>
      </c>
      <c r="U489" s="6">
        <v>41667</v>
      </c>
      <c r="V489" s="5">
        <v>69.319018</v>
      </c>
      <c r="W489" s="10">
        <v>41667</v>
      </c>
      <c r="X489" s="9">
        <v>20.6175</v>
      </c>
      <c r="Y489" s="6">
        <v>41667</v>
      </c>
      <c r="Z489" s="5">
        <v>169.46215000000001</v>
      </c>
      <c r="AA489" s="10">
        <v>41667</v>
      </c>
      <c r="AB489" s="9">
        <v>171.111739</v>
      </c>
      <c r="AC489" s="6">
        <v>41667</v>
      </c>
      <c r="AD489" s="5">
        <v>88.643699999999995</v>
      </c>
      <c r="AE489" s="10">
        <v>41667</v>
      </c>
      <c r="AF489" s="9">
        <v>69.240751000000003</v>
      </c>
      <c r="AG489" s="6">
        <v>41667</v>
      </c>
      <c r="AH489" s="5">
        <v>101.996094</v>
      </c>
      <c r="AI489" s="10">
        <v>41667</v>
      </c>
      <c r="AJ489" s="9">
        <v>75.423305999999997</v>
      </c>
      <c r="AK489" s="6">
        <v>41667</v>
      </c>
      <c r="AL489" s="5">
        <v>78.920062000000001</v>
      </c>
      <c r="AM489" s="10">
        <v>41667</v>
      </c>
      <c r="AN489" s="9">
        <v>74.844184999999996</v>
      </c>
      <c r="AO489" s="6">
        <v>41667</v>
      </c>
      <c r="AP489" s="5">
        <v>49.667512000000002</v>
      </c>
      <c r="AQ489" s="10">
        <v>41667</v>
      </c>
      <c r="AR489" s="5">
        <v>59.686914999999999</v>
      </c>
    </row>
    <row r="490" spans="5:44" x14ac:dyDescent="0.2">
      <c r="E490" s="6">
        <v>41666</v>
      </c>
      <c r="F490" s="5">
        <v>46.950586999999999</v>
      </c>
      <c r="G490" s="6">
        <v>41666</v>
      </c>
      <c r="H490" s="5">
        <v>20.024999999999999</v>
      </c>
      <c r="I490" s="6">
        <v>41666</v>
      </c>
      <c r="J490" s="5">
        <v>47.236282000000003</v>
      </c>
      <c r="K490" s="6">
        <v>41666</v>
      </c>
      <c r="L490" s="5">
        <v>69.572286000000005</v>
      </c>
      <c r="M490" s="6">
        <v>41666</v>
      </c>
      <c r="N490" s="5">
        <v>53.489097000000001</v>
      </c>
      <c r="O490" s="6">
        <v>41666</v>
      </c>
      <c r="P490" s="5">
        <v>42.623199999999997</v>
      </c>
      <c r="Q490" s="6">
        <v>41666</v>
      </c>
      <c r="R490" s="5">
        <v>76.529999000000004</v>
      </c>
      <c r="S490" s="6">
        <v>41666</v>
      </c>
      <c r="T490" s="5">
        <v>56.880001</v>
      </c>
      <c r="U490" s="6">
        <v>41666</v>
      </c>
      <c r="V490" s="5">
        <v>68.050336999999999</v>
      </c>
      <c r="W490" s="10">
        <v>41666</v>
      </c>
      <c r="X490" s="9">
        <v>20.9725</v>
      </c>
      <c r="Y490" s="6">
        <v>41666</v>
      </c>
      <c r="Z490" s="5">
        <v>168.459012</v>
      </c>
      <c r="AA490" s="10">
        <v>41666</v>
      </c>
      <c r="AB490" s="9">
        <v>170.00976399999999</v>
      </c>
      <c r="AC490" s="6">
        <v>41666</v>
      </c>
      <c r="AD490" s="5">
        <v>88.026600999999999</v>
      </c>
      <c r="AE490" s="10">
        <v>41666</v>
      </c>
      <c r="AF490" s="9">
        <v>68.745373999999998</v>
      </c>
      <c r="AG490" s="6">
        <v>41666</v>
      </c>
      <c r="AH490" s="5">
        <v>101.099446</v>
      </c>
      <c r="AI490" s="10">
        <v>41666</v>
      </c>
      <c r="AJ490" s="9">
        <v>75.358125999999999</v>
      </c>
      <c r="AK490" s="6">
        <v>41666</v>
      </c>
      <c r="AL490" s="5">
        <v>78.323525000000004</v>
      </c>
      <c r="AM490" s="10">
        <v>41666</v>
      </c>
      <c r="AN490" s="9">
        <v>73.877533</v>
      </c>
      <c r="AO490" s="6">
        <v>41666</v>
      </c>
      <c r="AP490" s="5">
        <v>48.217270999999997</v>
      </c>
      <c r="AQ490" s="10">
        <v>41666</v>
      </c>
      <c r="AR490" s="5">
        <v>59.191921000000001</v>
      </c>
    </row>
    <row r="491" spans="5:44" x14ac:dyDescent="0.2">
      <c r="E491" s="6">
        <v>41663</v>
      </c>
      <c r="F491" s="5">
        <v>47.454633000000001</v>
      </c>
      <c r="G491" s="6">
        <v>41663</v>
      </c>
      <c r="H491" s="5">
        <v>20.530000999999999</v>
      </c>
      <c r="I491" s="6">
        <v>41663</v>
      </c>
      <c r="J491" s="5">
        <v>48.097932</v>
      </c>
      <c r="K491" s="6">
        <v>41663</v>
      </c>
      <c r="L491" s="5">
        <v>72.820918000000006</v>
      </c>
      <c r="M491" s="6">
        <v>41663</v>
      </c>
      <c r="N491" s="5">
        <v>54.406165999999999</v>
      </c>
      <c r="O491" s="6">
        <v>41663</v>
      </c>
      <c r="P491" s="5">
        <v>43.238840000000003</v>
      </c>
      <c r="Q491" s="6">
        <v>41663</v>
      </c>
      <c r="R491" s="5">
        <v>77.550003000000004</v>
      </c>
      <c r="S491" s="6">
        <v>41663</v>
      </c>
      <c r="T491" s="5">
        <v>57.709999000000003</v>
      </c>
      <c r="U491" s="6">
        <v>41663</v>
      </c>
      <c r="V491" s="5">
        <v>68.811547000000004</v>
      </c>
      <c r="W491" s="10">
        <v>41663</v>
      </c>
      <c r="X491" s="9">
        <v>21.565000999999999</v>
      </c>
      <c r="Y491" s="6">
        <v>41663</v>
      </c>
      <c r="Z491" s="5">
        <v>169.29180099999999</v>
      </c>
      <c r="AA491" s="10">
        <v>41663</v>
      </c>
      <c r="AB491" s="9">
        <v>170.90273999999999</v>
      </c>
      <c r="AC491" s="6">
        <v>41663</v>
      </c>
      <c r="AD491" s="5">
        <v>88.596227999999996</v>
      </c>
      <c r="AE491" s="10">
        <v>41663</v>
      </c>
      <c r="AF491" s="9">
        <v>69.007081999999997</v>
      </c>
      <c r="AG491" s="6">
        <v>41663</v>
      </c>
      <c r="AH491" s="5">
        <v>102.48780600000001</v>
      </c>
      <c r="AI491" s="10">
        <v>41663</v>
      </c>
      <c r="AJ491" s="9">
        <v>75.497799999999998</v>
      </c>
      <c r="AK491" s="6">
        <v>41663</v>
      </c>
      <c r="AL491" s="5">
        <v>78.603155000000001</v>
      </c>
      <c r="AM491" s="10">
        <v>41663</v>
      </c>
      <c r="AN491" s="9">
        <v>74.470922000000002</v>
      </c>
      <c r="AO491" s="6">
        <v>41663</v>
      </c>
      <c r="AP491" s="5">
        <v>50.330573000000001</v>
      </c>
      <c r="AQ491" s="10">
        <v>41663</v>
      </c>
      <c r="AR491" s="5">
        <v>59.650914999999998</v>
      </c>
    </row>
    <row r="492" spans="5:44" x14ac:dyDescent="0.2">
      <c r="E492" s="6">
        <v>41662</v>
      </c>
      <c r="F492" s="5">
        <v>49.589424000000001</v>
      </c>
      <c r="G492" s="6">
        <v>41662</v>
      </c>
      <c r="H492" s="5">
        <v>22.07</v>
      </c>
      <c r="I492" s="6">
        <v>41662</v>
      </c>
      <c r="J492" s="5">
        <v>50.139989</v>
      </c>
      <c r="K492" s="6">
        <v>41662</v>
      </c>
      <c r="L492" s="5">
        <v>78.612808000000001</v>
      </c>
      <c r="M492" s="6">
        <v>41662</v>
      </c>
      <c r="N492" s="5">
        <v>56.985723999999998</v>
      </c>
      <c r="O492" s="6">
        <v>41662</v>
      </c>
      <c r="P492" s="5">
        <v>46.272360999999997</v>
      </c>
      <c r="Q492" s="6">
        <v>41662</v>
      </c>
      <c r="R492" s="5">
        <v>82.669998000000007</v>
      </c>
      <c r="S492" s="6">
        <v>41662</v>
      </c>
      <c r="T492" s="5">
        <v>61.709999000000003</v>
      </c>
      <c r="U492" s="6">
        <v>41662</v>
      </c>
      <c r="V492" s="5">
        <v>70.812162000000001</v>
      </c>
      <c r="W492" s="10">
        <v>41662</v>
      </c>
      <c r="X492" s="9">
        <v>22.84</v>
      </c>
      <c r="Y492" s="6">
        <v>41662</v>
      </c>
      <c r="Z492" s="5">
        <v>172.98254399999999</v>
      </c>
      <c r="AA492" s="10">
        <v>41662</v>
      </c>
      <c r="AB492" s="9">
        <v>174.67419200000001</v>
      </c>
      <c r="AC492" s="6">
        <v>41662</v>
      </c>
      <c r="AD492" s="5">
        <v>90.551951000000003</v>
      </c>
      <c r="AE492" s="10">
        <v>41662</v>
      </c>
      <c r="AF492" s="9">
        <v>70.381056000000001</v>
      </c>
      <c r="AG492" s="6">
        <v>41662</v>
      </c>
      <c r="AH492" s="5">
        <v>104.936708</v>
      </c>
      <c r="AI492" s="10">
        <v>41662</v>
      </c>
      <c r="AJ492" s="9">
        <v>75.302259000000006</v>
      </c>
      <c r="AK492" s="6">
        <v>41662</v>
      </c>
      <c r="AL492" s="5">
        <v>80.280912999999998</v>
      </c>
      <c r="AM492" s="10">
        <v>41662</v>
      </c>
      <c r="AN492" s="9">
        <v>76.231965000000002</v>
      </c>
      <c r="AO492" s="6">
        <v>41662</v>
      </c>
      <c r="AP492" s="5">
        <v>52.081314999999996</v>
      </c>
      <c r="AQ492" s="10">
        <v>41662</v>
      </c>
      <c r="AR492" s="5">
        <v>60.406905000000002</v>
      </c>
    </row>
    <row r="493" spans="5:44" x14ac:dyDescent="0.2">
      <c r="E493" s="6">
        <v>41661</v>
      </c>
      <c r="F493" s="5">
        <v>50.404797000000002</v>
      </c>
      <c r="G493" s="6">
        <v>41661</v>
      </c>
      <c r="H493" s="5">
        <v>23.0825</v>
      </c>
      <c r="I493" s="6">
        <v>41661</v>
      </c>
      <c r="J493" s="5">
        <v>50.503577</v>
      </c>
      <c r="K493" s="6">
        <v>41661</v>
      </c>
      <c r="L493" s="5">
        <v>80.281828000000004</v>
      </c>
      <c r="M493" s="6">
        <v>41661</v>
      </c>
      <c r="N493" s="5">
        <v>58.569752000000001</v>
      </c>
      <c r="O493" s="6">
        <v>41661</v>
      </c>
      <c r="P493" s="5">
        <v>47.409311000000002</v>
      </c>
      <c r="Q493" s="6">
        <v>41661</v>
      </c>
      <c r="R493" s="5">
        <v>85.540001000000004</v>
      </c>
      <c r="S493" s="6">
        <v>41661</v>
      </c>
      <c r="T493" s="5">
        <v>63.259998000000003</v>
      </c>
      <c r="U493" s="6">
        <v>41661</v>
      </c>
      <c r="V493" s="5">
        <v>71.143975999999995</v>
      </c>
      <c r="W493" s="10">
        <v>41661</v>
      </c>
      <c r="X493" s="9">
        <v>23.035</v>
      </c>
      <c r="Y493" s="6">
        <v>41661</v>
      </c>
      <c r="Z493" s="5">
        <v>174.41153499999999</v>
      </c>
      <c r="AA493" s="10">
        <v>41661</v>
      </c>
      <c r="AB493" s="9">
        <v>176.118177</v>
      </c>
      <c r="AC493" s="6">
        <v>41661</v>
      </c>
      <c r="AD493" s="5">
        <v>91.339939000000001</v>
      </c>
      <c r="AE493" s="10">
        <v>41661</v>
      </c>
      <c r="AF493" s="9">
        <v>71.063365000000005</v>
      </c>
      <c r="AG493" s="6">
        <v>41661</v>
      </c>
      <c r="AH493" s="5">
        <v>105.650175</v>
      </c>
      <c r="AI493" s="10">
        <v>41661</v>
      </c>
      <c r="AJ493" s="9">
        <v>75.097403999999997</v>
      </c>
      <c r="AK493" s="6">
        <v>41661</v>
      </c>
      <c r="AL493" s="5">
        <v>81.203687000000002</v>
      </c>
      <c r="AM493" s="10">
        <v>41661</v>
      </c>
      <c r="AN493" s="9">
        <v>77.390039000000002</v>
      </c>
      <c r="AO493" s="6">
        <v>41661</v>
      </c>
      <c r="AP493" s="5">
        <v>52.097650000000002</v>
      </c>
      <c r="AQ493" s="10">
        <v>41661</v>
      </c>
      <c r="AR493" s="5">
        <v>60.550899000000001</v>
      </c>
    </row>
    <row r="494" spans="5:44" x14ac:dyDescent="0.2">
      <c r="E494" s="6">
        <v>41660</v>
      </c>
      <c r="F494" s="5">
        <v>50.305965</v>
      </c>
      <c r="G494" s="6">
        <v>41660</v>
      </c>
      <c r="H494" s="5">
        <v>22.887501</v>
      </c>
      <c r="I494" s="6">
        <v>41660</v>
      </c>
      <c r="J494" s="5">
        <v>50.209718000000002</v>
      </c>
      <c r="K494" s="6">
        <v>41660</v>
      </c>
      <c r="L494" s="5">
        <v>79.208892000000006</v>
      </c>
      <c r="M494" s="6">
        <v>41660</v>
      </c>
      <c r="N494" s="5">
        <v>58.388299000000004</v>
      </c>
      <c r="O494" s="6">
        <v>41660</v>
      </c>
      <c r="P494" s="5">
        <v>47.305050000000001</v>
      </c>
      <c r="Q494" s="6">
        <v>41660</v>
      </c>
      <c r="R494" s="5">
        <v>84.25</v>
      </c>
      <c r="S494" s="6">
        <v>41660</v>
      </c>
      <c r="T494" s="5">
        <v>63.150002000000001</v>
      </c>
      <c r="U494" s="6">
        <v>41660</v>
      </c>
      <c r="V494" s="5">
        <v>70.607220999999996</v>
      </c>
      <c r="W494" s="10">
        <v>41660</v>
      </c>
      <c r="X494" s="9">
        <v>23.022499</v>
      </c>
      <c r="Y494" s="6">
        <v>41660</v>
      </c>
      <c r="Z494" s="5">
        <v>174.29796400000001</v>
      </c>
      <c r="AA494" s="10">
        <v>41660</v>
      </c>
      <c r="AB494" s="9">
        <v>175.994674</v>
      </c>
      <c r="AC494" s="6">
        <v>41660</v>
      </c>
      <c r="AD494" s="5">
        <v>91.169049999999999</v>
      </c>
      <c r="AE494" s="10">
        <v>41660</v>
      </c>
      <c r="AF494" s="9">
        <v>71.072712999999993</v>
      </c>
      <c r="AG494" s="6">
        <v>41660</v>
      </c>
      <c r="AH494" s="5">
        <v>105.004205</v>
      </c>
      <c r="AI494" s="10">
        <v>41660</v>
      </c>
      <c r="AJ494" s="9">
        <v>75.227765000000005</v>
      </c>
      <c r="AK494" s="6">
        <v>41660</v>
      </c>
      <c r="AL494" s="5">
        <v>80.830849999999998</v>
      </c>
      <c r="AM494" s="10">
        <v>41660</v>
      </c>
      <c r="AN494" s="9">
        <v>77.198625000000007</v>
      </c>
      <c r="AO494" s="6">
        <v>41660</v>
      </c>
      <c r="AP494" s="5">
        <v>52.267496999999999</v>
      </c>
      <c r="AQ494" s="10">
        <v>41660</v>
      </c>
      <c r="AR494" s="5">
        <v>60.289901999999998</v>
      </c>
    </row>
    <row r="495" spans="5:44" x14ac:dyDescent="0.2">
      <c r="E495" s="6">
        <v>41656</v>
      </c>
      <c r="F495" s="5">
        <v>50.029231000000003</v>
      </c>
      <c r="G495" s="6">
        <v>41656</v>
      </c>
      <c r="H495" s="5">
        <v>22.780000999999999</v>
      </c>
      <c r="I495" s="6">
        <v>41656</v>
      </c>
      <c r="J495" s="5">
        <v>49.462623000000001</v>
      </c>
      <c r="K495" s="6">
        <v>41656</v>
      </c>
      <c r="L495" s="5">
        <v>77.738562000000002</v>
      </c>
      <c r="M495" s="6">
        <v>41656</v>
      </c>
      <c r="N495" s="5">
        <v>58.113669999999999</v>
      </c>
      <c r="O495" s="6">
        <v>41656</v>
      </c>
      <c r="P495" s="5">
        <v>46.892966999999999</v>
      </c>
      <c r="Q495" s="6">
        <v>41656</v>
      </c>
      <c r="R495" s="5">
        <v>82.440002000000007</v>
      </c>
      <c r="S495" s="6">
        <v>41656</v>
      </c>
      <c r="T495" s="5">
        <v>62.549999</v>
      </c>
      <c r="U495" s="6">
        <v>41656</v>
      </c>
      <c r="V495" s="5">
        <v>69.504444000000007</v>
      </c>
      <c r="W495" s="10">
        <v>41656</v>
      </c>
      <c r="X495" s="9">
        <v>22.797501</v>
      </c>
      <c r="Y495" s="6">
        <v>41656</v>
      </c>
      <c r="Z495" s="5">
        <v>173.78694300000001</v>
      </c>
      <c r="AA495" s="10">
        <v>41656</v>
      </c>
      <c r="AB495" s="9">
        <v>175.51018500000001</v>
      </c>
      <c r="AC495" s="6">
        <v>41656</v>
      </c>
      <c r="AD495" s="5">
        <v>90.865247999999994</v>
      </c>
      <c r="AE495" s="10">
        <v>41656</v>
      </c>
      <c r="AF495" s="9">
        <v>70.979247000000001</v>
      </c>
      <c r="AG495" s="6">
        <v>41656</v>
      </c>
      <c r="AH495" s="5">
        <v>104.45464</v>
      </c>
      <c r="AI495" s="10">
        <v>41656</v>
      </c>
      <c r="AJ495" s="9">
        <v>75.227765000000005</v>
      </c>
      <c r="AK495" s="6">
        <v>41656</v>
      </c>
      <c r="AL495" s="5">
        <v>80.169066999999998</v>
      </c>
      <c r="AM495" s="10">
        <v>41656</v>
      </c>
      <c r="AN495" s="9">
        <v>76.988065000000006</v>
      </c>
      <c r="AO495" s="6">
        <v>41656</v>
      </c>
      <c r="AP495" s="5">
        <v>51.170017999999999</v>
      </c>
      <c r="AQ495" s="10">
        <v>41656</v>
      </c>
      <c r="AR495" s="5">
        <v>59.749913999999997</v>
      </c>
    </row>
    <row r="496" spans="5:44" x14ac:dyDescent="0.2">
      <c r="E496" s="6">
        <v>41655</v>
      </c>
      <c r="F496" s="5">
        <v>50.454213000000003</v>
      </c>
      <c r="G496" s="6">
        <v>41655</v>
      </c>
      <c r="H496" s="5">
        <v>22.92</v>
      </c>
      <c r="I496" s="6">
        <v>41655</v>
      </c>
      <c r="J496" s="5">
        <v>50.050338000000004</v>
      </c>
      <c r="K496" s="6">
        <v>41655</v>
      </c>
      <c r="L496" s="5">
        <v>78.622744999999995</v>
      </c>
      <c r="M496" s="6">
        <v>41655</v>
      </c>
      <c r="N496" s="5">
        <v>58.231366999999999</v>
      </c>
      <c r="O496" s="6">
        <v>41655</v>
      </c>
      <c r="P496" s="5">
        <v>47.508609999999997</v>
      </c>
      <c r="Q496" s="6">
        <v>41655</v>
      </c>
      <c r="R496" s="5">
        <v>82.860000999999997</v>
      </c>
      <c r="S496" s="6">
        <v>41655</v>
      </c>
      <c r="T496" s="5">
        <v>63.389999000000003</v>
      </c>
      <c r="U496" s="6">
        <v>41655</v>
      </c>
      <c r="V496" s="5">
        <v>70.080228000000005</v>
      </c>
      <c r="W496" s="10">
        <v>41655</v>
      </c>
      <c r="X496" s="9">
        <v>23.200001</v>
      </c>
      <c r="Y496" s="6">
        <v>41655</v>
      </c>
      <c r="Z496" s="5">
        <v>174.525092</v>
      </c>
      <c r="AA496" s="10">
        <v>41655</v>
      </c>
      <c r="AB496" s="9">
        <v>176.18468300000001</v>
      </c>
      <c r="AC496" s="6">
        <v>41655</v>
      </c>
      <c r="AD496" s="5">
        <v>91.216521999999998</v>
      </c>
      <c r="AE496" s="10">
        <v>41655</v>
      </c>
      <c r="AF496" s="9">
        <v>71.306381999999999</v>
      </c>
      <c r="AG496" s="6">
        <v>41655</v>
      </c>
      <c r="AH496" s="5">
        <v>105.004205</v>
      </c>
      <c r="AI496" s="10">
        <v>41655</v>
      </c>
      <c r="AJ496" s="9">
        <v>75.143957999999998</v>
      </c>
      <c r="AK496" s="6">
        <v>41655</v>
      </c>
      <c r="AL496" s="5">
        <v>80.299559000000002</v>
      </c>
      <c r="AM496" s="10">
        <v>41655</v>
      </c>
      <c r="AN496" s="9">
        <v>77.141194999999996</v>
      </c>
      <c r="AO496" s="6">
        <v>41655</v>
      </c>
      <c r="AP496" s="5">
        <v>50.787860999999999</v>
      </c>
      <c r="AQ496" s="10">
        <v>41655</v>
      </c>
      <c r="AR496" s="5">
        <v>60.100906999999999</v>
      </c>
    </row>
    <row r="497" spans="5:44" x14ac:dyDescent="0.2">
      <c r="E497" s="6">
        <v>41654</v>
      </c>
      <c r="F497" s="5">
        <v>50.622230999999999</v>
      </c>
      <c r="G497" s="6">
        <v>41654</v>
      </c>
      <c r="H497" s="5">
        <v>23.295000000000002</v>
      </c>
      <c r="I497" s="6">
        <v>41654</v>
      </c>
      <c r="J497" s="5">
        <v>49.995550000000001</v>
      </c>
      <c r="K497" s="6">
        <v>41654</v>
      </c>
      <c r="L497" s="5">
        <v>78.334638999999996</v>
      </c>
      <c r="M497" s="6">
        <v>41654</v>
      </c>
      <c r="N497" s="5">
        <v>59.045451</v>
      </c>
      <c r="O497" s="6">
        <v>41654</v>
      </c>
      <c r="P497" s="5">
        <v>47.707200999999998</v>
      </c>
      <c r="Q497" s="6">
        <v>41654</v>
      </c>
      <c r="R497" s="5">
        <v>82.480002999999996</v>
      </c>
      <c r="S497" s="6">
        <v>41654</v>
      </c>
      <c r="T497" s="5">
        <v>63.66</v>
      </c>
      <c r="U497" s="6">
        <v>41654</v>
      </c>
      <c r="V497" s="5">
        <v>69.797212999999999</v>
      </c>
      <c r="W497" s="10">
        <v>41654</v>
      </c>
      <c r="X497" s="9">
        <v>23.202499</v>
      </c>
      <c r="Y497" s="6">
        <v>41654</v>
      </c>
      <c r="Z497" s="5">
        <v>174.75221999999999</v>
      </c>
      <c r="AA497" s="10">
        <v>41654</v>
      </c>
      <c r="AB497" s="9">
        <v>176.48867100000001</v>
      </c>
      <c r="AC497" s="6">
        <v>41654</v>
      </c>
      <c r="AD497" s="5">
        <v>91.282978</v>
      </c>
      <c r="AE497" s="10">
        <v>41654</v>
      </c>
      <c r="AF497" s="9">
        <v>71.483973000000006</v>
      </c>
      <c r="AG497" s="6">
        <v>41654</v>
      </c>
      <c r="AH497" s="5">
        <v>105.100617</v>
      </c>
      <c r="AI497" s="10">
        <v>41654</v>
      </c>
      <c r="AJ497" s="9">
        <v>74.976349999999996</v>
      </c>
      <c r="AK497" s="6">
        <v>41654</v>
      </c>
      <c r="AL497" s="5">
        <v>80.187704999999994</v>
      </c>
      <c r="AM497" s="10">
        <v>41654</v>
      </c>
      <c r="AN497" s="9">
        <v>77.610164999999995</v>
      </c>
      <c r="AO497" s="6">
        <v>41654</v>
      </c>
      <c r="AP497" s="5">
        <v>49.772038000000002</v>
      </c>
      <c r="AQ497" s="10">
        <v>41654</v>
      </c>
      <c r="AR497" s="5">
        <v>59.992913000000001</v>
      </c>
    </row>
    <row r="498" spans="5:44" x14ac:dyDescent="0.2">
      <c r="E498" s="6">
        <v>41653</v>
      </c>
      <c r="F498" s="5">
        <v>50.044055</v>
      </c>
      <c r="G498" s="6">
        <v>41653</v>
      </c>
      <c r="H498" s="5">
        <v>22.605</v>
      </c>
      <c r="I498" s="6">
        <v>41653</v>
      </c>
      <c r="J498" s="5">
        <v>49.213591999999998</v>
      </c>
      <c r="K498" s="6">
        <v>41653</v>
      </c>
      <c r="L498" s="5">
        <v>76.476866000000001</v>
      </c>
      <c r="M498" s="6">
        <v>41653</v>
      </c>
      <c r="N498" s="5">
        <v>57.785094999999998</v>
      </c>
      <c r="O498" s="6">
        <v>41653</v>
      </c>
      <c r="P498" s="5">
        <v>46.927720999999998</v>
      </c>
      <c r="Q498" s="6">
        <v>41653</v>
      </c>
      <c r="R498" s="5">
        <v>83.129997000000003</v>
      </c>
      <c r="S498" s="6">
        <v>41653</v>
      </c>
      <c r="T498" s="5">
        <v>62.630001</v>
      </c>
      <c r="U498" s="6">
        <v>41653</v>
      </c>
      <c r="V498" s="5">
        <v>69.094561999999996</v>
      </c>
      <c r="W498" s="10">
        <v>41653</v>
      </c>
      <c r="X498" s="9">
        <v>22.3825</v>
      </c>
      <c r="Y498" s="6">
        <v>41653</v>
      </c>
      <c r="Z498" s="5">
        <v>173.81533200000001</v>
      </c>
      <c r="AA498" s="10">
        <v>41653</v>
      </c>
      <c r="AB498" s="9">
        <v>175.49118100000001</v>
      </c>
      <c r="AC498" s="6">
        <v>41653</v>
      </c>
      <c r="AD498" s="5">
        <v>90.827271999999994</v>
      </c>
      <c r="AE498" s="10">
        <v>41653</v>
      </c>
      <c r="AF498" s="9">
        <v>71.100752999999997</v>
      </c>
      <c r="AG498" s="6">
        <v>41653</v>
      </c>
      <c r="AH498" s="5">
        <v>104.242536</v>
      </c>
      <c r="AI498" s="10">
        <v>41653</v>
      </c>
      <c r="AJ498" s="9">
        <v>75.022909999999996</v>
      </c>
      <c r="AK498" s="6">
        <v>41653</v>
      </c>
      <c r="AL498" s="5">
        <v>80.420727999999997</v>
      </c>
      <c r="AM498" s="10">
        <v>41653</v>
      </c>
      <c r="AN498" s="9">
        <v>76.825354000000004</v>
      </c>
      <c r="AO498" s="6">
        <v>41653</v>
      </c>
      <c r="AP498" s="5">
        <v>49.494397999999997</v>
      </c>
      <c r="AQ498" s="10">
        <v>41653</v>
      </c>
      <c r="AR498" s="5">
        <v>59.542921</v>
      </c>
    </row>
    <row r="499" spans="5:44" x14ac:dyDescent="0.2">
      <c r="E499" s="6">
        <v>41652</v>
      </c>
      <c r="F499" s="5">
        <v>49.006309999999999</v>
      </c>
      <c r="G499" s="6">
        <v>41652</v>
      </c>
      <c r="H499" s="5">
        <v>22.077499</v>
      </c>
      <c r="I499" s="6">
        <v>41652</v>
      </c>
      <c r="J499" s="5">
        <v>47.365779000000003</v>
      </c>
      <c r="K499" s="6">
        <v>41652</v>
      </c>
      <c r="L499" s="5">
        <v>74.003135</v>
      </c>
      <c r="M499" s="6">
        <v>41652</v>
      </c>
      <c r="N499" s="5">
        <v>56.877836000000002</v>
      </c>
      <c r="O499" s="6">
        <v>41652</v>
      </c>
      <c r="P499" s="5">
        <v>45.507778000000002</v>
      </c>
      <c r="Q499" s="6">
        <v>41652</v>
      </c>
      <c r="R499" s="5">
        <v>80.120002999999997</v>
      </c>
      <c r="S499" s="6">
        <v>41652</v>
      </c>
      <c r="T499" s="5">
        <v>60.720001000000003</v>
      </c>
      <c r="U499" s="6">
        <v>41652</v>
      </c>
      <c r="V499" s="5">
        <v>68.255278000000004</v>
      </c>
      <c r="W499" s="10">
        <v>41652</v>
      </c>
      <c r="X499" s="9">
        <v>21.267499999999998</v>
      </c>
      <c r="Y499" s="6">
        <v>41652</v>
      </c>
      <c r="Z499" s="5">
        <v>171.94157200000001</v>
      </c>
      <c r="AA499" s="10">
        <v>41652</v>
      </c>
      <c r="AB499" s="9">
        <v>173.63870900000001</v>
      </c>
      <c r="AC499" s="6">
        <v>41652</v>
      </c>
      <c r="AD499" s="5">
        <v>89.839915000000005</v>
      </c>
      <c r="AE499" s="10">
        <v>41652</v>
      </c>
      <c r="AF499" s="9">
        <v>70.493212</v>
      </c>
      <c r="AG499" s="6">
        <v>41652</v>
      </c>
      <c r="AH499" s="5">
        <v>103.027721</v>
      </c>
      <c r="AI499" s="10">
        <v>41652</v>
      </c>
      <c r="AJ499" s="9">
        <v>75.134651000000005</v>
      </c>
      <c r="AK499" s="6">
        <v>41652</v>
      </c>
      <c r="AL499" s="5">
        <v>79.386106999999996</v>
      </c>
      <c r="AM499" s="10">
        <v>41652</v>
      </c>
      <c r="AN499" s="9">
        <v>76.174535000000006</v>
      </c>
      <c r="AO499" s="6">
        <v>41652</v>
      </c>
      <c r="AP499" s="5">
        <v>49.210231999999998</v>
      </c>
      <c r="AQ499" s="10">
        <v>41652</v>
      </c>
      <c r="AR499" s="5">
        <v>59.110925999999999</v>
      </c>
    </row>
    <row r="500" spans="5:44" x14ac:dyDescent="0.2">
      <c r="E500" s="6">
        <v>41649</v>
      </c>
      <c r="F500" s="5">
        <v>50.301023000000001</v>
      </c>
      <c r="G500" s="6">
        <v>41649</v>
      </c>
      <c r="H500" s="5">
        <v>23.0275</v>
      </c>
      <c r="I500" s="6">
        <v>41649</v>
      </c>
      <c r="J500" s="5">
        <v>48.845025999999997</v>
      </c>
      <c r="K500" s="6">
        <v>41649</v>
      </c>
      <c r="L500" s="5">
        <v>76.953725000000006</v>
      </c>
      <c r="M500" s="6">
        <v>41649</v>
      </c>
      <c r="N500" s="5">
        <v>58.574657000000002</v>
      </c>
      <c r="O500" s="6">
        <v>41649</v>
      </c>
      <c r="P500" s="5">
        <v>47.349736</v>
      </c>
      <c r="Q500" s="6">
        <v>41649</v>
      </c>
      <c r="R500" s="5">
        <v>85.220000999999996</v>
      </c>
      <c r="S500" s="6">
        <v>41649</v>
      </c>
      <c r="T500" s="5">
        <v>63.130001</v>
      </c>
      <c r="U500" s="6">
        <v>41649</v>
      </c>
      <c r="V500" s="5">
        <v>69.123839000000004</v>
      </c>
      <c r="W500" s="10">
        <v>41649</v>
      </c>
      <c r="X500" s="9">
        <v>22</v>
      </c>
      <c r="Y500" s="6">
        <v>41649</v>
      </c>
      <c r="Z500" s="5">
        <v>174.26011600000001</v>
      </c>
      <c r="AA500" s="10">
        <v>41649</v>
      </c>
      <c r="AB500" s="9">
        <v>175.96617499999999</v>
      </c>
      <c r="AC500" s="6">
        <v>41649</v>
      </c>
      <c r="AD500" s="5">
        <v>90.988664999999997</v>
      </c>
      <c r="AE500" s="10">
        <v>41649</v>
      </c>
      <c r="AF500" s="9">
        <v>71.287684999999996</v>
      </c>
      <c r="AG500" s="6">
        <v>41649</v>
      </c>
      <c r="AH500" s="5">
        <v>104.45464</v>
      </c>
      <c r="AI500" s="10">
        <v>41649</v>
      </c>
      <c r="AJ500" s="9">
        <v>75.032223999999999</v>
      </c>
      <c r="AK500" s="6">
        <v>41649</v>
      </c>
      <c r="AL500" s="5">
        <v>80.998626000000002</v>
      </c>
      <c r="AM500" s="10">
        <v>41649</v>
      </c>
      <c r="AN500" s="9">
        <v>77.294331999999997</v>
      </c>
      <c r="AO500" s="6">
        <v>41649</v>
      </c>
      <c r="AP500" s="5">
        <v>50.173794000000001</v>
      </c>
      <c r="AQ500" s="10">
        <v>41649</v>
      </c>
      <c r="AR500" s="5">
        <v>59.506920999999998</v>
      </c>
    </row>
    <row r="501" spans="5:44" x14ac:dyDescent="0.2">
      <c r="E501" s="6">
        <v>41648</v>
      </c>
      <c r="F501" s="5">
        <v>50.083589000000003</v>
      </c>
      <c r="G501" s="6">
        <v>41648</v>
      </c>
      <c r="H501" s="5">
        <v>23.094999000000001</v>
      </c>
      <c r="I501" s="6">
        <v>41648</v>
      </c>
      <c r="J501" s="5">
        <v>48.531247999999998</v>
      </c>
      <c r="K501" s="6">
        <v>41648</v>
      </c>
      <c r="L501" s="5">
        <v>75.751633999999996</v>
      </c>
      <c r="M501" s="6">
        <v>41648</v>
      </c>
      <c r="N501" s="5">
        <v>58.618791999999999</v>
      </c>
      <c r="O501" s="6">
        <v>41648</v>
      </c>
      <c r="P501" s="5">
        <v>46.947580000000002</v>
      </c>
      <c r="Q501" s="6">
        <v>41648</v>
      </c>
      <c r="R501" s="5">
        <v>84.959998999999996</v>
      </c>
      <c r="S501" s="6">
        <v>41648</v>
      </c>
      <c r="T501" s="5">
        <v>62.669998</v>
      </c>
      <c r="U501" s="6">
        <v>41648</v>
      </c>
      <c r="V501" s="5">
        <v>67.503821000000002</v>
      </c>
      <c r="W501" s="10">
        <v>41648</v>
      </c>
      <c r="X501" s="9">
        <v>21.895</v>
      </c>
      <c r="Y501" s="6">
        <v>41648</v>
      </c>
      <c r="Z501" s="5">
        <v>173.78694300000001</v>
      </c>
      <c r="AA501" s="10">
        <v>41648</v>
      </c>
      <c r="AB501" s="9">
        <v>175.51018500000001</v>
      </c>
      <c r="AC501" s="6">
        <v>41648</v>
      </c>
      <c r="AD501" s="5">
        <v>90.732336000000004</v>
      </c>
      <c r="AE501" s="10">
        <v>41648</v>
      </c>
      <c r="AF501" s="9">
        <v>71.203567000000007</v>
      </c>
      <c r="AG501" s="6">
        <v>41648</v>
      </c>
      <c r="AH501" s="5">
        <v>104.059347</v>
      </c>
      <c r="AI501" s="10">
        <v>41648</v>
      </c>
      <c r="AJ501" s="9">
        <v>74.669075000000007</v>
      </c>
      <c r="AK501" s="6">
        <v>41648</v>
      </c>
      <c r="AL501" s="5">
        <v>80.93338</v>
      </c>
      <c r="AM501" s="10">
        <v>41648</v>
      </c>
      <c r="AN501" s="9">
        <v>77.323043999999996</v>
      </c>
      <c r="AO501" s="6">
        <v>41648</v>
      </c>
      <c r="AP501" s="5">
        <v>47.567278000000002</v>
      </c>
      <c r="AQ501" s="10">
        <v>41648</v>
      </c>
      <c r="AR501" s="5">
        <v>58.705936000000001</v>
      </c>
    </row>
    <row r="502" spans="5:44" x14ac:dyDescent="0.2">
      <c r="E502" s="6">
        <v>41647</v>
      </c>
      <c r="F502" s="5">
        <v>50.004525000000001</v>
      </c>
      <c r="G502" s="6">
        <v>41647</v>
      </c>
      <c r="H502" s="5">
        <v>22.892499999999998</v>
      </c>
      <c r="I502" s="6">
        <v>41647</v>
      </c>
      <c r="J502" s="5">
        <v>48.879891000000001</v>
      </c>
      <c r="K502" s="6">
        <v>41647</v>
      </c>
      <c r="L502" s="5">
        <v>75.741697000000002</v>
      </c>
      <c r="M502" s="6">
        <v>41647</v>
      </c>
      <c r="N502" s="5">
        <v>58.270600999999999</v>
      </c>
      <c r="O502" s="6">
        <v>41647</v>
      </c>
      <c r="P502" s="5">
        <v>46.912827</v>
      </c>
      <c r="Q502" s="6">
        <v>41647</v>
      </c>
      <c r="R502" s="5">
        <v>85.709998999999996</v>
      </c>
      <c r="S502" s="6">
        <v>41647</v>
      </c>
      <c r="T502" s="5">
        <v>62.560001</v>
      </c>
      <c r="U502" s="6">
        <v>41647</v>
      </c>
      <c r="V502" s="5">
        <v>67.494067999999999</v>
      </c>
      <c r="W502" s="10">
        <v>41647</v>
      </c>
      <c r="X502" s="9">
        <v>22.3325</v>
      </c>
      <c r="Y502" s="6">
        <v>41647</v>
      </c>
      <c r="Z502" s="5">
        <v>173.67338599999999</v>
      </c>
      <c r="AA502" s="10">
        <v>41647</v>
      </c>
      <c r="AB502" s="9">
        <v>175.42469</v>
      </c>
      <c r="AC502" s="6">
        <v>41647</v>
      </c>
      <c r="AD502" s="5">
        <v>90.656383000000005</v>
      </c>
      <c r="AE502" s="10">
        <v>41647</v>
      </c>
      <c r="AF502" s="9">
        <v>71.044674000000001</v>
      </c>
      <c r="AG502" s="6">
        <v>41647</v>
      </c>
      <c r="AH502" s="5">
        <v>104.17504599999999</v>
      </c>
      <c r="AI502" s="10">
        <v>41647</v>
      </c>
      <c r="AJ502" s="9">
        <v>74.529400999999993</v>
      </c>
      <c r="AK502" s="6">
        <v>41647</v>
      </c>
      <c r="AL502" s="5">
        <v>81.185040999999998</v>
      </c>
      <c r="AM502" s="10">
        <v>41647</v>
      </c>
      <c r="AN502" s="9">
        <v>77.074198999999993</v>
      </c>
      <c r="AO502" s="6">
        <v>41647</v>
      </c>
      <c r="AP502" s="5">
        <v>44.242170999999999</v>
      </c>
      <c r="AQ502" s="10">
        <v>41647</v>
      </c>
      <c r="AR502" s="5">
        <v>58.705936000000001</v>
      </c>
    </row>
    <row r="503" spans="5:44" x14ac:dyDescent="0.2">
      <c r="E503" s="6">
        <v>41646</v>
      </c>
      <c r="F503" s="5">
        <v>49.984757999999999</v>
      </c>
      <c r="G503" s="6">
        <v>41646</v>
      </c>
      <c r="H503" s="5">
        <v>22.719999000000001</v>
      </c>
      <c r="I503" s="6">
        <v>41646</v>
      </c>
      <c r="J503" s="5">
        <v>48.630859000000001</v>
      </c>
      <c r="K503" s="6">
        <v>41646</v>
      </c>
      <c r="L503" s="5">
        <v>75.403923000000006</v>
      </c>
      <c r="M503" s="6">
        <v>41646</v>
      </c>
      <c r="N503" s="5">
        <v>57.991067000000001</v>
      </c>
      <c r="O503" s="6">
        <v>41646</v>
      </c>
      <c r="P503" s="5">
        <v>46.863179000000002</v>
      </c>
      <c r="Q503" s="6">
        <v>41646</v>
      </c>
      <c r="R503" s="5">
        <v>87.489998</v>
      </c>
      <c r="S503" s="6">
        <v>41646</v>
      </c>
      <c r="T503" s="5">
        <v>62.529998999999997</v>
      </c>
      <c r="U503" s="6">
        <v>41646</v>
      </c>
      <c r="V503" s="5">
        <v>67.825873999999999</v>
      </c>
      <c r="W503" s="10">
        <v>41646</v>
      </c>
      <c r="X503" s="9">
        <v>22.302499999999998</v>
      </c>
      <c r="Y503" s="6">
        <v>41646</v>
      </c>
      <c r="Z503" s="5">
        <v>173.635524</v>
      </c>
      <c r="AA503" s="10">
        <v>41646</v>
      </c>
      <c r="AB503" s="9">
        <v>175.32968500000001</v>
      </c>
      <c r="AC503" s="6">
        <v>41646</v>
      </c>
      <c r="AD503" s="5">
        <v>90.589927000000003</v>
      </c>
      <c r="AE503" s="10">
        <v>41646</v>
      </c>
      <c r="AF503" s="9">
        <v>71.100752999999997</v>
      </c>
      <c r="AG503" s="6">
        <v>41646</v>
      </c>
      <c r="AH503" s="5">
        <v>104.445004</v>
      </c>
      <c r="AI503" s="10">
        <v>41646</v>
      </c>
      <c r="AJ503" s="9">
        <v>74.771502999999996</v>
      </c>
      <c r="AK503" s="6">
        <v>41646</v>
      </c>
      <c r="AL503" s="5">
        <v>81.753617000000006</v>
      </c>
      <c r="AM503" s="10">
        <v>41646</v>
      </c>
      <c r="AN503" s="9">
        <v>76.854073</v>
      </c>
      <c r="AO503" s="6">
        <v>41646</v>
      </c>
      <c r="AP503" s="5">
        <v>43.121830000000003</v>
      </c>
      <c r="AQ503" s="10">
        <v>41646</v>
      </c>
      <c r="AR503" s="5">
        <v>58.993931000000003</v>
      </c>
    </row>
    <row r="504" spans="5:44" x14ac:dyDescent="0.2">
      <c r="E504" s="6">
        <v>41645</v>
      </c>
      <c r="F504" s="5">
        <v>49.416468000000002</v>
      </c>
      <c r="G504" s="6">
        <v>41645</v>
      </c>
      <c r="H504" s="5">
        <v>22.5975</v>
      </c>
      <c r="I504" s="6">
        <v>41645</v>
      </c>
      <c r="J504" s="5">
        <v>47.759248999999997</v>
      </c>
      <c r="K504" s="6">
        <v>41645</v>
      </c>
      <c r="L504" s="5">
        <v>73.675297999999998</v>
      </c>
      <c r="M504" s="6">
        <v>41645</v>
      </c>
      <c r="N504" s="5">
        <v>57.770384</v>
      </c>
      <c r="O504" s="6">
        <v>41645</v>
      </c>
      <c r="P504" s="5">
        <v>46.063839000000002</v>
      </c>
      <c r="Q504" s="6">
        <v>41645</v>
      </c>
      <c r="R504" s="5">
        <v>85.480002999999996</v>
      </c>
      <c r="S504" s="6">
        <v>41645</v>
      </c>
      <c r="T504" s="5">
        <v>61.400002000000001</v>
      </c>
      <c r="U504" s="6">
        <v>41645</v>
      </c>
      <c r="V504" s="5">
        <v>67.308642000000006</v>
      </c>
      <c r="W504" s="10">
        <v>41645</v>
      </c>
      <c r="X504" s="9">
        <v>21.752500999999999</v>
      </c>
      <c r="Y504" s="6">
        <v>41645</v>
      </c>
      <c r="Z504" s="5">
        <v>172.57562200000001</v>
      </c>
      <c r="AA504" s="10">
        <v>41645</v>
      </c>
      <c r="AB504" s="9">
        <v>174.25619499999999</v>
      </c>
      <c r="AC504" s="6">
        <v>41645</v>
      </c>
      <c r="AD504" s="5">
        <v>90.010803999999993</v>
      </c>
      <c r="AE504" s="10">
        <v>41645</v>
      </c>
      <c r="AF504" s="9">
        <v>70.745577999999995</v>
      </c>
      <c r="AG504" s="6">
        <v>41645</v>
      </c>
      <c r="AH504" s="5">
        <v>103.548356</v>
      </c>
      <c r="AI504" s="10">
        <v>41645</v>
      </c>
      <c r="AJ504" s="9">
        <v>74.678381999999999</v>
      </c>
      <c r="AK504" s="6">
        <v>41645</v>
      </c>
      <c r="AL504" s="5">
        <v>81.138441</v>
      </c>
      <c r="AM504" s="10">
        <v>41645</v>
      </c>
      <c r="AN504" s="9">
        <v>76.796643000000003</v>
      </c>
      <c r="AO504" s="6">
        <v>41645</v>
      </c>
      <c r="AP504" s="5">
        <v>42.109270000000002</v>
      </c>
      <c r="AQ504" s="10">
        <v>41645</v>
      </c>
      <c r="AR504" s="5">
        <v>58.732934999999998</v>
      </c>
    </row>
    <row r="505" spans="5:44" x14ac:dyDescent="0.2">
      <c r="E505" s="6">
        <v>41642</v>
      </c>
      <c r="F505" s="5">
        <v>49.643782999999999</v>
      </c>
      <c r="G505" s="6">
        <v>41642</v>
      </c>
      <c r="H505" s="5">
        <v>22.549999</v>
      </c>
      <c r="I505" s="6">
        <v>41642</v>
      </c>
      <c r="J505" s="5">
        <v>48.152718999999998</v>
      </c>
      <c r="K505" s="6">
        <v>41642</v>
      </c>
      <c r="L505" s="5">
        <v>75.374120000000005</v>
      </c>
      <c r="M505" s="6">
        <v>41642</v>
      </c>
      <c r="N505" s="5">
        <v>57.662492999999998</v>
      </c>
      <c r="O505" s="6">
        <v>41642</v>
      </c>
      <c r="P505" s="5">
        <v>46.371659999999999</v>
      </c>
      <c r="Q505" s="6">
        <v>41642</v>
      </c>
      <c r="R505" s="5">
        <v>85.370002999999997</v>
      </c>
      <c r="S505" s="6">
        <v>41642</v>
      </c>
      <c r="T505" s="5">
        <v>61.869999</v>
      </c>
      <c r="U505" s="6">
        <v>41642</v>
      </c>
      <c r="V505" s="5">
        <v>66.859723000000002</v>
      </c>
      <c r="W505" s="10">
        <v>41642</v>
      </c>
      <c r="X505" s="9">
        <v>21.852501</v>
      </c>
      <c r="Y505" s="6">
        <v>41642</v>
      </c>
      <c r="Z505" s="5">
        <v>173.07718399999999</v>
      </c>
      <c r="AA505" s="10">
        <v>41642</v>
      </c>
      <c r="AB505" s="9">
        <v>174.731189</v>
      </c>
      <c r="AC505" s="6">
        <v>41642</v>
      </c>
      <c r="AD505" s="5">
        <v>90.248148999999998</v>
      </c>
      <c r="AE505" s="10">
        <v>41642</v>
      </c>
      <c r="AF505" s="9">
        <v>70.811004999999994</v>
      </c>
      <c r="AG505" s="6">
        <v>41642</v>
      </c>
      <c r="AH505" s="5">
        <v>104.41608100000001</v>
      </c>
      <c r="AI505" s="10">
        <v>41642</v>
      </c>
      <c r="AJ505" s="9">
        <v>74.613201000000004</v>
      </c>
      <c r="AK505" s="6">
        <v>41642</v>
      </c>
      <c r="AL505" s="5">
        <v>81.026588000000004</v>
      </c>
      <c r="AM505" s="10">
        <v>41642</v>
      </c>
      <c r="AN505" s="9">
        <v>76.710509000000002</v>
      </c>
      <c r="AO505" s="6">
        <v>41642</v>
      </c>
      <c r="AP505" s="5">
        <v>42.599217000000003</v>
      </c>
      <c r="AQ505" s="10">
        <v>41642</v>
      </c>
      <c r="AR505" s="5">
        <v>58.435938</v>
      </c>
    </row>
    <row r="506" spans="5:44" x14ac:dyDescent="0.2">
      <c r="E506" s="6">
        <v>41641</v>
      </c>
      <c r="F506" s="5">
        <v>49.708022999999997</v>
      </c>
      <c r="G506" s="6">
        <v>41641</v>
      </c>
      <c r="H506" s="5">
        <v>22.23</v>
      </c>
      <c r="I506" s="6">
        <v>41641</v>
      </c>
      <c r="J506" s="5">
        <v>48.845025999999997</v>
      </c>
      <c r="K506" s="6">
        <v>41641</v>
      </c>
      <c r="L506" s="5">
        <v>74.380656000000002</v>
      </c>
      <c r="M506" s="6">
        <v>41641</v>
      </c>
      <c r="N506" s="5">
        <v>57.093615</v>
      </c>
      <c r="O506" s="6">
        <v>41641</v>
      </c>
      <c r="P506" s="5">
        <v>46.451096</v>
      </c>
      <c r="Q506" s="6">
        <v>41641</v>
      </c>
      <c r="R506" s="5">
        <v>86.199996999999996</v>
      </c>
      <c r="S506" s="6">
        <v>41641</v>
      </c>
      <c r="T506" s="5">
        <v>62.040000999999997</v>
      </c>
      <c r="U506" s="6">
        <v>41641</v>
      </c>
      <c r="V506" s="5">
        <v>66.098512999999997</v>
      </c>
      <c r="W506" s="10">
        <v>41641</v>
      </c>
      <c r="X506" s="9">
        <v>22.125</v>
      </c>
      <c r="Y506" s="6">
        <v>41641</v>
      </c>
      <c r="Z506" s="5">
        <v>173.10557299999999</v>
      </c>
      <c r="AA506" s="10">
        <v>41641</v>
      </c>
      <c r="AB506" s="9">
        <v>174.80718899999999</v>
      </c>
      <c r="AC506" s="6">
        <v>41641</v>
      </c>
      <c r="AD506" s="5">
        <v>90.267140999999995</v>
      </c>
      <c r="AE506" s="10">
        <v>41641</v>
      </c>
      <c r="AF506" s="9">
        <v>70.745577999999995</v>
      </c>
      <c r="AG506" s="6">
        <v>41641</v>
      </c>
      <c r="AH506" s="5">
        <v>103.962935</v>
      </c>
      <c r="AI506" s="10">
        <v>41641</v>
      </c>
      <c r="AJ506" s="9">
        <v>74.603894999999994</v>
      </c>
      <c r="AK506" s="6">
        <v>41641</v>
      </c>
      <c r="AL506" s="5">
        <v>81.324855999999997</v>
      </c>
      <c r="AM506" s="10">
        <v>41641</v>
      </c>
      <c r="AN506" s="9">
        <v>76.298961000000006</v>
      </c>
      <c r="AO506" s="6">
        <v>41641</v>
      </c>
      <c r="AP506" s="5">
        <v>42.736401000000001</v>
      </c>
      <c r="AQ506" s="10">
        <v>41641</v>
      </c>
      <c r="AR506" s="5">
        <v>58.111944000000001</v>
      </c>
    </row>
    <row r="507" spans="5:44" x14ac:dyDescent="0.2">
      <c r="E507" s="6">
        <v>41639</v>
      </c>
      <c r="F507" s="5">
        <v>50.681528</v>
      </c>
      <c r="G507" s="6">
        <v>41639</v>
      </c>
      <c r="H507" s="5">
        <v>22.575001</v>
      </c>
      <c r="I507" s="6">
        <v>41639</v>
      </c>
      <c r="J507" s="5">
        <v>49.607061999999999</v>
      </c>
      <c r="K507" s="6">
        <v>41639</v>
      </c>
      <c r="L507" s="5">
        <v>76.923922000000005</v>
      </c>
      <c r="M507" s="6">
        <v>41639</v>
      </c>
      <c r="N507" s="5">
        <v>57.750767000000003</v>
      </c>
      <c r="O507" s="6">
        <v>41639</v>
      </c>
      <c r="P507" s="5">
        <v>47.816428000000002</v>
      </c>
      <c r="Q507" s="6">
        <v>41639</v>
      </c>
      <c r="R507" s="5">
        <v>89.879997000000003</v>
      </c>
      <c r="S507" s="6">
        <v>41639</v>
      </c>
      <c r="T507" s="5">
        <v>63.799999</v>
      </c>
      <c r="U507" s="6">
        <v>41639</v>
      </c>
      <c r="V507" s="5">
        <v>66.235140000000001</v>
      </c>
      <c r="W507" s="10">
        <v>41639</v>
      </c>
      <c r="X507" s="9">
        <v>22.825001</v>
      </c>
      <c r="Y507" s="6">
        <v>41639</v>
      </c>
      <c r="Z507" s="5">
        <v>174.780609</v>
      </c>
      <c r="AA507" s="10">
        <v>41639</v>
      </c>
      <c r="AB507" s="9">
        <v>176.36516800000001</v>
      </c>
      <c r="AC507" s="6">
        <v>41639</v>
      </c>
      <c r="AD507" s="5">
        <v>91.064616999999998</v>
      </c>
      <c r="AE507" s="10">
        <v>41639</v>
      </c>
      <c r="AF507" s="9">
        <v>71.399848000000006</v>
      </c>
      <c r="AG507" s="6">
        <v>41639</v>
      </c>
      <c r="AH507" s="5">
        <v>105.216309</v>
      </c>
      <c r="AI507" s="10">
        <v>41639</v>
      </c>
      <c r="AJ507" s="9">
        <v>74.538714999999996</v>
      </c>
      <c r="AK507" s="6">
        <v>41639</v>
      </c>
      <c r="AL507" s="5">
        <v>82.499291999999997</v>
      </c>
      <c r="AM507" s="10">
        <v>41639</v>
      </c>
      <c r="AN507" s="9">
        <v>76.720082000000005</v>
      </c>
      <c r="AO507" s="6">
        <v>41639</v>
      </c>
      <c r="AP507" s="5">
        <v>42.527358</v>
      </c>
      <c r="AQ507" s="10">
        <v>41639</v>
      </c>
      <c r="AR507" s="5">
        <v>58.102941999999999</v>
      </c>
    </row>
    <row r="508" spans="5:44" x14ac:dyDescent="0.2">
      <c r="E508" s="6">
        <v>41638</v>
      </c>
      <c r="F508" s="5">
        <v>50.197248999999999</v>
      </c>
      <c r="G508" s="6">
        <v>41638</v>
      </c>
      <c r="H508" s="5">
        <v>22.35</v>
      </c>
      <c r="I508" s="6">
        <v>41638</v>
      </c>
      <c r="J508" s="5">
        <v>48.979501999999997</v>
      </c>
      <c r="K508" s="6">
        <v>41638</v>
      </c>
      <c r="L508" s="5">
        <v>76.278169000000005</v>
      </c>
      <c r="M508" s="6">
        <v>41638</v>
      </c>
      <c r="N508" s="5">
        <v>57.309396</v>
      </c>
      <c r="O508" s="6">
        <v>41638</v>
      </c>
      <c r="P508" s="5">
        <v>47.161068999999998</v>
      </c>
      <c r="Q508" s="6">
        <v>41638</v>
      </c>
      <c r="R508" s="5">
        <v>87.419998000000007</v>
      </c>
      <c r="S508" s="6">
        <v>41638</v>
      </c>
      <c r="T508" s="5">
        <v>62.939999</v>
      </c>
      <c r="U508" s="6">
        <v>41638</v>
      </c>
      <c r="V508" s="5">
        <v>66.703574000000003</v>
      </c>
      <c r="W508" s="10">
        <v>41638</v>
      </c>
      <c r="X508" s="9">
        <v>22.415001</v>
      </c>
      <c r="Y508" s="6">
        <v>41638</v>
      </c>
      <c r="Z508" s="5">
        <v>173.95729299999999</v>
      </c>
      <c r="AA508" s="10">
        <v>41638</v>
      </c>
      <c r="AB508" s="9">
        <v>175.63368800000001</v>
      </c>
      <c r="AC508" s="6">
        <v>41638</v>
      </c>
      <c r="AD508" s="5">
        <v>90.732336000000004</v>
      </c>
      <c r="AE508" s="10">
        <v>41638</v>
      </c>
      <c r="AF508" s="9">
        <v>71.119443000000004</v>
      </c>
      <c r="AG508" s="6">
        <v>41638</v>
      </c>
      <c r="AH508" s="5">
        <v>105.17774300000001</v>
      </c>
      <c r="AI508" s="10">
        <v>41638</v>
      </c>
      <c r="AJ508" s="9">
        <v>74.566648000000001</v>
      </c>
      <c r="AK508" s="6">
        <v>41638</v>
      </c>
      <c r="AL508" s="5">
        <v>81.707016999999993</v>
      </c>
      <c r="AM508" s="10">
        <v>41638</v>
      </c>
      <c r="AN508" s="9">
        <v>76.432952999999998</v>
      </c>
      <c r="AO508" s="6">
        <v>41638</v>
      </c>
      <c r="AP508" s="5">
        <v>42.537159000000003</v>
      </c>
      <c r="AQ508" s="10">
        <v>41638</v>
      </c>
      <c r="AR508" s="5">
        <v>58.417941999999996</v>
      </c>
    </row>
    <row r="509" spans="5:44" x14ac:dyDescent="0.2">
      <c r="E509" s="6">
        <v>41635</v>
      </c>
      <c r="F509" s="5">
        <v>50.246664000000003</v>
      </c>
      <c r="G509" s="6">
        <v>41635</v>
      </c>
      <c r="H509" s="5">
        <v>22.337499999999999</v>
      </c>
      <c r="I509" s="6">
        <v>41635</v>
      </c>
      <c r="J509" s="5">
        <v>49.128922000000003</v>
      </c>
      <c r="K509" s="6">
        <v>41635</v>
      </c>
      <c r="L509" s="5">
        <v>76.456992999999997</v>
      </c>
      <c r="M509" s="6">
        <v>41635</v>
      </c>
      <c r="N509" s="5">
        <v>57.382959</v>
      </c>
      <c r="O509" s="6">
        <v>41635</v>
      </c>
      <c r="P509" s="5">
        <v>47.205755000000003</v>
      </c>
      <c r="Q509" s="6">
        <v>41635</v>
      </c>
      <c r="R509" s="5">
        <v>89.459998999999996</v>
      </c>
      <c r="S509" s="6">
        <v>41635</v>
      </c>
      <c r="T509" s="5">
        <v>63.009998000000003</v>
      </c>
      <c r="U509" s="6">
        <v>41635</v>
      </c>
      <c r="V509" s="5">
        <v>66.440081000000006</v>
      </c>
      <c r="W509" s="10">
        <v>41635</v>
      </c>
      <c r="X509" s="9">
        <v>22.524999999999999</v>
      </c>
      <c r="Y509" s="6">
        <v>41635</v>
      </c>
      <c r="Z509" s="5">
        <v>173.985682</v>
      </c>
      <c r="AA509" s="10">
        <v>41635</v>
      </c>
      <c r="AB509" s="9">
        <v>175.71918400000001</v>
      </c>
      <c r="AC509" s="6">
        <v>41635</v>
      </c>
      <c r="AD509" s="5">
        <v>90.703855000000004</v>
      </c>
      <c r="AE509" s="10">
        <v>41635</v>
      </c>
      <c r="AF509" s="9">
        <v>71.184877</v>
      </c>
      <c r="AG509" s="6">
        <v>41635</v>
      </c>
      <c r="AH509" s="5">
        <v>105.216309</v>
      </c>
      <c r="AI509" s="10">
        <v>41635</v>
      </c>
      <c r="AJ509" s="9">
        <v>74.445594</v>
      </c>
      <c r="AK509" s="6">
        <v>41635</v>
      </c>
      <c r="AL509" s="5">
        <v>82.294230999999996</v>
      </c>
      <c r="AM509" s="10">
        <v>41635</v>
      </c>
      <c r="AN509" s="9">
        <v>76.509521000000007</v>
      </c>
      <c r="AO509" s="6">
        <v>41635</v>
      </c>
      <c r="AP509" s="5">
        <v>42.409771999999997</v>
      </c>
      <c r="AQ509" s="10">
        <v>41635</v>
      </c>
      <c r="AR509" s="5">
        <v>58.399937999999999</v>
      </c>
    </row>
    <row r="510" spans="5:44" x14ac:dyDescent="0.2">
      <c r="E510" s="6">
        <v>41634</v>
      </c>
      <c r="F510" s="5">
        <v>50.251607</v>
      </c>
      <c r="G510" s="6">
        <v>41634</v>
      </c>
      <c r="H510" s="5">
        <v>22.360001</v>
      </c>
      <c r="I510" s="6">
        <v>41634</v>
      </c>
      <c r="J510" s="5">
        <v>49.382935000000003</v>
      </c>
      <c r="K510" s="6">
        <v>41634</v>
      </c>
      <c r="L510" s="5">
        <v>76.536472000000003</v>
      </c>
      <c r="M510" s="6">
        <v>41634</v>
      </c>
      <c r="N510" s="5">
        <v>57.397671000000003</v>
      </c>
      <c r="O510" s="6">
        <v>41634</v>
      </c>
      <c r="P510" s="5">
        <v>47.235542000000002</v>
      </c>
      <c r="Q510" s="6">
        <v>41634</v>
      </c>
      <c r="R510" s="5">
        <v>88.279999000000004</v>
      </c>
      <c r="S510" s="6">
        <v>41634</v>
      </c>
      <c r="T510" s="5">
        <v>63.040000999999997</v>
      </c>
      <c r="U510" s="6">
        <v>41634</v>
      </c>
      <c r="V510" s="5">
        <v>66.410804999999996</v>
      </c>
      <c r="W510" s="10">
        <v>41634</v>
      </c>
      <c r="X510" s="9">
        <v>22.6325</v>
      </c>
      <c r="Y510" s="6">
        <v>41634</v>
      </c>
      <c r="Z510" s="5">
        <v>173.99513999999999</v>
      </c>
      <c r="AA510" s="10">
        <v>41634</v>
      </c>
      <c r="AB510" s="9">
        <v>175.75717700000001</v>
      </c>
      <c r="AC510" s="6">
        <v>41634</v>
      </c>
      <c r="AD510" s="5">
        <v>90.760816000000005</v>
      </c>
      <c r="AE510" s="10">
        <v>41634</v>
      </c>
      <c r="AF510" s="9">
        <v>71.082061999999993</v>
      </c>
      <c r="AG510" s="6">
        <v>41634</v>
      </c>
      <c r="AH510" s="5">
        <v>105.351288</v>
      </c>
      <c r="AI510" s="10">
        <v>41634</v>
      </c>
      <c r="AJ510" s="9">
        <v>74.445594</v>
      </c>
      <c r="AK510" s="6">
        <v>41634</v>
      </c>
      <c r="AL510" s="5">
        <v>81.893432000000004</v>
      </c>
      <c r="AM510" s="10">
        <v>41634</v>
      </c>
      <c r="AN510" s="9">
        <v>76.509521000000007</v>
      </c>
      <c r="AO510" s="6">
        <v>41634</v>
      </c>
      <c r="AP510" s="5">
        <v>42.808261000000002</v>
      </c>
      <c r="AQ510" s="10">
        <v>41634</v>
      </c>
      <c r="AR510" s="5">
        <v>58.273941000000001</v>
      </c>
    </row>
    <row r="511" spans="5:44" x14ac:dyDescent="0.2">
      <c r="E511" s="6">
        <v>41632</v>
      </c>
      <c r="F511" s="5">
        <v>49.747557</v>
      </c>
      <c r="G511" s="6">
        <v>41632</v>
      </c>
      <c r="H511" s="5">
        <v>22.245000999999998</v>
      </c>
      <c r="I511" s="6">
        <v>41632</v>
      </c>
      <c r="J511" s="5">
        <v>49.079116999999997</v>
      </c>
      <c r="K511" s="6">
        <v>41632</v>
      </c>
      <c r="L511" s="5">
        <v>76.437127000000004</v>
      </c>
      <c r="M511" s="6">
        <v>41632</v>
      </c>
      <c r="N511" s="5">
        <v>57.235833999999997</v>
      </c>
      <c r="O511" s="6">
        <v>41632</v>
      </c>
      <c r="P511" s="5">
        <v>46.535500999999996</v>
      </c>
      <c r="Q511" s="6">
        <v>41632</v>
      </c>
      <c r="R511" s="5">
        <v>86.360000999999997</v>
      </c>
      <c r="S511" s="6">
        <v>41632</v>
      </c>
      <c r="T511" s="5">
        <v>62.119999</v>
      </c>
      <c r="U511" s="6">
        <v>41632</v>
      </c>
      <c r="V511" s="5">
        <v>66.264415999999997</v>
      </c>
      <c r="W511" s="10">
        <v>41632</v>
      </c>
      <c r="X511" s="9">
        <v>22.497499000000001</v>
      </c>
      <c r="Y511" s="6">
        <v>41632</v>
      </c>
      <c r="Z511" s="5">
        <v>173.11503099999999</v>
      </c>
      <c r="AA511" s="10">
        <v>41632</v>
      </c>
      <c r="AB511" s="9">
        <v>174.911689</v>
      </c>
      <c r="AC511" s="6">
        <v>41632</v>
      </c>
      <c r="AD511" s="5">
        <v>90.333596999999997</v>
      </c>
      <c r="AE511" s="10">
        <v>41632</v>
      </c>
      <c r="AF511" s="9">
        <v>70.745577999999995</v>
      </c>
      <c r="AG511" s="6">
        <v>41632</v>
      </c>
      <c r="AH511" s="5">
        <v>105.17774300000001</v>
      </c>
      <c r="AI511" s="10">
        <v>41632</v>
      </c>
      <c r="AJ511" s="9">
        <v>74.557333999999997</v>
      </c>
      <c r="AK511" s="6">
        <v>41632</v>
      </c>
      <c r="AL511" s="5">
        <v>81.315533000000002</v>
      </c>
      <c r="AM511" s="10">
        <v>41632</v>
      </c>
      <c r="AN511" s="9">
        <v>76.404240999999999</v>
      </c>
      <c r="AO511" s="6">
        <v>41632</v>
      </c>
      <c r="AP511" s="5">
        <v>42.530628999999998</v>
      </c>
      <c r="AQ511" s="10">
        <v>41632</v>
      </c>
      <c r="AR511" s="5">
        <v>58.228938999999997</v>
      </c>
    </row>
    <row r="512" spans="5:44" x14ac:dyDescent="0.2">
      <c r="E512" s="6">
        <v>41631</v>
      </c>
      <c r="F512" s="5">
        <v>49.518267000000002</v>
      </c>
      <c r="G512" s="6">
        <v>41631</v>
      </c>
      <c r="H512" s="5">
        <v>22.127500999999999</v>
      </c>
      <c r="I512" s="6">
        <v>41631</v>
      </c>
      <c r="J512" s="5">
        <v>49.01437</v>
      </c>
      <c r="K512" s="6">
        <v>41631</v>
      </c>
      <c r="L512" s="5">
        <v>75.592675999999997</v>
      </c>
      <c r="M512" s="6">
        <v>41631</v>
      </c>
      <c r="N512" s="5">
        <v>56.983274999999999</v>
      </c>
      <c r="O512" s="6">
        <v>41631</v>
      </c>
      <c r="P512" s="5">
        <v>46.187959999999997</v>
      </c>
      <c r="Q512" s="6">
        <v>41631</v>
      </c>
      <c r="R512" s="5">
        <v>84.860000999999997</v>
      </c>
      <c r="S512" s="6">
        <v>41631</v>
      </c>
      <c r="T512" s="5">
        <v>61.669998</v>
      </c>
      <c r="U512" s="6">
        <v>41631</v>
      </c>
      <c r="V512" s="5">
        <v>66.145349999999993</v>
      </c>
      <c r="W512" s="10">
        <v>41631</v>
      </c>
      <c r="X512" s="9">
        <v>22.215</v>
      </c>
      <c r="Y512" s="6">
        <v>41631</v>
      </c>
      <c r="Z512" s="5">
        <v>172.73649900000001</v>
      </c>
      <c r="AA512" s="10">
        <v>41631</v>
      </c>
      <c r="AB512" s="9">
        <v>174.408196</v>
      </c>
      <c r="AC512" s="6">
        <v>41631</v>
      </c>
      <c r="AD512" s="5">
        <v>90.086755999999994</v>
      </c>
      <c r="AE512" s="10">
        <v>41631</v>
      </c>
      <c r="AF512" s="9">
        <v>70.547428999999994</v>
      </c>
      <c r="AG512" s="6">
        <v>41631</v>
      </c>
      <c r="AH512" s="5">
        <v>104.840296</v>
      </c>
      <c r="AI512" s="10">
        <v>41631</v>
      </c>
      <c r="AJ512" s="9">
        <v>74.714703</v>
      </c>
      <c r="AK512" s="6">
        <v>41631</v>
      </c>
      <c r="AL512" s="5">
        <v>80.868133999999998</v>
      </c>
      <c r="AM512" s="10">
        <v>41631</v>
      </c>
      <c r="AN512" s="9">
        <v>76.241538000000006</v>
      </c>
      <c r="AO512" s="6">
        <v>41631</v>
      </c>
      <c r="AP512" s="5">
        <v>42.419569000000003</v>
      </c>
      <c r="AQ512" s="10">
        <v>41631</v>
      </c>
      <c r="AR512" s="5">
        <v>58.176743000000002</v>
      </c>
    </row>
    <row r="513" spans="5:44" x14ac:dyDescent="0.2">
      <c r="E513" s="6">
        <v>41628</v>
      </c>
      <c r="F513" s="5">
        <v>48.970258000000001</v>
      </c>
      <c r="G513" s="6">
        <v>41628</v>
      </c>
      <c r="H513" s="5">
        <v>21.802499999999998</v>
      </c>
      <c r="I513" s="6">
        <v>41628</v>
      </c>
      <c r="J513" s="5">
        <v>47.998320999999997</v>
      </c>
      <c r="K513" s="6">
        <v>41628</v>
      </c>
      <c r="L513" s="5">
        <v>72.950066000000007</v>
      </c>
      <c r="M513" s="6">
        <v>41628</v>
      </c>
      <c r="N513" s="5">
        <v>56.307411000000002</v>
      </c>
      <c r="O513" s="6">
        <v>41628</v>
      </c>
      <c r="P513" s="5">
        <v>45.497846000000003</v>
      </c>
      <c r="Q513" s="6">
        <v>41628</v>
      </c>
      <c r="R513" s="5">
        <v>84.75</v>
      </c>
      <c r="S513" s="6">
        <v>41628</v>
      </c>
      <c r="T513" s="5">
        <v>60.720001000000003</v>
      </c>
      <c r="U513" s="6">
        <v>41628</v>
      </c>
      <c r="V513" s="5">
        <v>65.833849000000001</v>
      </c>
      <c r="W513" s="10">
        <v>41628</v>
      </c>
      <c r="X513" s="9">
        <v>21.357500000000002</v>
      </c>
      <c r="Y513" s="6">
        <v>41628</v>
      </c>
      <c r="Z513" s="5">
        <v>171.81854200000001</v>
      </c>
      <c r="AA513" s="10">
        <v>41628</v>
      </c>
      <c r="AB513" s="9">
        <v>173.440158</v>
      </c>
      <c r="AC513" s="6">
        <v>41628</v>
      </c>
      <c r="AD513" s="5">
        <v>89.555104999999998</v>
      </c>
      <c r="AE513" s="10">
        <v>41628</v>
      </c>
      <c r="AF513" s="9">
        <v>70.352418999999998</v>
      </c>
      <c r="AG513" s="6">
        <v>41628</v>
      </c>
      <c r="AH513" s="5">
        <v>103.885802</v>
      </c>
      <c r="AI513" s="10">
        <v>41628</v>
      </c>
      <c r="AJ513" s="9">
        <v>74.807536999999996</v>
      </c>
      <c r="AK513" s="6">
        <v>41628</v>
      </c>
      <c r="AL513" s="5">
        <v>80.784242000000006</v>
      </c>
      <c r="AM513" s="10">
        <v>41628</v>
      </c>
      <c r="AN513" s="9">
        <v>75.842429999999993</v>
      </c>
      <c r="AO513" s="6">
        <v>41628</v>
      </c>
      <c r="AP513" s="5">
        <v>41.642189000000002</v>
      </c>
      <c r="AQ513" s="10">
        <v>41628</v>
      </c>
      <c r="AR513" s="5">
        <v>58.061537000000001</v>
      </c>
    </row>
    <row r="514" spans="5:44" x14ac:dyDescent="0.2">
      <c r="E514" s="6">
        <v>41627</v>
      </c>
      <c r="F514" s="5">
        <v>48.481490000000001</v>
      </c>
      <c r="G514" s="6">
        <v>41627</v>
      </c>
      <c r="H514" s="5">
        <v>21.370000999999998</v>
      </c>
      <c r="I514" s="6">
        <v>41627</v>
      </c>
      <c r="J514" s="5">
        <v>47.052000999999997</v>
      </c>
      <c r="K514" s="6">
        <v>41627</v>
      </c>
      <c r="L514" s="5">
        <v>69.751109999999997</v>
      </c>
      <c r="M514" s="6">
        <v>41627</v>
      </c>
      <c r="N514" s="5">
        <v>55.670724999999997</v>
      </c>
      <c r="O514" s="6">
        <v>41627</v>
      </c>
      <c r="P514" s="5">
        <v>44.753120000000003</v>
      </c>
      <c r="Q514" s="6">
        <v>41627</v>
      </c>
      <c r="R514" s="5">
        <v>84.080001999999993</v>
      </c>
      <c r="S514" s="6">
        <v>41627</v>
      </c>
      <c r="T514" s="5">
        <v>59.740001999999997</v>
      </c>
      <c r="U514" s="6">
        <v>41627</v>
      </c>
      <c r="V514" s="5">
        <v>64.831204999999997</v>
      </c>
      <c r="W514" s="10">
        <v>41627</v>
      </c>
      <c r="X514" s="9">
        <v>20.912500000000001</v>
      </c>
      <c r="Y514" s="6">
        <v>41627</v>
      </c>
      <c r="Z514" s="5">
        <v>170.82488699999999</v>
      </c>
      <c r="AA514" s="10">
        <v>41627</v>
      </c>
      <c r="AB514" s="9">
        <v>172.523484</v>
      </c>
      <c r="AC514" s="6">
        <v>41627</v>
      </c>
      <c r="AD514" s="5">
        <v>88.962686000000005</v>
      </c>
      <c r="AE514" s="10">
        <v>41627</v>
      </c>
      <c r="AF514" s="9">
        <v>69.990257</v>
      </c>
      <c r="AG514" s="6">
        <v>41627</v>
      </c>
      <c r="AH514" s="5">
        <v>102.146366</v>
      </c>
      <c r="AI514" s="10">
        <v>41627</v>
      </c>
      <c r="AJ514" s="9">
        <v>74.668282000000005</v>
      </c>
      <c r="AK514" s="6">
        <v>41627</v>
      </c>
      <c r="AL514" s="5">
        <v>80.641627999999997</v>
      </c>
      <c r="AM514" s="10">
        <v>41627</v>
      </c>
      <c r="AN514" s="9">
        <v>75.280567000000005</v>
      </c>
      <c r="AO514" s="6">
        <v>41627</v>
      </c>
      <c r="AP514" s="5">
        <v>40.741339000000004</v>
      </c>
      <c r="AQ514" s="10">
        <v>41627</v>
      </c>
      <c r="AR514" s="5">
        <v>57.707076000000001</v>
      </c>
    </row>
    <row r="515" spans="5:44" x14ac:dyDescent="0.2">
      <c r="E515" s="6">
        <v>41626</v>
      </c>
      <c r="F515" s="5">
        <v>48.496305</v>
      </c>
      <c r="G515" s="6">
        <v>41626</v>
      </c>
      <c r="H515" s="5">
        <v>21.577499</v>
      </c>
      <c r="I515" s="6">
        <v>41626</v>
      </c>
      <c r="J515" s="5">
        <v>47.360796999999998</v>
      </c>
      <c r="K515" s="6">
        <v>41626</v>
      </c>
      <c r="L515" s="5">
        <v>71.151898000000003</v>
      </c>
      <c r="M515" s="6">
        <v>41626</v>
      </c>
      <c r="N515" s="5">
        <v>55.993966999999998</v>
      </c>
      <c r="O515" s="6">
        <v>41626</v>
      </c>
      <c r="P515" s="5">
        <v>44.857380999999997</v>
      </c>
      <c r="Q515" s="6">
        <v>41626</v>
      </c>
      <c r="R515" s="5">
        <v>83.510002</v>
      </c>
      <c r="S515" s="6">
        <v>41626</v>
      </c>
      <c r="T515" s="5">
        <v>59.84</v>
      </c>
      <c r="U515" s="6">
        <v>41626</v>
      </c>
      <c r="V515" s="5">
        <v>66.563929999999999</v>
      </c>
      <c r="W515" s="10">
        <v>41626</v>
      </c>
      <c r="X515" s="9">
        <v>20.825001</v>
      </c>
      <c r="Y515" s="6">
        <v>41626</v>
      </c>
      <c r="Z515" s="5">
        <v>171.022538</v>
      </c>
      <c r="AA515" s="10">
        <v>41626</v>
      </c>
      <c r="AB515" s="9">
        <v>172.62743699999999</v>
      </c>
      <c r="AC515" s="6">
        <v>41626</v>
      </c>
      <c r="AD515" s="5">
        <v>89.085463000000004</v>
      </c>
      <c r="AE515" s="10">
        <v>41626</v>
      </c>
      <c r="AF515" s="9">
        <v>70.045972000000006</v>
      </c>
      <c r="AG515" s="6">
        <v>41626</v>
      </c>
      <c r="AH515" s="5">
        <v>103.05932799999999</v>
      </c>
      <c r="AI515" s="10">
        <v>41626</v>
      </c>
      <c r="AJ515" s="9">
        <v>74.807536999999996</v>
      </c>
      <c r="AK515" s="6">
        <v>41626</v>
      </c>
      <c r="AL515" s="5">
        <v>80.409685999999994</v>
      </c>
      <c r="AM515" s="10">
        <v>41626</v>
      </c>
      <c r="AN515" s="9">
        <v>75.585307999999998</v>
      </c>
      <c r="AO515" s="6">
        <v>41626</v>
      </c>
      <c r="AP515" s="5">
        <v>40.715218</v>
      </c>
      <c r="AQ515" s="10">
        <v>41626</v>
      </c>
      <c r="AR515" s="5">
        <v>58.513483000000001</v>
      </c>
    </row>
    <row r="516" spans="5:44" x14ac:dyDescent="0.2">
      <c r="E516" s="6">
        <v>41625</v>
      </c>
      <c r="F516" s="5">
        <v>46.906585</v>
      </c>
      <c r="G516" s="6">
        <v>41625</v>
      </c>
      <c r="H516" s="5">
        <v>20.2925</v>
      </c>
      <c r="I516" s="6">
        <v>41625</v>
      </c>
      <c r="J516" s="5">
        <v>46.284982999999997</v>
      </c>
      <c r="K516" s="6">
        <v>41625</v>
      </c>
      <c r="L516" s="5">
        <v>68.439738000000006</v>
      </c>
      <c r="M516" s="6">
        <v>41625</v>
      </c>
      <c r="N516" s="5">
        <v>53.741083000000003</v>
      </c>
      <c r="O516" s="6">
        <v>41625</v>
      </c>
      <c r="P516" s="5">
        <v>42.643059999999998</v>
      </c>
      <c r="Q516" s="6">
        <v>41625</v>
      </c>
      <c r="R516" s="5">
        <v>79.879997000000003</v>
      </c>
      <c r="S516" s="6">
        <v>41625</v>
      </c>
      <c r="T516" s="5">
        <v>56.869999</v>
      </c>
      <c r="U516" s="6">
        <v>41625</v>
      </c>
      <c r="V516" s="5">
        <v>64.295817</v>
      </c>
      <c r="W516" s="10">
        <v>41625</v>
      </c>
      <c r="X516" s="9">
        <v>20.272499</v>
      </c>
      <c r="Y516" s="6">
        <v>41625</v>
      </c>
      <c r="Z516" s="5">
        <v>168.15176600000001</v>
      </c>
      <c r="AA516" s="10">
        <v>41625</v>
      </c>
      <c r="AB516" s="9">
        <v>169.688413</v>
      </c>
      <c r="AC516" s="6">
        <v>41625</v>
      </c>
      <c r="AD516" s="5">
        <v>87.668859999999995</v>
      </c>
      <c r="AE516" s="10">
        <v>41625</v>
      </c>
      <c r="AF516" s="9">
        <v>68.810902999999996</v>
      </c>
      <c r="AG516" s="6">
        <v>41625</v>
      </c>
      <c r="AH516" s="5">
        <v>101.742741</v>
      </c>
      <c r="AI516" s="10">
        <v>41625</v>
      </c>
      <c r="AJ516" s="9">
        <v>74.835386999999997</v>
      </c>
      <c r="AK516" s="6">
        <v>41625</v>
      </c>
      <c r="AL516" s="5">
        <v>79.212863999999996</v>
      </c>
      <c r="AM516" s="10">
        <v>41625</v>
      </c>
      <c r="AN516" s="9">
        <v>73.975892000000002</v>
      </c>
      <c r="AO516" s="6">
        <v>41625</v>
      </c>
      <c r="AP516" s="5">
        <v>39.732357999999998</v>
      </c>
      <c r="AQ516" s="10">
        <v>41625</v>
      </c>
      <c r="AR516" s="5">
        <v>57.494391999999998</v>
      </c>
    </row>
    <row r="517" spans="5:44" x14ac:dyDescent="0.2">
      <c r="E517" s="6">
        <v>41624</v>
      </c>
      <c r="F517" s="5">
        <v>47.262051</v>
      </c>
      <c r="G517" s="6">
        <v>41624</v>
      </c>
      <c r="H517" s="5">
        <v>20.51</v>
      </c>
      <c r="I517" s="6">
        <v>41624</v>
      </c>
      <c r="J517" s="5">
        <v>46.449345000000001</v>
      </c>
      <c r="K517" s="6">
        <v>41624</v>
      </c>
      <c r="L517" s="5">
        <v>68.717906999999997</v>
      </c>
      <c r="M517" s="6">
        <v>41624</v>
      </c>
      <c r="N517" s="5">
        <v>54.098604000000002</v>
      </c>
      <c r="O517" s="6">
        <v>41624</v>
      </c>
      <c r="P517" s="5">
        <v>43.070036999999999</v>
      </c>
      <c r="Q517" s="6">
        <v>41624</v>
      </c>
      <c r="R517" s="5">
        <v>81.169998000000007</v>
      </c>
      <c r="S517" s="6">
        <v>41624</v>
      </c>
      <c r="T517" s="5">
        <v>57.5</v>
      </c>
      <c r="U517" s="6">
        <v>41624</v>
      </c>
      <c r="V517" s="5">
        <v>63.672815</v>
      </c>
      <c r="W517" s="10">
        <v>41624</v>
      </c>
      <c r="X517" s="9">
        <v>20.334999</v>
      </c>
      <c r="Y517" s="6">
        <v>41624</v>
      </c>
      <c r="Z517" s="5">
        <v>168.688278</v>
      </c>
      <c r="AA517" s="10">
        <v>41624</v>
      </c>
      <c r="AB517" s="9">
        <v>170.26487800000001</v>
      </c>
      <c r="AC517" s="6">
        <v>41624</v>
      </c>
      <c r="AD517" s="5">
        <v>87.933290999999997</v>
      </c>
      <c r="AE517" s="10">
        <v>41624</v>
      </c>
      <c r="AF517" s="9">
        <v>69.080203999999995</v>
      </c>
      <c r="AG517" s="6">
        <v>41624</v>
      </c>
      <c r="AH517" s="5">
        <v>101.925329</v>
      </c>
      <c r="AI517" s="10">
        <v>41624</v>
      </c>
      <c r="AJ517" s="9">
        <v>74.696130999999994</v>
      </c>
      <c r="AK517" s="6">
        <v>41624</v>
      </c>
      <c r="AL517" s="5">
        <v>79.667475999999994</v>
      </c>
      <c r="AM517" s="10">
        <v>41624</v>
      </c>
      <c r="AN517" s="9">
        <v>74.271107999999998</v>
      </c>
      <c r="AO517" s="6">
        <v>41624</v>
      </c>
      <c r="AP517" s="5">
        <v>40.287460000000003</v>
      </c>
      <c r="AQ517" s="10">
        <v>41624</v>
      </c>
      <c r="AR517" s="5">
        <v>57.228546000000001</v>
      </c>
    </row>
    <row r="518" spans="5:44" x14ac:dyDescent="0.2">
      <c r="E518" s="6">
        <v>41621</v>
      </c>
      <c r="F518" s="5">
        <v>46.674545000000002</v>
      </c>
      <c r="G518" s="6">
        <v>41621</v>
      </c>
      <c r="H518" s="5">
        <v>20.1675</v>
      </c>
      <c r="I518" s="6">
        <v>41621</v>
      </c>
      <c r="J518" s="5">
        <v>45.946300999999998</v>
      </c>
      <c r="K518" s="6">
        <v>41621</v>
      </c>
      <c r="L518" s="5">
        <v>66.413070000000005</v>
      </c>
      <c r="M518" s="6">
        <v>41621</v>
      </c>
      <c r="N518" s="5">
        <v>53.496203999999999</v>
      </c>
      <c r="O518" s="6">
        <v>41621</v>
      </c>
      <c r="P518" s="5">
        <v>42.265731000000002</v>
      </c>
      <c r="Q518" s="6">
        <v>41621</v>
      </c>
      <c r="R518" s="5">
        <v>79.239998</v>
      </c>
      <c r="S518" s="6">
        <v>41621</v>
      </c>
      <c r="T518" s="5">
        <v>56.41</v>
      </c>
      <c r="U518" s="6">
        <v>41621</v>
      </c>
      <c r="V518" s="5">
        <v>63.409981000000002</v>
      </c>
      <c r="W518" s="10">
        <v>41621</v>
      </c>
      <c r="X518" s="9">
        <v>19.807500999999998</v>
      </c>
      <c r="Y518" s="6">
        <v>41621</v>
      </c>
      <c r="Z518" s="5">
        <v>167.643505</v>
      </c>
      <c r="AA518" s="10">
        <v>41621</v>
      </c>
      <c r="AB518" s="9">
        <v>169.25371100000001</v>
      </c>
      <c r="AC518" s="6">
        <v>41621</v>
      </c>
      <c r="AD518" s="5">
        <v>87.319428000000002</v>
      </c>
      <c r="AE518" s="10">
        <v>41621</v>
      </c>
      <c r="AF518" s="9">
        <v>68.708753999999999</v>
      </c>
      <c r="AG518" s="6">
        <v>41621</v>
      </c>
      <c r="AH518" s="5">
        <v>100.72405999999999</v>
      </c>
      <c r="AI518" s="10">
        <v>41621</v>
      </c>
      <c r="AJ518" s="9">
        <v>74.668282000000005</v>
      </c>
      <c r="AK518" s="6">
        <v>41621</v>
      </c>
      <c r="AL518" s="5">
        <v>78.980922000000007</v>
      </c>
      <c r="AM518" s="10">
        <v>41621</v>
      </c>
      <c r="AN518" s="9">
        <v>73.842568999999997</v>
      </c>
      <c r="AO518" s="6">
        <v>41621</v>
      </c>
      <c r="AP518" s="5">
        <v>40.196030999999998</v>
      </c>
      <c r="AQ518" s="10">
        <v>41621</v>
      </c>
      <c r="AR518" s="5">
        <v>57.033588999999999</v>
      </c>
    </row>
    <row r="519" spans="5:44" x14ac:dyDescent="0.2">
      <c r="E519" s="6">
        <v>41620</v>
      </c>
      <c r="F519" s="5">
        <v>46.714041999999999</v>
      </c>
      <c r="G519" s="6">
        <v>41620</v>
      </c>
      <c r="H519" s="5">
        <v>20.057500999999998</v>
      </c>
      <c r="I519" s="6">
        <v>41620</v>
      </c>
      <c r="J519" s="5">
        <v>46.095720999999998</v>
      </c>
      <c r="K519" s="6">
        <v>41620</v>
      </c>
      <c r="L519" s="5">
        <v>65.697774999999993</v>
      </c>
      <c r="M519" s="6">
        <v>41620</v>
      </c>
      <c r="N519" s="5">
        <v>53.349276000000003</v>
      </c>
      <c r="O519" s="6">
        <v>41620</v>
      </c>
      <c r="P519" s="5">
        <v>42.369992000000003</v>
      </c>
      <c r="Q519" s="6">
        <v>41620</v>
      </c>
      <c r="R519" s="5">
        <v>80.209998999999996</v>
      </c>
      <c r="S519" s="6">
        <v>41620</v>
      </c>
      <c r="T519" s="5">
        <v>56.490001999999997</v>
      </c>
      <c r="U519" s="6">
        <v>41620</v>
      </c>
      <c r="V519" s="5">
        <v>62.942734000000002</v>
      </c>
      <c r="W519" s="10">
        <v>41620</v>
      </c>
      <c r="X519" s="9">
        <v>19.934999000000001</v>
      </c>
      <c r="Y519" s="6">
        <v>41620</v>
      </c>
      <c r="Z519" s="5">
        <v>167.66233399999999</v>
      </c>
      <c r="AA519" s="10">
        <v>41620</v>
      </c>
      <c r="AB519" s="9">
        <v>169.31985499999999</v>
      </c>
      <c r="AC519" s="6">
        <v>41620</v>
      </c>
      <c r="AD519" s="5">
        <v>87.291096999999993</v>
      </c>
      <c r="AE519" s="10">
        <v>41620</v>
      </c>
      <c r="AF519" s="9">
        <v>68.690184000000002</v>
      </c>
      <c r="AG519" s="6">
        <v>41620</v>
      </c>
      <c r="AH519" s="5">
        <v>100.358876</v>
      </c>
      <c r="AI519" s="10">
        <v>41620</v>
      </c>
      <c r="AJ519" s="9">
        <v>74.584725000000006</v>
      </c>
      <c r="AK519" s="6">
        <v>41620</v>
      </c>
      <c r="AL519" s="5">
        <v>79.240702999999996</v>
      </c>
      <c r="AM519" s="10">
        <v>41620</v>
      </c>
      <c r="AN519" s="9">
        <v>73.690195000000003</v>
      </c>
      <c r="AO519" s="6">
        <v>41620</v>
      </c>
      <c r="AP519" s="5">
        <v>40.352766000000003</v>
      </c>
      <c r="AQ519" s="10">
        <v>41620</v>
      </c>
      <c r="AR519" s="5">
        <v>56.891798999999999</v>
      </c>
    </row>
    <row r="520" spans="5:44" x14ac:dyDescent="0.2">
      <c r="E520" s="6">
        <v>41619</v>
      </c>
      <c r="F520" s="5">
        <v>46.995452</v>
      </c>
      <c r="G520" s="6">
        <v>41619</v>
      </c>
      <c r="H520" s="5">
        <v>20.09</v>
      </c>
      <c r="I520" s="6">
        <v>41619</v>
      </c>
      <c r="J520" s="5">
        <v>46.319848</v>
      </c>
      <c r="K520" s="6">
        <v>41619</v>
      </c>
      <c r="L520" s="5">
        <v>65.323245</v>
      </c>
      <c r="M520" s="6">
        <v>41619</v>
      </c>
      <c r="N520" s="5">
        <v>53.393352</v>
      </c>
      <c r="O520" s="6">
        <v>41619</v>
      </c>
      <c r="P520" s="5">
        <v>42.737392999999997</v>
      </c>
      <c r="Q520" s="6">
        <v>41619</v>
      </c>
      <c r="R520" s="5">
        <v>79.080001999999993</v>
      </c>
      <c r="S520" s="6">
        <v>41619</v>
      </c>
      <c r="T520" s="5">
        <v>57.029998999999997</v>
      </c>
      <c r="U520" s="6">
        <v>41619</v>
      </c>
      <c r="V520" s="5">
        <v>63.838298000000002</v>
      </c>
      <c r="W520" s="10">
        <v>41619</v>
      </c>
      <c r="X520" s="9">
        <v>20.4175</v>
      </c>
      <c r="Y520" s="6">
        <v>41619</v>
      </c>
      <c r="Z520" s="5">
        <v>168.21766</v>
      </c>
      <c r="AA520" s="10">
        <v>41619</v>
      </c>
      <c r="AB520" s="9">
        <v>169.83962</v>
      </c>
      <c r="AC520" s="6">
        <v>41619</v>
      </c>
      <c r="AD520" s="5">
        <v>87.451644000000002</v>
      </c>
      <c r="AE520" s="10">
        <v>41619</v>
      </c>
      <c r="AF520" s="9">
        <v>68.931628000000003</v>
      </c>
      <c r="AG520" s="6">
        <v>41619</v>
      </c>
      <c r="AH520" s="5">
        <v>100.18589299999999</v>
      </c>
      <c r="AI520" s="10">
        <v>41619</v>
      </c>
      <c r="AJ520" s="9">
        <v>74.779687999999993</v>
      </c>
      <c r="AK520" s="6">
        <v>41619</v>
      </c>
      <c r="AL520" s="5">
        <v>78.906706</v>
      </c>
      <c r="AM520" s="10">
        <v>41619</v>
      </c>
      <c r="AN520" s="9">
        <v>73.747337999999999</v>
      </c>
      <c r="AO520" s="6">
        <v>41619</v>
      </c>
      <c r="AP520" s="5">
        <v>39.745418000000001</v>
      </c>
      <c r="AQ520" s="10">
        <v>41619</v>
      </c>
      <c r="AR520" s="5">
        <v>57.210819000000001</v>
      </c>
    </row>
    <row r="521" spans="5:44" x14ac:dyDescent="0.2">
      <c r="E521" s="6">
        <v>41618</v>
      </c>
      <c r="F521" s="5">
        <v>48.076655000000002</v>
      </c>
      <c r="G521" s="6">
        <v>41618</v>
      </c>
      <c r="H521" s="5">
        <v>20.85</v>
      </c>
      <c r="I521" s="6">
        <v>41618</v>
      </c>
      <c r="J521" s="5">
        <v>47.535122000000001</v>
      </c>
      <c r="K521" s="6">
        <v>41618</v>
      </c>
      <c r="L521" s="5">
        <v>68.738712000000007</v>
      </c>
      <c r="M521" s="6">
        <v>41618</v>
      </c>
      <c r="N521" s="5">
        <v>54.730392000000002</v>
      </c>
      <c r="O521" s="6">
        <v>41618</v>
      </c>
      <c r="P521" s="5">
        <v>44.281461</v>
      </c>
      <c r="Q521" s="6">
        <v>41618</v>
      </c>
      <c r="R521" s="5">
        <v>82.540001000000004</v>
      </c>
      <c r="S521" s="6">
        <v>41618</v>
      </c>
      <c r="T521" s="5">
        <v>59.099997999999999</v>
      </c>
      <c r="U521" s="6">
        <v>41618</v>
      </c>
      <c r="V521" s="5">
        <v>66.632070999999996</v>
      </c>
      <c r="W521" s="10">
        <v>41618</v>
      </c>
      <c r="X521" s="9">
        <v>20.945</v>
      </c>
      <c r="Y521" s="6">
        <v>41618</v>
      </c>
      <c r="Z521" s="5">
        <v>170.128367</v>
      </c>
      <c r="AA521" s="10">
        <v>41618</v>
      </c>
      <c r="AB521" s="9">
        <v>171.83362099999999</v>
      </c>
      <c r="AC521" s="6">
        <v>41618</v>
      </c>
      <c r="AD521" s="5">
        <v>88.547154000000006</v>
      </c>
      <c r="AE521" s="10">
        <v>41618</v>
      </c>
      <c r="AF521" s="9">
        <v>69.795247000000003</v>
      </c>
      <c r="AG521" s="6">
        <v>41618</v>
      </c>
      <c r="AH521" s="5">
        <v>101.531317</v>
      </c>
      <c r="AI521" s="10">
        <v>41618</v>
      </c>
      <c r="AJ521" s="9">
        <v>74.909657999999993</v>
      </c>
      <c r="AK521" s="6">
        <v>41618</v>
      </c>
      <c r="AL521" s="5">
        <v>80.038578000000001</v>
      </c>
      <c r="AM521" s="10">
        <v>41618</v>
      </c>
      <c r="AN521" s="9">
        <v>74.652035999999995</v>
      </c>
      <c r="AO521" s="6">
        <v>41618</v>
      </c>
      <c r="AP521" s="5">
        <v>41.253990999999999</v>
      </c>
      <c r="AQ521" s="10">
        <v>41618</v>
      </c>
      <c r="AR521" s="5">
        <v>58.557794000000001</v>
      </c>
    </row>
    <row r="522" spans="5:44" x14ac:dyDescent="0.2">
      <c r="E522" s="6">
        <v>41617</v>
      </c>
      <c r="F522" s="5">
        <v>48.422249000000001</v>
      </c>
      <c r="G522" s="6">
        <v>41617</v>
      </c>
      <c r="H522" s="5">
        <v>21.049999</v>
      </c>
      <c r="I522" s="6">
        <v>41617</v>
      </c>
      <c r="J522" s="5">
        <v>47.589910000000003</v>
      </c>
      <c r="K522" s="6">
        <v>41617</v>
      </c>
      <c r="L522" s="5">
        <v>70.651371999999995</v>
      </c>
      <c r="M522" s="6">
        <v>41617</v>
      </c>
      <c r="N522" s="5">
        <v>55.1173</v>
      </c>
      <c r="O522" s="6">
        <v>41617</v>
      </c>
      <c r="P522" s="5">
        <v>44.7134</v>
      </c>
      <c r="Q522" s="6">
        <v>41617</v>
      </c>
      <c r="R522" s="5">
        <v>83.260002</v>
      </c>
      <c r="S522" s="6">
        <v>41617</v>
      </c>
      <c r="T522" s="5">
        <v>59.68</v>
      </c>
      <c r="U522" s="6">
        <v>41617</v>
      </c>
      <c r="V522" s="5">
        <v>66.709947999999997</v>
      </c>
      <c r="W522" s="10">
        <v>41617</v>
      </c>
      <c r="X522" s="9">
        <v>21.107500000000002</v>
      </c>
      <c r="Y522" s="6">
        <v>41617</v>
      </c>
      <c r="Z522" s="5">
        <v>170.74016499999999</v>
      </c>
      <c r="AA522" s="10">
        <v>41617</v>
      </c>
      <c r="AB522" s="9">
        <v>172.362831</v>
      </c>
      <c r="AC522" s="6">
        <v>41617</v>
      </c>
      <c r="AD522" s="5">
        <v>88.839916000000002</v>
      </c>
      <c r="AE522" s="10">
        <v>41617</v>
      </c>
      <c r="AF522" s="9">
        <v>70.073829000000003</v>
      </c>
      <c r="AG522" s="6">
        <v>41617</v>
      </c>
      <c r="AH522" s="5">
        <v>102.559603</v>
      </c>
      <c r="AI522" s="10">
        <v>41617</v>
      </c>
      <c r="AJ522" s="9">
        <v>74.751830999999996</v>
      </c>
      <c r="AK522" s="6">
        <v>41617</v>
      </c>
      <c r="AL522" s="5">
        <v>80.279798999999997</v>
      </c>
      <c r="AM522" s="10">
        <v>41617</v>
      </c>
      <c r="AN522" s="9">
        <v>74.918683000000001</v>
      </c>
      <c r="AO522" s="6">
        <v>41617</v>
      </c>
      <c r="AP522" s="5">
        <v>41.551138000000002</v>
      </c>
      <c r="AQ522" s="10">
        <v>41617</v>
      </c>
      <c r="AR522" s="5">
        <v>58.708441000000001</v>
      </c>
    </row>
    <row r="523" spans="5:44" x14ac:dyDescent="0.2">
      <c r="E523" s="6">
        <v>41614</v>
      </c>
      <c r="F523" s="5">
        <v>48.214894999999999</v>
      </c>
      <c r="G523" s="6">
        <v>41614</v>
      </c>
      <c r="H523" s="5">
        <v>20.837499999999999</v>
      </c>
      <c r="I523" s="6">
        <v>41614</v>
      </c>
      <c r="J523" s="5">
        <v>47.221339999999998</v>
      </c>
      <c r="K523" s="6">
        <v>41614</v>
      </c>
      <c r="L523" s="5">
        <v>70.748954999999995</v>
      </c>
      <c r="M523" s="6">
        <v>41614</v>
      </c>
      <c r="N523" s="5">
        <v>54.798957000000001</v>
      </c>
      <c r="O523" s="6">
        <v>41614</v>
      </c>
      <c r="P523" s="5">
        <v>44.380755999999998</v>
      </c>
      <c r="Q523" s="6">
        <v>41614</v>
      </c>
      <c r="R523" s="5">
        <v>82.980002999999996</v>
      </c>
      <c r="S523" s="6">
        <v>41614</v>
      </c>
      <c r="T523" s="5">
        <v>59.209999000000003</v>
      </c>
      <c r="U523" s="6">
        <v>41614</v>
      </c>
      <c r="V523" s="5">
        <v>65.863057999999995</v>
      </c>
      <c r="W523" s="10">
        <v>41614</v>
      </c>
      <c r="X523" s="9">
        <v>20.915001</v>
      </c>
      <c r="Y523" s="6">
        <v>41614</v>
      </c>
      <c r="Z523" s="5">
        <v>170.30720400000001</v>
      </c>
      <c r="AA523" s="10">
        <v>41614</v>
      </c>
      <c r="AB523" s="9">
        <v>171.98482799999999</v>
      </c>
      <c r="AC523" s="6">
        <v>41614</v>
      </c>
      <c r="AD523" s="5">
        <v>88.641593</v>
      </c>
      <c r="AE523" s="10">
        <v>41614</v>
      </c>
      <c r="AF523" s="9">
        <v>69.869530999999995</v>
      </c>
      <c r="AG523" s="6">
        <v>41614</v>
      </c>
      <c r="AH523" s="5">
        <v>102.703757</v>
      </c>
      <c r="AI523" s="10">
        <v>41614</v>
      </c>
      <c r="AJ523" s="9">
        <v>74.677566999999996</v>
      </c>
      <c r="AK523" s="6">
        <v>41614</v>
      </c>
      <c r="AL523" s="5">
        <v>80.168471999999994</v>
      </c>
      <c r="AM523" s="10">
        <v>41614</v>
      </c>
      <c r="AN523" s="9">
        <v>74.652035999999995</v>
      </c>
      <c r="AO523" s="6">
        <v>41614</v>
      </c>
      <c r="AP523" s="5">
        <v>41.854810000000001</v>
      </c>
      <c r="AQ523" s="10">
        <v>41614</v>
      </c>
      <c r="AR523" s="5">
        <v>58.424867999999996</v>
      </c>
    </row>
    <row r="524" spans="5:44" x14ac:dyDescent="0.2">
      <c r="E524" s="6">
        <v>41613</v>
      </c>
      <c r="F524" s="5">
        <v>47.153435999999999</v>
      </c>
      <c r="G524" s="6">
        <v>41613</v>
      </c>
      <c r="H524" s="5">
        <v>20.092500999999999</v>
      </c>
      <c r="I524" s="6">
        <v>41613</v>
      </c>
      <c r="J524" s="5">
        <v>46.568879000000003</v>
      </c>
      <c r="K524" s="6">
        <v>41613</v>
      </c>
      <c r="L524" s="5">
        <v>69.129045000000005</v>
      </c>
      <c r="M524" s="6">
        <v>41613</v>
      </c>
      <c r="N524" s="5">
        <v>53.476613999999998</v>
      </c>
      <c r="O524" s="6">
        <v>41613</v>
      </c>
      <c r="P524" s="5">
        <v>43.010458</v>
      </c>
      <c r="Q524" s="6">
        <v>41613</v>
      </c>
      <c r="R524" s="5">
        <v>82.169998000000007</v>
      </c>
      <c r="S524" s="6">
        <v>41613</v>
      </c>
      <c r="T524" s="5">
        <v>57.34</v>
      </c>
      <c r="U524" s="6">
        <v>41613</v>
      </c>
      <c r="V524" s="5">
        <v>64.840941999999998</v>
      </c>
      <c r="W524" s="10">
        <v>41613</v>
      </c>
      <c r="X524" s="9">
        <v>20.445</v>
      </c>
      <c r="Y524" s="6">
        <v>41613</v>
      </c>
      <c r="Z524" s="5">
        <v>168.424733</v>
      </c>
      <c r="AA524" s="10">
        <v>41613</v>
      </c>
      <c r="AB524" s="9">
        <v>170.09478100000001</v>
      </c>
      <c r="AC524" s="6">
        <v>41613</v>
      </c>
      <c r="AD524" s="5">
        <v>87.734966999999997</v>
      </c>
      <c r="AE524" s="10">
        <v>41613</v>
      </c>
      <c r="AF524" s="9">
        <v>68.959485999999998</v>
      </c>
      <c r="AG524" s="6">
        <v>41613</v>
      </c>
      <c r="AH524" s="5">
        <v>101.93494099999999</v>
      </c>
      <c r="AI524" s="10">
        <v>41613</v>
      </c>
      <c r="AJ524" s="9">
        <v>74.566160999999994</v>
      </c>
      <c r="AK524" s="6">
        <v>41613</v>
      </c>
      <c r="AL524" s="5">
        <v>79.917969999999997</v>
      </c>
      <c r="AM524" s="10">
        <v>41613</v>
      </c>
      <c r="AN524" s="9">
        <v>73.699719999999999</v>
      </c>
      <c r="AO524" s="6">
        <v>41613</v>
      </c>
      <c r="AP524" s="5">
        <v>41.766649999999998</v>
      </c>
      <c r="AQ524" s="10">
        <v>41613</v>
      </c>
      <c r="AR524" s="5">
        <v>58.008369000000002</v>
      </c>
    </row>
    <row r="525" spans="5:44" x14ac:dyDescent="0.2">
      <c r="E525" s="6">
        <v>41612</v>
      </c>
      <c r="F525" s="5">
        <v>47.543461000000001</v>
      </c>
      <c r="G525" s="6">
        <v>41612</v>
      </c>
      <c r="H525" s="5">
        <v>20.4925</v>
      </c>
      <c r="I525" s="6">
        <v>41612</v>
      </c>
      <c r="J525" s="5">
        <v>46.653548999999998</v>
      </c>
      <c r="K525" s="6">
        <v>41612</v>
      </c>
      <c r="L525" s="5">
        <v>68.894842999999995</v>
      </c>
      <c r="M525" s="6">
        <v>41612</v>
      </c>
      <c r="N525" s="5">
        <v>54.142684000000003</v>
      </c>
      <c r="O525" s="6">
        <v>41612</v>
      </c>
      <c r="P525" s="5">
        <v>43.501980000000003</v>
      </c>
      <c r="Q525" s="6">
        <v>41612</v>
      </c>
      <c r="R525" s="5">
        <v>83.050003000000004</v>
      </c>
      <c r="S525" s="6">
        <v>41612</v>
      </c>
      <c r="T525" s="5">
        <v>58.040000999999997</v>
      </c>
      <c r="U525" s="6">
        <v>41612</v>
      </c>
      <c r="V525" s="5">
        <v>64.665722000000002</v>
      </c>
      <c r="W525" s="10">
        <v>41612</v>
      </c>
      <c r="X525" s="9">
        <v>20.6525</v>
      </c>
      <c r="Y525" s="6">
        <v>41612</v>
      </c>
      <c r="Z525" s="5">
        <v>169.16830300000001</v>
      </c>
      <c r="AA525" s="10">
        <v>41612</v>
      </c>
      <c r="AB525" s="9">
        <v>170.73739</v>
      </c>
      <c r="AC525" s="6">
        <v>41612</v>
      </c>
      <c r="AD525" s="5">
        <v>87.989953</v>
      </c>
      <c r="AE525" s="10">
        <v>41612</v>
      </c>
      <c r="AF525" s="9">
        <v>69.451654000000005</v>
      </c>
      <c r="AG525" s="6">
        <v>41612</v>
      </c>
      <c r="AH525" s="5">
        <v>101.685075</v>
      </c>
      <c r="AI525" s="10">
        <v>41612</v>
      </c>
      <c r="AJ525" s="9">
        <v>74.696130999999994</v>
      </c>
      <c r="AK525" s="6">
        <v>41612</v>
      </c>
      <c r="AL525" s="5">
        <v>80.187023999999994</v>
      </c>
      <c r="AM525" s="10">
        <v>41612</v>
      </c>
      <c r="AN525" s="9">
        <v>74.318725999999998</v>
      </c>
      <c r="AO525" s="6">
        <v>41612</v>
      </c>
      <c r="AP525" s="5">
        <v>42.289096999999998</v>
      </c>
      <c r="AQ525" s="10">
        <v>41612</v>
      </c>
      <c r="AR525" s="5">
        <v>57.804555000000001</v>
      </c>
    </row>
    <row r="526" spans="5:44" x14ac:dyDescent="0.2">
      <c r="E526" s="6">
        <v>41611</v>
      </c>
      <c r="F526" s="5">
        <v>47.642198999999998</v>
      </c>
      <c r="G526" s="6">
        <v>41611</v>
      </c>
      <c r="H526" s="5">
        <v>20.427499999999998</v>
      </c>
      <c r="I526" s="6">
        <v>41611</v>
      </c>
      <c r="J526" s="5">
        <v>46.563896999999997</v>
      </c>
      <c r="K526" s="6">
        <v>41611</v>
      </c>
      <c r="L526" s="5">
        <v>69.509631999999996</v>
      </c>
      <c r="M526" s="6">
        <v>41611</v>
      </c>
      <c r="N526" s="5">
        <v>53.976165000000002</v>
      </c>
      <c r="O526" s="6">
        <v>41611</v>
      </c>
      <c r="P526" s="5">
        <v>43.645961</v>
      </c>
      <c r="Q526" s="6">
        <v>41611</v>
      </c>
      <c r="R526" s="5">
        <v>84.040001000000004</v>
      </c>
      <c r="S526" s="6">
        <v>41611</v>
      </c>
      <c r="T526" s="5">
        <v>58.209999000000003</v>
      </c>
      <c r="U526" s="6">
        <v>41611</v>
      </c>
      <c r="V526" s="5">
        <v>64.363956999999999</v>
      </c>
      <c r="W526" s="10">
        <v>41611</v>
      </c>
      <c r="X526" s="9">
        <v>20.610001</v>
      </c>
      <c r="Y526" s="6">
        <v>41611</v>
      </c>
      <c r="Z526" s="5">
        <v>169.18713199999999</v>
      </c>
      <c r="AA526" s="10">
        <v>41611</v>
      </c>
      <c r="AB526" s="9">
        <v>170.93585100000001</v>
      </c>
      <c r="AC526" s="6">
        <v>41611</v>
      </c>
      <c r="AD526" s="5">
        <v>88.112729999999999</v>
      </c>
      <c r="AE526" s="10">
        <v>41611</v>
      </c>
      <c r="AF526" s="9">
        <v>69.498080999999999</v>
      </c>
      <c r="AG526" s="6">
        <v>41611</v>
      </c>
      <c r="AH526" s="5">
        <v>102.12714200000001</v>
      </c>
      <c r="AI526" s="10">
        <v>41611</v>
      </c>
      <c r="AJ526" s="9">
        <v>74.807536999999996</v>
      </c>
      <c r="AK526" s="6">
        <v>41611</v>
      </c>
      <c r="AL526" s="5">
        <v>80.446798000000001</v>
      </c>
      <c r="AM526" s="10">
        <v>41611</v>
      </c>
      <c r="AN526" s="9">
        <v>74.080647999999997</v>
      </c>
      <c r="AO526" s="6">
        <v>41611</v>
      </c>
      <c r="AP526" s="5">
        <v>42.305422999999998</v>
      </c>
      <c r="AQ526" s="10">
        <v>41611</v>
      </c>
      <c r="AR526" s="5">
        <v>57.591870999999998</v>
      </c>
    </row>
    <row r="527" spans="5:44" x14ac:dyDescent="0.2">
      <c r="E527" s="6">
        <v>41610</v>
      </c>
      <c r="F527" s="5">
        <v>48.027285999999997</v>
      </c>
      <c r="G527" s="6">
        <v>41610</v>
      </c>
      <c r="H527" s="5">
        <v>20.895</v>
      </c>
      <c r="I527" s="6">
        <v>41610</v>
      </c>
      <c r="J527" s="5">
        <v>46.638607999999998</v>
      </c>
      <c r="K527" s="6">
        <v>41610</v>
      </c>
      <c r="L527" s="5">
        <v>70.602576999999997</v>
      </c>
      <c r="M527" s="6">
        <v>41610</v>
      </c>
      <c r="N527" s="5">
        <v>54.887113999999997</v>
      </c>
      <c r="O527" s="6">
        <v>41610</v>
      </c>
      <c r="P527" s="5">
        <v>44.147407999999999</v>
      </c>
      <c r="Q527" s="6">
        <v>41610</v>
      </c>
      <c r="R527" s="5">
        <v>83.260002</v>
      </c>
      <c r="S527" s="6">
        <v>41610</v>
      </c>
      <c r="T527" s="5">
        <v>58.880001</v>
      </c>
      <c r="U527" s="6">
        <v>41610</v>
      </c>
      <c r="V527" s="5">
        <v>64.519704000000004</v>
      </c>
      <c r="W527" s="10">
        <v>41610</v>
      </c>
      <c r="X527" s="9">
        <v>20.3675</v>
      </c>
      <c r="Y527" s="6">
        <v>41610</v>
      </c>
      <c r="Z527" s="5">
        <v>169.92129399999999</v>
      </c>
      <c r="AA527" s="10">
        <v>41610</v>
      </c>
      <c r="AB527" s="9">
        <v>171.58792</v>
      </c>
      <c r="AC527" s="6">
        <v>41610</v>
      </c>
      <c r="AD527" s="5">
        <v>88.452714999999998</v>
      </c>
      <c r="AE527" s="10">
        <v>41610</v>
      </c>
      <c r="AF527" s="9">
        <v>69.832386</v>
      </c>
      <c r="AG527" s="6">
        <v>41610</v>
      </c>
      <c r="AH527" s="5">
        <v>102.57881999999999</v>
      </c>
      <c r="AI527" s="10">
        <v>41610</v>
      </c>
      <c r="AJ527" s="9">
        <v>74.733266999999998</v>
      </c>
      <c r="AK527" s="6">
        <v>41610</v>
      </c>
      <c r="AL527" s="5">
        <v>80.251966999999993</v>
      </c>
      <c r="AM527" s="10">
        <v>41610</v>
      </c>
      <c r="AN527" s="9">
        <v>74.756791000000007</v>
      </c>
      <c r="AO527" s="6">
        <v>41610</v>
      </c>
      <c r="AP527" s="5">
        <v>42.834404999999997</v>
      </c>
      <c r="AQ527" s="10">
        <v>41610</v>
      </c>
      <c r="AR527" s="5">
        <v>57.707076000000001</v>
      </c>
    </row>
    <row r="528" spans="5:44" x14ac:dyDescent="0.2">
      <c r="E528" s="6">
        <v>41607</v>
      </c>
      <c r="F528" s="5">
        <v>48.209957000000003</v>
      </c>
      <c r="G528" s="6">
        <v>41607</v>
      </c>
      <c r="H528" s="5">
        <v>21.037500000000001</v>
      </c>
      <c r="I528" s="6">
        <v>41607</v>
      </c>
      <c r="J528" s="5">
        <v>46.877679999999998</v>
      </c>
      <c r="K528" s="6">
        <v>41607</v>
      </c>
      <c r="L528" s="5">
        <v>72.651854999999998</v>
      </c>
      <c r="M528" s="6">
        <v>41607</v>
      </c>
      <c r="N528" s="5">
        <v>55.156481999999997</v>
      </c>
      <c r="O528" s="6">
        <v>41607</v>
      </c>
      <c r="P528" s="5">
        <v>44.465158000000002</v>
      </c>
      <c r="Q528" s="6">
        <v>41607</v>
      </c>
      <c r="R528" s="5">
        <v>83.059997999999993</v>
      </c>
      <c r="S528" s="6">
        <v>41607</v>
      </c>
      <c r="T528" s="5">
        <v>59.290000999999997</v>
      </c>
      <c r="U528" s="6">
        <v>41607</v>
      </c>
      <c r="V528" s="5">
        <v>65.230320000000006</v>
      </c>
      <c r="W528" s="10">
        <v>41607</v>
      </c>
      <c r="X528" s="9">
        <v>20.6875</v>
      </c>
      <c r="Y528" s="6">
        <v>41607</v>
      </c>
      <c r="Z528" s="5">
        <v>170.363676</v>
      </c>
      <c r="AA528" s="10">
        <v>41607</v>
      </c>
      <c r="AB528" s="9">
        <v>171.956478</v>
      </c>
      <c r="AC528" s="6">
        <v>41607</v>
      </c>
      <c r="AD528" s="5">
        <v>88.641593</v>
      </c>
      <c r="AE528" s="10">
        <v>41607</v>
      </c>
      <c r="AF528" s="9">
        <v>69.934534999999997</v>
      </c>
      <c r="AG528" s="6">
        <v>41607</v>
      </c>
      <c r="AH528" s="5">
        <v>103.78970200000001</v>
      </c>
      <c r="AI528" s="10">
        <v>41607</v>
      </c>
      <c r="AJ528" s="9">
        <v>75.016424000000001</v>
      </c>
      <c r="AK528" s="6">
        <v>41607</v>
      </c>
      <c r="AL528" s="5">
        <v>80.196303999999998</v>
      </c>
      <c r="AM528" s="10">
        <v>41607</v>
      </c>
      <c r="AN528" s="9">
        <v>74.928207999999998</v>
      </c>
      <c r="AO528" s="6">
        <v>41607</v>
      </c>
      <c r="AP528" s="5">
        <v>42.609102</v>
      </c>
      <c r="AQ528" s="10">
        <v>41607</v>
      </c>
      <c r="AR528" s="5">
        <v>58.043816999999997</v>
      </c>
    </row>
    <row r="529" spans="5:44" x14ac:dyDescent="0.2">
      <c r="E529" s="6">
        <v>41605</v>
      </c>
      <c r="F529" s="5">
        <v>48.284013000000002</v>
      </c>
      <c r="G529" s="6">
        <v>41605</v>
      </c>
      <c r="H529" s="5">
        <v>21.280000999999999</v>
      </c>
      <c r="I529" s="6">
        <v>41605</v>
      </c>
      <c r="J529" s="5">
        <v>46.364671999999999</v>
      </c>
      <c r="K529" s="6">
        <v>41605</v>
      </c>
      <c r="L529" s="5">
        <v>72.651854999999998</v>
      </c>
      <c r="M529" s="6">
        <v>41605</v>
      </c>
      <c r="N529" s="5">
        <v>55.611955999999999</v>
      </c>
      <c r="O529" s="6">
        <v>41605</v>
      </c>
      <c r="P529" s="5">
        <v>44.564456999999997</v>
      </c>
      <c r="Q529" s="6">
        <v>41605</v>
      </c>
      <c r="R529" s="5">
        <v>83.610000999999997</v>
      </c>
      <c r="S529" s="6">
        <v>41605</v>
      </c>
      <c r="T529" s="5">
        <v>59.450001</v>
      </c>
      <c r="U529" s="6">
        <v>41605</v>
      </c>
      <c r="V529" s="5">
        <v>66.524991</v>
      </c>
      <c r="W529" s="10">
        <v>41605</v>
      </c>
      <c r="X529" s="9">
        <v>20.397499</v>
      </c>
      <c r="Y529" s="6">
        <v>41605</v>
      </c>
      <c r="Z529" s="5">
        <v>170.47662</v>
      </c>
      <c r="AA529" s="10">
        <v>41605</v>
      </c>
      <c r="AB529" s="9">
        <v>172.126576</v>
      </c>
      <c r="AC529" s="6">
        <v>41605</v>
      </c>
      <c r="AD529" s="5">
        <v>88.764362000000006</v>
      </c>
      <c r="AE529" s="10">
        <v>41605</v>
      </c>
      <c r="AF529" s="9">
        <v>70.092405999999997</v>
      </c>
      <c r="AG529" s="6">
        <v>41605</v>
      </c>
      <c r="AH529" s="5">
        <v>103.837756</v>
      </c>
      <c r="AI529" s="10">
        <v>41605</v>
      </c>
      <c r="AJ529" s="9">
        <v>74.979369000000005</v>
      </c>
      <c r="AK529" s="6">
        <v>41605</v>
      </c>
      <c r="AL529" s="5">
        <v>80.363302000000004</v>
      </c>
      <c r="AM529" s="10">
        <v>41605</v>
      </c>
      <c r="AN529" s="9">
        <v>75.242474000000001</v>
      </c>
      <c r="AO529" s="6">
        <v>41605</v>
      </c>
      <c r="AP529" s="5">
        <v>42.227060999999999</v>
      </c>
      <c r="AQ529" s="10">
        <v>41605</v>
      </c>
      <c r="AR529" s="5">
        <v>58.584378000000001</v>
      </c>
    </row>
    <row r="530" spans="5:44" x14ac:dyDescent="0.2">
      <c r="E530" s="6">
        <v>41604</v>
      </c>
      <c r="F530" s="5">
        <v>48.091470000000001</v>
      </c>
      <c r="G530" s="6">
        <v>41604</v>
      </c>
      <c r="H530" s="5">
        <v>21.08</v>
      </c>
      <c r="I530" s="6">
        <v>41604</v>
      </c>
      <c r="J530" s="5">
        <v>45.737115000000003</v>
      </c>
      <c r="K530" s="6">
        <v>41604</v>
      </c>
      <c r="L530" s="5">
        <v>71.451566999999997</v>
      </c>
      <c r="M530" s="6">
        <v>41604</v>
      </c>
      <c r="N530" s="5">
        <v>55.210355</v>
      </c>
      <c r="O530" s="6">
        <v>41604</v>
      </c>
      <c r="P530" s="5">
        <v>44.246707000000001</v>
      </c>
      <c r="Q530" s="6">
        <v>41604</v>
      </c>
      <c r="R530" s="5">
        <v>85.25</v>
      </c>
      <c r="S530" s="6">
        <v>41604</v>
      </c>
      <c r="T530" s="5">
        <v>59.07</v>
      </c>
      <c r="U530" s="6">
        <v>41604</v>
      </c>
      <c r="V530" s="5">
        <v>65.171908000000002</v>
      </c>
      <c r="W530" s="10">
        <v>41604</v>
      </c>
      <c r="X530" s="9">
        <v>19.940000999999999</v>
      </c>
      <c r="Y530" s="6">
        <v>41604</v>
      </c>
      <c r="Z530" s="5">
        <v>170.06247400000001</v>
      </c>
      <c r="AA530" s="10">
        <v>41604</v>
      </c>
      <c r="AB530" s="9">
        <v>171.70131799999999</v>
      </c>
      <c r="AC530" s="6">
        <v>41604</v>
      </c>
      <c r="AD530" s="5">
        <v>88.509377000000001</v>
      </c>
      <c r="AE530" s="10">
        <v>41604</v>
      </c>
      <c r="AF530" s="9">
        <v>69.971680000000006</v>
      </c>
      <c r="AG530" s="6">
        <v>41604</v>
      </c>
      <c r="AH530" s="5">
        <v>103.184265</v>
      </c>
      <c r="AI530" s="10">
        <v>41604</v>
      </c>
      <c r="AJ530" s="9">
        <v>75.007159000000001</v>
      </c>
      <c r="AK530" s="6">
        <v>41604</v>
      </c>
      <c r="AL530" s="5">
        <v>80.910681999999994</v>
      </c>
      <c r="AM530" s="10">
        <v>41604</v>
      </c>
      <c r="AN530" s="9">
        <v>74.937732999999994</v>
      </c>
      <c r="AO530" s="6">
        <v>41604</v>
      </c>
      <c r="AP530" s="5">
        <v>41.972360999999999</v>
      </c>
      <c r="AQ530" s="10">
        <v>41604</v>
      </c>
      <c r="AR530" s="5">
        <v>58.088127999999998</v>
      </c>
    </row>
    <row r="531" spans="5:44" x14ac:dyDescent="0.2">
      <c r="E531" s="6">
        <v>41603</v>
      </c>
      <c r="F531" s="5">
        <v>48.121090000000002</v>
      </c>
      <c r="G531" s="6">
        <v>41603</v>
      </c>
      <c r="H531" s="5">
        <v>21.155000999999999</v>
      </c>
      <c r="I531" s="6">
        <v>41603</v>
      </c>
      <c r="J531" s="5">
        <v>45.263953000000001</v>
      </c>
      <c r="K531" s="6">
        <v>41603</v>
      </c>
      <c r="L531" s="5">
        <v>69.812143000000006</v>
      </c>
      <c r="M531" s="6">
        <v>41603</v>
      </c>
      <c r="N531" s="5">
        <v>55.215249999999997</v>
      </c>
      <c r="O531" s="6">
        <v>41603</v>
      </c>
      <c r="P531" s="5">
        <v>44.316214000000002</v>
      </c>
      <c r="Q531" s="6">
        <v>41603</v>
      </c>
      <c r="R531" s="5">
        <v>86.050003000000004</v>
      </c>
      <c r="S531" s="6">
        <v>41603</v>
      </c>
      <c r="T531" s="5">
        <v>59.07</v>
      </c>
      <c r="U531" s="6">
        <v>41603</v>
      </c>
      <c r="V531" s="5">
        <v>65.561285999999996</v>
      </c>
      <c r="W531" s="10">
        <v>41603</v>
      </c>
      <c r="X531" s="9">
        <v>19.684999000000001</v>
      </c>
      <c r="Y531" s="6">
        <v>41603</v>
      </c>
      <c r="Z531" s="5">
        <v>170.015424</v>
      </c>
      <c r="AA531" s="10">
        <v>41603</v>
      </c>
      <c r="AB531" s="9">
        <v>171.672968</v>
      </c>
      <c r="AC531" s="6">
        <v>41603</v>
      </c>
      <c r="AD531" s="5">
        <v>88.424377000000007</v>
      </c>
      <c r="AE531" s="10">
        <v>41603</v>
      </c>
      <c r="AF531" s="9">
        <v>70.110974999999996</v>
      </c>
      <c r="AG531" s="6">
        <v>41603</v>
      </c>
      <c r="AH531" s="5">
        <v>102.453891</v>
      </c>
      <c r="AI531" s="10">
        <v>41603</v>
      </c>
      <c r="AJ531" s="9">
        <v>74.997893000000005</v>
      </c>
      <c r="AK531" s="6">
        <v>41603</v>
      </c>
      <c r="AL531" s="5">
        <v>81.114791999999994</v>
      </c>
      <c r="AM531" s="10">
        <v>41603</v>
      </c>
      <c r="AN531" s="9">
        <v>74.985344999999995</v>
      </c>
      <c r="AO531" s="6">
        <v>41603</v>
      </c>
      <c r="AP531" s="5">
        <v>41.479301</v>
      </c>
      <c r="AQ531" s="10">
        <v>41603</v>
      </c>
      <c r="AR531" s="5">
        <v>58.291941999999999</v>
      </c>
    </row>
    <row r="532" spans="5:44" x14ac:dyDescent="0.2">
      <c r="E532" s="6">
        <v>41600</v>
      </c>
      <c r="F532" s="5">
        <v>48.135900999999997</v>
      </c>
      <c r="G532" s="6">
        <v>41600</v>
      </c>
      <c r="H532" s="5">
        <v>21.0625</v>
      </c>
      <c r="I532" s="6">
        <v>41600</v>
      </c>
      <c r="J532" s="5">
        <v>45.064731000000002</v>
      </c>
      <c r="K532" s="6">
        <v>41600</v>
      </c>
      <c r="L532" s="5">
        <v>69.685284999999993</v>
      </c>
      <c r="M532" s="6">
        <v>41600</v>
      </c>
      <c r="N532" s="5">
        <v>55.127094</v>
      </c>
      <c r="O532" s="6">
        <v>41600</v>
      </c>
      <c r="P532" s="5">
        <v>44.336074000000004</v>
      </c>
      <c r="Q532" s="6">
        <v>41600</v>
      </c>
      <c r="R532" s="5">
        <v>88.330001999999993</v>
      </c>
      <c r="S532" s="6">
        <v>41600</v>
      </c>
      <c r="T532" s="5">
        <v>59.139999000000003</v>
      </c>
      <c r="U532" s="6">
        <v>41600</v>
      </c>
      <c r="V532" s="5">
        <v>66.125883999999999</v>
      </c>
      <c r="W532" s="10">
        <v>41600</v>
      </c>
      <c r="X532" s="9">
        <v>19.737499</v>
      </c>
      <c r="Y532" s="6">
        <v>41600</v>
      </c>
      <c r="Z532" s="5">
        <v>170.18483900000001</v>
      </c>
      <c r="AA532" s="10">
        <v>41600</v>
      </c>
      <c r="AB532" s="9">
        <v>171.84306599999999</v>
      </c>
      <c r="AC532" s="6">
        <v>41600</v>
      </c>
      <c r="AD532" s="5">
        <v>88.518822999999998</v>
      </c>
      <c r="AE532" s="10">
        <v>41600</v>
      </c>
      <c r="AF532" s="9">
        <v>70.166690000000003</v>
      </c>
      <c r="AG532" s="6">
        <v>41600</v>
      </c>
      <c r="AH532" s="5">
        <v>102.377008</v>
      </c>
      <c r="AI532" s="10">
        <v>41600</v>
      </c>
      <c r="AJ532" s="9">
        <v>74.942313999999996</v>
      </c>
      <c r="AK532" s="6">
        <v>41600</v>
      </c>
      <c r="AL532" s="5">
        <v>81.857010000000002</v>
      </c>
      <c r="AM532" s="10">
        <v>41600</v>
      </c>
      <c r="AN532" s="9">
        <v>74.937732999999994</v>
      </c>
      <c r="AO532" s="6">
        <v>41600</v>
      </c>
      <c r="AP532" s="5">
        <v>41.097259999999999</v>
      </c>
      <c r="AQ532" s="10">
        <v>41600</v>
      </c>
      <c r="AR532" s="5">
        <v>58.566651</v>
      </c>
    </row>
    <row r="533" spans="5:44" x14ac:dyDescent="0.2">
      <c r="E533" s="6">
        <v>41599</v>
      </c>
      <c r="F533" s="5">
        <v>47.696506999999997</v>
      </c>
      <c r="G533" s="6">
        <v>41599</v>
      </c>
      <c r="H533" s="5">
        <v>20.797501</v>
      </c>
      <c r="I533" s="6">
        <v>41599</v>
      </c>
      <c r="J533" s="5">
        <v>44.556705000000001</v>
      </c>
      <c r="K533" s="6">
        <v>41599</v>
      </c>
      <c r="L533" s="5">
        <v>68.641120999999998</v>
      </c>
      <c r="M533" s="6">
        <v>41599</v>
      </c>
      <c r="N533" s="5">
        <v>54.681417000000003</v>
      </c>
      <c r="O533" s="6">
        <v>41599</v>
      </c>
      <c r="P533" s="5">
        <v>43.715468999999999</v>
      </c>
      <c r="Q533" s="6">
        <v>41599</v>
      </c>
      <c r="R533" s="5">
        <v>87</v>
      </c>
      <c r="S533" s="6">
        <v>41599</v>
      </c>
      <c r="T533" s="5">
        <v>58.32</v>
      </c>
      <c r="U533" s="6">
        <v>41599</v>
      </c>
      <c r="V533" s="5">
        <v>66.524991</v>
      </c>
      <c r="W533" s="10">
        <v>41599</v>
      </c>
      <c r="X533" s="9">
        <v>19.834999</v>
      </c>
      <c r="Y533" s="6">
        <v>41599</v>
      </c>
      <c r="Z533" s="5">
        <v>169.33773299999999</v>
      </c>
      <c r="AA533" s="10">
        <v>41599</v>
      </c>
      <c r="AB533" s="9">
        <v>170.95474100000001</v>
      </c>
      <c r="AC533" s="6">
        <v>41599</v>
      </c>
      <c r="AD533" s="5">
        <v>88.084391999999994</v>
      </c>
      <c r="AE533" s="10">
        <v>41599</v>
      </c>
      <c r="AF533" s="9">
        <v>69.785959000000005</v>
      </c>
      <c r="AG533" s="6">
        <v>41599</v>
      </c>
      <c r="AH533" s="5">
        <v>102.059871</v>
      </c>
      <c r="AI533" s="10">
        <v>41599</v>
      </c>
      <c r="AJ533" s="9">
        <v>74.775570000000002</v>
      </c>
      <c r="AK533" s="6">
        <v>41599</v>
      </c>
      <c r="AL533" s="5">
        <v>81.420957999999999</v>
      </c>
      <c r="AM533" s="10">
        <v>41599</v>
      </c>
      <c r="AN533" s="9">
        <v>74.604416999999998</v>
      </c>
      <c r="AO533" s="6">
        <v>41599</v>
      </c>
      <c r="AP533" s="5">
        <v>40.176437999999997</v>
      </c>
      <c r="AQ533" s="10">
        <v>41599</v>
      </c>
      <c r="AR533" s="5">
        <v>58.797055999999998</v>
      </c>
    </row>
    <row r="534" spans="5:44" x14ac:dyDescent="0.2">
      <c r="E534" s="6">
        <v>41598</v>
      </c>
      <c r="F534" s="5">
        <v>46.955953999999998</v>
      </c>
      <c r="G534" s="6">
        <v>41598</v>
      </c>
      <c r="H534" s="5">
        <v>20.002500999999999</v>
      </c>
      <c r="I534" s="6">
        <v>41598</v>
      </c>
      <c r="J534" s="5">
        <v>43.729922000000002</v>
      </c>
      <c r="K534" s="6">
        <v>41598</v>
      </c>
      <c r="L534" s="5">
        <v>65.118318000000002</v>
      </c>
      <c r="M534" s="6">
        <v>41598</v>
      </c>
      <c r="N534" s="5">
        <v>53.207245999999998</v>
      </c>
      <c r="O534" s="6">
        <v>41598</v>
      </c>
      <c r="P534" s="5">
        <v>42.737392999999997</v>
      </c>
      <c r="Q534" s="6">
        <v>41598</v>
      </c>
      <c r="R534" s="5">
        <v>84.559997999999993</v>
      </c>
      <c r="S534" s="6">
        <v>41598</v>
      </c>
      <c r="T534" s="5">
        <v>56.990001999999997</v>
      </c>
      <c r="U534" s="6">
        <v>41598</v>
      </c>
      <c r="V534" s="5">
        <v>65.794910000000002</v>
      </c>
      <c r="W534" s="10">
        <v>41598</v>
      </c>
      <c r="X534" s="9">
        <v>19.327499</v>
      </c>
      <c r="Y534" s="6">
        <v>41598</v>
      </c>
      <c r="Z534" s="5">
        <v>167.98235099999999</v>
      </c>
      <c r="AA534" s="10">
        <v>41598</v>
      </c>
      <c r="AB534" s="9">
        <v>169.64115899999999</v>
      </c>
      <c r="AC534" s="6">
        <v>41598</v>
      </c>
      <c r="AD534" s="5">
        <v>87.300543000000005</v>
      </c>
      <c r="AE534" s="10">
        <v>41598</v>
      </c>
      <c r="AF534" s="9">
        <v>69.228786999999997</v>
      </c>
      <c r="AG534" s="6">
        <v>41598</v>
      </c>
      <c r="AH534" s="5">
        <v>100.195505</v>
      </c>
      <c r="AI534" s="10">
        <v>41598</v>
      </c>
      <c r="AJ534" s="9">
        <v>74.775570000000002</v>
      </c>
      <c r="AK534" s="6">
        <v>41598</v>
      </c>
      <c r="AL534" s="5">
        <v>80.650908000000001</v>
      </c>
      <c r="AM534" s="10">
        <v>41598</v>
      </c>
      <c r="AN534" s="9">
        <v>73.594964000000004</v>
      </c>
      <c r="AO534" s="6">
        <v>41598</v>
      </c>
      <c r="AP534" s="5">
        <v>39.324191999999996</v>
      </c>
      <c r="AQ534" s="10">
        <v>41598</v>
      </c>
      <c r="AR534" s="5">
        <v>58.345109999999998</v>
      </c>
    </row>
    <row r="535" spans="5:44" x14ac:dyDescent="0.2">
      <c r="E535" s="6">
        <v>41597</v>
      </c>
      <c r="F535" s="5">
        <v>47.217616</v>
      </c>
      <c r="G535" s="6">
        <v>41597</v>
      </c>
      <c r="H535" s="5">
        <v>20.182500999999998</v>
      </c>
      <c r="I535" s="6">
        <v>41597</v>
      </c>
      <c r="J535" s="5">
        <v>43.899262</v>
      </c>
      <c r="K535" s="6">
        <v>41597</v>
      </c>
      <c r="L535" s="5">
        <v>65.186627000000001</v>
      </c>
      <c r="M535" s="6">
        <v>41597</v>
      </c>
      <c r="N535" s="5">
        <v>53.569665000000001</v>
      </c>
      <c r="O535" s="6">
        <v>41597</v>
      </c>
      <c r="P535" s="5">
        <v>43.119684999999997</v>
      </c>
      <c r="Q535" s="6">
        <v>41597</v>
      </c>
      <c r="R535" s="5">
        <v>85.099997999999999</v>
      </c>
      <c r="S535" s="6">
        <v>41597</v>
      </c>
      <c r="T535" s="5">
        <v>57.529998999999997</v>
      </c>
      <c r="U535" s="6">
        <v>41597</v>
      </c>
      <c r="V535" s="5">
        <v>66.992247000000006</v>
      </c>
      <c r="W535" s="10">
        <v>41597</v>
      </c>
      <c r="X535" s="9">
        <v>19.567499000000002</v>
      </c>
      <c r="Y535" s="6">
        <v>41597</v>
      </c>
      <c r="Z535" s="5">
        <v>168.50944100000001</v>
      </c>
      <c r="AA535" s="10">
        <v>41597</v>
      </c>
      <c r="AB535" s="9">
        <v>170.17982900000001</v>
      </c>
      <c r="AC535" s="6">
        <v>41597</v>
      </c>
      <c r="AD535" s="5">
        <v>87.574421000000001</v>
      </c>
      <c r="AE535" s="10">
        <v>41597</v>
      </c>
      <c r="AF535" s="9">
        <v>69.460942000000003</v>
      </c>
      <c r="AG535" s="6">
        <v>41597</v>
      </c>
      <c r="AH535" s="5">
        <v>100.291605</v>
      </c>
      <c r="AI535" s="10">
        <v>41597</v>
      </c>
      <c r="AJ535" s="9">
        <v>74.979369000000005</v>
      </c>
      <c r="AK535" s="6">
        <v>41597</v>
      </c>
      <c r="AL535" s="5">
        <v>80.845738999999995</v>
      </c>
      <c r="AM535" s="10">
        <v>41597</v>
      </c>
      <c r="AN535" s="9">
        <v>73.823518000000007</v>
      </c>
      <c r="AO535" s="6">
        <v>41597</v>
      </c>
      <c r="AP535" s="5">
        <v>38.961742999999998</v>
      </c>
      <c r="AQ535" s="10">
        <v>41597</v>
      </c>
      <c r="AR535" s="5">
        <v>59.062908</v>
      </c>
    </row>
    <row r="536" spans="5:44" x14ac:dyDescent="0.2">
      <c r="E536" s="6">
        <v>41596</v>
      </c>
      <c r="F536" s="5">
        <v>47.454594</v>
      </c>
      <c r="G536" s="6">
        <v>41596</v>
      </c>
      <c r="H536" s="5">
        <v>20.202499</v>
      </c>
      <c r="I536" s="6">
        <v>41596</v>
      </c>
      <c r="J536" s="5">
        <v>44.20308</v>
      </c>
      <c r="K536" s="6">
        <v>41596</v>
      </c>
      <c r="L536" s="5">
        <v>66.406435999999999</v>
      </c>
      <c r="M536" s="6">
        <v>41596</v>
      </c>
      <c r="N536" s="5">
        <v>53.638230999999998</v>
      </c>
      <c r="O536" s="6">
        <v>41596</v>
      </c>
      <c r="P536" s="5">
        <v>43.447366000000002</v>
      </c>
      <c r="Q536" s="6">
        <v>41596</v>
      </c>
      <c r="R536" s="5">
        <v>84.68</v>
      </c>
      <c r="S536" s="6">
        <v>41596</v>
      </c>
      <c r="T536" s="5">
        <v>57.93</v>
      </c>
      <c r="U536" s="6">
        <v>41596</v>
      </c>
      <c r="V536" s="5">
        <v>68.004626999999999</v>
      </c>
      <c r="W536" s="10">
        <v>41596</v>
      </c>
      <c r="X536" s="9">
        <v>19.717500999999999</v>
      </c>
      <c r="Y536" s="6">
        <v>41596</v>
      </c>
      <c r="Z536" s="5">
        <v>168.87652199999999</v>
      </c>
      <c r="AA536" s="10">
        <v>41596</v>
      </c>
      <c r="AB536" s="9">
        <v>170.595642</v>
      </c>
      <c r="AC536" s="6">
        <v>41596</v>
      </c>
      <c r="AD536" s="5">
        <v>87.829406000000006</v>
      </c>
      <c r="AE536" s="10">
        <v>41596</v>
      </c>
      <c r="AF536" s="9">
        <v>69.553803000000002</v>
      </c>
      <c r="AG536" s="6">
        <v>41596</v>
      </c>
      <c r="AH536" s="5">
        <v>100.868213</v>
      </c>
      <c r="AI536" s="10">
        <v>41596</v>
      </c>
      <c r="AJ536" s="9">
        <v>75.127583000000001</v>
      </c>
      <c r="AK536" s="6">
        <v>41596</v>
      </c>
      <c r="AL536" s="5">
        <v>80.706571999999994</v>
      </c>
      <c r="AM536" s="10">
        <v>41596</v>
      </c>
      <c r="AN536" s="9">
        <v>73.909229999999994</v>
      </c>
      <c r="AO536" s="6">
        <v>41596</v>
      </c>
      <c r="AP536" s="5">
        <v>38.873579999999997</v>
      </c>
      <c r="AQ536" s="10">
        <v>41596</v>
      </c>
      <c r="AR536" s="5">
        <v>59.479407000000002</v>
      </c>
    </row>
    <row r="537" spans="5:44" x14ac:dyDescent="0.2">
      <c r="E537" s="6">
        <v>41593</v>
      </c>
      <c r="F537" s="5">
        <v>47.775497000000001</v>
      </c>
      <c r="G537" s="6">
        <v>41593</v>
      </c>
      <c r="H537" s="5">
        <v>20.2775</v>
      </c>
      <c r="I537" s="6">
        <v>41593</v>
      </c>
      <c r="J537" s="5">
        <v>45.029867000000003</v>
      </c>
      <c r="K537" s="6">
        <v>41593</v>
      </c>
      <c r="L537" s="5">
        <v>67.967791000000005</v>
      </c>
      <c r="M537" s="6">
        <v>41593</v>
      </c>
      <c r="N537" s="5">
        <v>53.765568999999999</v>
      </c>
      <c r="O537" s="6">
        <v>41593</v>
      </c>
      <c r="P537" s="5">
        <v>43.849518000000003</v>
      </c>
      <c r="Q537" s="6">
        <v>41593</v>
      </c>
      <c r="R537" s="5">
        <v>86.900002000000001</v>
      </c>
      <c r="S537" s="6">
        <v>41593</v>
      </c>
      <c r="T537" s="5">
        <v>58.529998999999997</v>
      </c>
      <c r="U537" s="6">
        <v>41593</v>
      </c>
      <c r="V537" s="5">
        <v>69.036472000000003</v>
      </c>
      <c r="W537" s="10">
        <v>41593</v>
      </c>
      <c r="X537" s="9">
        <v>20.045000000000002</v>
      </c>
      <c r="Y537" s="6">
        <v>41593</v>
      </c>
      <c r="Z537" s="5">
        <v>169.469505</v>
      </c>
      <c r="AA537" s="10">
        <v>41593</v>
      </c>
      <c r="AB537" s="9">
        <v>171.16264799999999</v>
      </c>
      <c r="AC537" s="6">
        <v>41593</v>
      </c>
      <c r="AD537" s="5">
        <v>88.244945999999999</v>
      </c>
      <c r="AE537" s="10">
        <v>41593</v>
      </c>
      <c r="AF537" s="9">
        <v>69.739525</v>
      </c>
      <c r="AG537" s="6">
        <v>41593</v>
      </c>
      <c r="AH537" s="5">
        <v>101.26223299999999</v>
      </c>
      <c r="AI537" s="10">
        <v>41593</v>
      </c>
      <c r="AJ537" s="9">
        <v>74.988628000000006</v>
      </c>
      <c r="AK537" s="6">
        <v>41593</v>
      </c>
      <c r="AL537" s="5">
        <v>81.328181999999998</v>
      </c>
      <c r="AM537" s="10">
        <v>41593</v>
      </c>
      <c r="AN537" s="9">
        <v>73.985416999999998</v>
      </c>
      <c r="AO537" s="6">
        <v>41593</v>
      </c>
      <c r="AP537" s="5">
        <v>39.853174000000003</v>
      </c>
      <c r="AQ537" s="10">
        <v>41593</v>
      </c>
      <c r="AR537" s="5">
        <v>59.851595000000003</v>
      </c>
    </row>
    <row r="538" spans="5:44" x14ac:dyDescent="0.2">
      <c r="E538" s="6">
        <v>41592</v>
      </c>
      <c r="F538" s="5">
        <v>47.380538000000001</v>
      </c>
      <c r="G538" s="6">
        <v>41592</v>
      </c>
      <c r="H538" s="5">
        <v>20.017499999999998</v>
      </c>
      <c r="I538" s="6">
        <v>41592</v>
      </c>
      <c r="J538" s="5">
        <v>44.855542</v>
      </c>
      <c r="K538" s="6">
        <v>41592</v>
      </c>
      <c r="L538" s="5">
        <v>67.157836000000003</v>
      </c>
      <c r="M538" s="6">
        <v>41592</v>
      </c>
      <c r="N538" s="5">
        <v>53.310093999999999</v>
      </c>
      <c r="O538" s="6">
        <v>41592</v>
      </c>
      <c r="P538" s="5">
        <v>43.283526000000002</v>
      </c>
      <c r="Q538" s="6">
        <v>41592</v>
      </c>
      <c r="R538" s="5">
        <v>85.410004000000001</v>
      </c>
      <c r="S538" s="6">
        <v>41592</v>
      </c>
      <c r="T538" s="5">
        <v>57.799999</v>
      </c>
      <c r="U538" s="6">
        <v>41592</v>
      </c>
      <c r="V538" s="5">
        <v>68.608163000000005</v>
      </c>
      <c r="W538" s="10">
        <v>41592</v>
      </c>
      <c r="X538" s="9">
        <v>19.850000000000001</v>
      </c>
      <c r="Y538" s="6">
        <v>41592</v>
      </c>
      <c r="Z538" s="5">
        <v>168.735342</v>
      </c>
      <c r="AA538" s="10">
        <v>41592</v>
      </c>
      <c r="AB538" s="9">
        <v>170.43499</v>
      </c>
      <c r="AC538" s="6">
        <v>41592</v>
      </c>
      <c r="AD538" s="5">
        <v>87.857737</v>
      </c>
      <c r="AE538" s="10">
        <v>41592</v>
      </c>
      <c r="AF538" s="9">
        <v>69.451654000000005</v>
      </c>
      <c r="AG538" s="6">
        <v>41592</v>
      </c>
      <c r="AH538" s="5">
        <v>100.877826</v>
      </c>
      <c r="AI538" s="10">
        <v>41592</v>
      </c>
      <c r="AJ538" s="9">
        <v>74.960837999999995</v>
      </c>
      <c r="AK538" s="6">
        <v>41592</v>
      </c>
      <c r="AL538" s="5">
        <v>80.882850000000005</v>
      </c>
      <c r="AM538" s="10">
        <v>41592</v>
      </c>
      <c r="AN538" s="9">
        <v>73.671150999999995</v>
      </c>
      <c r="AO538" s="6">
        <v>41592</v>
      </c>
      <c r="AP538" s="5">
        <v>39.164191000000002</v>
      </c>
      <c r="AQ538" s="10">
        <v>41592</v>
      </c>
      <c r="AR538" s="5">
        <v>59.630052999999997</v>
      </c>
    </row>
    <row r="539" spans="5:44" x14ac:dyDescent="0.2">
      <c r="E539" s="6">
        <v>41591</v>
      </c>
      <c r="F539" s="5">
        <v>46.891775000000003</v>
      </c>
      <c r="G539" s="6">
        <v>41591</v>
      </c>
      <c r="H539" s="5">
        <v>19.5625</v>
      </c>
      <c r="I539" s="6">
        <v>41591</v>
      </c>
      <c r="J539" s="5">
        <v>44.611491999999998</v>
      </c>
      <c r="K539" s="6">
        <v>41591</v>
      </c>
      <c r="L539" s="5">
        <v>67.196871000000002</v>
      </c>
      <c r="M539" s="6">
        <v>41591</v>
      </c>
      <c r="N539" s="5">
        <v>52.487302</v>
      </c>
      <c r="O539" s="6">
        <v>41591</v>
      </c>
      <c r="P539" s="5">
        <v>42.598377999999997</v>
      </c>
      <c r="Q539" s="6">
        <v>41591</v>
      </c>
      <c r="R539" s="5">
        <v>83.889999000000003</v>
      </c>
      <c r="S539" s="6">
        <v>41591</v>
      </c>
      <c r="T539" s="5">
        <v>56.860000999999997</v>
      </c>
      <c r="U539" s="6">
        <v>41591</v>
      </c>
      <c r="V539" s="5">
        <v>67.440028999999996</v>
      </c>
      <c r="W539" s="10">
        <v>41591</v>
      </c>
      <c r="X539" s="9">
        <v>20.022499</v>
      </c>
      <c r="Y539" s="6">
        <v>41591</v>
      </c>
      <c r="Z539" s="5">
        <v>167.89764299999999</v>
      </c>
      <c r="AA539" s="10">
        <v>41591</v>
      </c>
      <c r="AB539" s="9">
        <v>169.42380800000001</v>
      </c>
      <c r="AC539" s="6">
        <v>41591</v>
      </c>
      <c r="AD539" s="5">
        <v>87.442198000000005</v>
      </c>
      <c r="AE539" s="10">
        <v>41591</v>
      </c>
      <c r="AF539" s="9">
        <v>69.108061000000006</v>
      </c>
      <c r="AG539" s="6">
        <v>41591</v>
      </c>
      <c r="AH539" s="5">
        <v>100.916267</v>
      </c>
      <c r="AI539" s="10">
        <v>41591</v>
      </c>
      <c r="AJ539" s="9">
        <v>74.747780000000006</v>
      </c>
      <c r="AK539" s="6">
        <v>41591</v>
      </c>
      <c r="AL539" s="5">
        <v>80.400413999999998</v>
      </c>
      <c r="AM539" s="10">
        <v>41591</v>
      </c>
      <c r="AN539" s="9">
        <v>73.080713000000003</v>
      </c>
      <c r="AO539" s="6">
        <v>41591</v>
      </c>
      <c r="AP539" s="5">
        <v>39.190311999999999</v>
      </c>
      <c r="AQ539" s="10">
        <v>41591</v>
      </c>
      <c r="AR539" s="5">
        <v>59.213554999999999</v>
      </c>
    </row>
    <row r="540" spans="5:44" x14ac:dyDescent="0.2">
      <c r="E540" s="6">
        <v>41590</v>
      </c>
      <c r="F540" s="5">
        <v>46.141345999999999</v>
      </c>
      <c r="G540" s="6">
        <v>41590</v>
      </c>
      <c r="H540" s="5">
        <v>19.105</v>
      </c>
      <c r="I540" s="6">
        <v>41590</v>
      </c>
      <c r="J540" s="5">
        <v>43.545637999999997</v>
      </c>
      <c r="K540" s="6">
        <v>41590</v>
      </c>
      <c r="L540" s="5">
        <v>65.440342000000001</v>
      </c>
      <c r="M540" s="6">
        <v>41590</v>
      </c>
      <c r="N540" s="5">
        <v>51.640022999999999</v>
      </c>
      <c r="O540" s="6">
        <v>41590</v>
      </c>
      <c r="P540" s="5">
        <v>41.679879</v>
      </c>
      <c r="Q540" s="6">
        <v>41590</v>
      </c>
      <c r="R540" s="5">
        <v>81.790001000000004</v>
      </c>
      <c r="S540" s="6">
        <v>41590</v>
      </c>
      <c r="T540" s="5">
        <v>55.57</v>
      </c>
      <c r="U540" s="6">
        <v>41590</v>
      </c>
      <c r="V540" s="5">
        <v>66.612605000000002</v>
      </c>
      <c r="W540" s="10">
        <v>41590</v>
      </c>
      <c r="X540" s="9">
        <v>19.524999999999999</v>
      </c>
      <c r="Y540" s="6">
        <v>41590</v>
      </c>
      <c r="Z540" s="5">
        <v>166.56109000000001</v>
      </c>
      <c r="AA540" s="10">
        <v>41590</v>
      </c>
      <c r="AB540" s="9">
        <v>168.11967100000001</v>
      </c>
      <c r="AC540" s="6">
        <v>41590</v>
      </c>
      <c r="AD540" s="5">
        <v>86.705565000000007</v>
      </c>
      <c r="AE540" s="10">
        <v>41590</v>
      </c>
      <c r="AF540" s="9">
        <v>68.606605000000002</v>
      </c>
      <c r="AG540" s="6">
        <v>41590</v>
      </c>
      <c r="AH540" s="5">
        <v>100.003298</v>
      </c>
      <c r="AI540" s="10">
        <v>41590</v>
      </c>
      <c r="AJ540" s="9">
        <v>74.543980000000005</v>
      </c>
      <c r="AK540" s="6">
        <v>41590</v>
      </c>
      <c r="AL540" s="5">
        <v>79.704587000000004</v>
      </c>
      <c r="AM540" s="10">
        <v>41590</v>
      </c>
      <c r="AN540" s="9">
        <v>72.471231000000003</v>
      </c>
      <c r="AO540" s="6">
        <v>41590</v>
      </c>
      <c r="AP540" s="5">
        <v>38.844189</v>
      </c>
      <c r="AQ540" s="10">
        <v>41590</v>
      </c>
      <c r="AR540" s="5">
        <v>58.832503000000003</v>
      </c>
    </row>
    <row r="541" spans="5:44" x14ac:dyDescent="0.2">
      <c r="E541" s="6">
        <v>41589</v>
      </c>
      <c r="F541" s="5">
        <v>46.333888999999999</v>
      </c>
      <c r="G541" s="6">
        <v>41589</v>
      </c>
      <c r="H541" s="5">
        <v>19.537500000000001</v>
      </c>
      <c r="I541" s="6">
        <v>41589</v>
      </c>
      <c r="J541" s="5">
        <v>43.431082000000004</v>
      </c>
      <c r="K541" s="6">
        <v>41589</v>
      </c>
      <c r="L541" s="5">
        <v>65.196380000000005</v>
      </c>
      <c r="M541" s="6">
        <v>41589</v>
      </c>
      <c r="N541" s="5">
        <v>52.472610000000003</v>
      </c>
      <c r="O541" s="6">
        <v>41589</v>
      </c>
      <c r="P541" s="5">
        <v>41.853650999999999</v>
      </c>
      <c r="Q541" s="6">
        <v>41589</v>
      </c>
      <c r="R541" s="5">
        <v>84.169998000000007</v>
      </c>
      <c r="S541" s="6">
        <v>41589</v>
      </c>
      <c r="T541" s="5">
        <v>55.849997999999999</v>
      </c>
      <c r="U541" s="6">
        <v>41589</v>
      </c>
      <c r="V541" s="5">
        <v>67.177203000000006</v>
      </c>
      <c r="W541" s="10">
        <v>41589</v>
      </c>
      <c r="X541" s="9">
        <v>19.342500999999999</v>
      </c>
      <c r="Y541" s="6">
        <v>41589</v>
      </c>
      <c r="Z541" s="5">
        <v>166.899936</v>
      </c>
      <c r="AA541" s="10">
        <v>41589</v>
      </c>
      <c r="AB541" s="9">
        <v>168.49768900000001</v>
      </c>
      <c r="AC541" s="6">
        <v>41589</v>
      </c>
      <c r="AD541" s="5">
        <v>86.837781000000007</v>
      </c>
      <c r="AE541" s="10">
        <v>41589</v>
      </c>
      <c r="AF541" s="9">
        <v>68.829479000000006</v>
      </c>
      <c r="AG541" s="6">
        <v>41589</v>
      </c>
      <c r="AH541" s="5">
        <v>99.993692999999993</v>
      </c>
      <c r="AI541" s="10">
        <v>41589</v>
      </c>
      <c r="AJ541" s="9">
        <v>74.581035</v>
      </c>
      <c r="AK541" s="6">
        <v>41589</v>
      </c>
      <c r="AL541" s="5">
        <v>80.446798000000001</v>
      </c>
      <c r="AM541" s="10">
        <v>41589</v>
      </c>
      <c r="AN541" s="9">
        <v>73.071195000000003</v>
      </c>
      <c r="AO541" s="6">
        <v>41589</v>
      </c>
      <c r="AP541" s="5">
        <v>39.301333999999997</v>
      </c>
      <c r="AQ541" s="10">
        <v>41589</v>
      </c>
      <c r="AR541" s="5">
        <v>59.098354999999998</v>
      </c>
    </row>
    <row r="542" spans="5:44" x14ac:dyDescent="0.2">
      <c r="E542" s="6">
        <v>41586</v>
      </c>
      <c r="F542" s="5">
        <v>46.304268999999998</v>
      </c>
      <c r="G542" s="6">
        <v>41586</v>
      </c>
      <c r="H542" s="5">
        <v>19.4575</v>
      </c>
      <c r="I542" s="6">
        <v>41586</v>
      </c>
      <c r="J542" s="5">
        <v>43.565561000000002</v>
      </c>
      <c r="K542" s="6">
        <v>41586</v>
      </c>
      <c r="L542" s="5">
        <v>65.069522000000006</v>
      </c>
      <c r="M542" s="6">
        <v>41586</v>
      </c>
      <c r="N542" s="5">
        <v>52.355069</v>
      </c>
      <c r="O542" s="6">
        <v>41586</v>
      </c>
      <c r="P542" s="5">
        <v>41.848686000000001</v>
      </c>
      <c r="Q542" s="6">
        <v>41586</v>
      </c>
      <c r="R542" s="5">
        <v>83.720000999999996</v>
      </c>
      <c r="S542" s="6">
        <v>41586</v>
      </c>
      <c r="T542" s="5">
        <v>55.889999000000003</v>
      </c>
      <c r="U542" s="6">
        <v>41586</v>
      </c>
      <c r="V542" s="5">
        <v>67.294010999999998</v>
      </c>
      <c r="W542" s="10">
        <v>41586</v>
      </c>
      <c r="X542" s="9">
        <v>19.315000999999999</v>
      </c>
      <c r="Y542" s="6">
        <v>41586</v>
      </c>
      <c r="Z542" s="5">
        <v>166.87168500000001</v>
      </c>
      <c r="AA542" s="10">
        <v>41586</v>
      </c>
      <c r="AB542" s="9">
        <v>168.49768900000001</v>
      </c>
      <c r="AC542" s="6">
        <v>41586</v>
      </c>
      <c r="AD542" s="5">
        <v>86.781119000000004</v>
      </c>
      <c r="AE542" s="10">
        <v>41586</v>
      </c>
      <c r="AF542" s="9">
        <v>68.783045000000001</v>
      </c>
      <c r="AG542" s="6">
        <v>41586</v>
      </c>
      <c r="AH542" s="5">
        <v>99.916809999999998</v>
      </c>
      <c r="AI542" s="10">
        <v>41586</v>
      </c>
      <c r="AJ542" s="9">
        <v>74.645880000000005</v>
      </c>
      <c r="AK542" s="6">
        <v>41586</v>
      </c>
      <c r="AL542" s="5">
        <v>80.298359000000005</v>
      </c>
      <c r="AM542" s="10">
        <v>41586</v>
      </c>
      <c r="AN542" s="9">
        <v>72.985483000000002</v>
      </c>
      <c r="AO542" s="6">
        <v>41586</v>
      </c>
      <c r="AP542" s="5">
        <v>38.831128999999997</v>
      </c>
      <c r="AQ542" s="10">
        <v>41586</v>
      </c>
      <c r="AR542" s="5">
        <v>59.036324</v>
      </c>
    </row>
    <row r="543" spans="5:44" x14ac:dyDescent="0.2">
      <c r="E543" s="6">
        <v>41585</v>
      </c>
      <c r="F543" s="5">
        <v>45.104574</v>
      </c>
      <c r="G543" s="6">
        <v>41585</v>
      </c>
      <c r="H543" s="5">
        <v>18.462499999999999</v>
      </c>
      <c r="I543" s="6">
        <v>41585</v>
      </c>
      <c r="J543" s="5">
        <v>42.420014000000002</v>
      </c>
      <c r="K543" s="6">
        <v>41585</v>
      </c>
      <c r="L543" s="5">
        <v>61.478403</v>
      </c>
      <c r="M543" s="6">
        <v>41585</v>
      </c>
      <c r="N543" s="5">
        <v>50.469503000000003</v>
      </c>
      <c r="O543" s="6">
        <v>41585</v>
      </c>
      <c r="P543" s="5">
        <v>40.240076999999999</v>
      </c>
      <c r="Q543" s="6">
        <v>41585</v>
      </c>
      <c r="R543" s="5">
        <v>80.169998000000007</v>
      </c>
      <c r="S543" s="6">
        <v>41585</v>
      </c>
      <c r="T543" s="5">
        <v>53.759998000000003</v>
      </c>
      <c r="U543" s="6">
        <v>41585</v>
      </c>
      <c r="V543" s="5">
        <v>69.026742999999996</v>
      </c>
      <c r="W543" s="10">
        <v>41585</v>
      </c>
      <c r="X543" s="9">
        <v>18.785</v>
      </c>
      <c r="Y543" s="6">
        <v>41585</v>
      </c>
      <c r="Z543" s="5">
        <v>164.65036799999999</v>
      </c>
      <c r="AA543" s="10">
        <v>41585</v>
      </c>
      <c r="AB543" s="9">
        <v>166.23908299999999</v>
      </c>
      <c r="AC543" s="6">
        <v>41585</v>
      </c>
      <c r="AD543" s="5">
        <v>85.638392999999994</v>
      </c>
      <c r="AE543" s="10">
        <v>41585</v>
      </c>
      <c r="AF543" s="9">
        <v>67.845134999999999</v>
      </c>
      <c r="AG543" s="6">
        <v>41585</v>
      </c>
      <c r="AH543" s="5">
        <v>98.244643999999994</v>
      </c>
      <c r="AI543" s="10">
        <v>41585</v>
      </c>
      <c r="AJ543" s="9">
        <v>75.136848000000001</v>
      </c>
      <c r="AK543" s="6">
        <v>41585</v>
      </c>
      <c r="AL543" s="5">
        <v>79.120088999999993</v>
      </c>
      <c r="AM543" s="10">
        <v>41585</v>
      </c>
      <c r="AN543" s="9">
        <v>71.623671000000002</v>
      </c>
      <c r="AO543" s="6">
        <v>41585</v>
      </c>
      <c r="AP543" s="5">
        <v>37.299697999999999</v>
      </c>
      <c r="AQ543" s="10">
        <v>41585</v>
      </c>
      <c r="AR543" s="5">
        <v>59.842731000000001</v>
      </c>
    </row>
    <row r="544" spans="5:44" x14ac:dyDescent="0.2">
      <c r="E544" s="6">
        <v>41584</v>
      </c>
      <c r="F544" s="5">
        <v>46.284520000000001</v>
      </c>
      <c r="G544" s="6">
        <v>41584</v>
      </c>
      <c r="H544" s="5">
        <v>19.105</v>
      </c>
      <c r="I544" s="6">
        <v>41584</v>
      </c>
      <c r="J544" s="5">
        <v>44.068604999999998</v>
      </c>
      <c r="K544" s="6">
        <v>41584</v>
      </c>
      <c r="L544" s="5">
        <v>64.932903999999994</v>
      </c>
      <c r="M544" s="6">
        <v>41584</v>
      </c>
      <c r="N544" s="5">
        <v>51.640022999999999</v>
      </c>
      <c r="O544" s="6">
        <v>41584</v>
      </c>
      <c r="P544" s="5">
        <v>41.818897999999997</v>
      </c>
      <c r="Q544" s="6">
        <v>41584</v>
      </c>
      <c r="R544" s="5">
        <v>83.900002000000001</v>
      </c>
      <c r="S544" s="6">
        <v>41584</v>
      </c>
      <c r="T544" s="5">
        <v>55.790000999999997</v>
      </c>
      <c r="U544" s="6">
        <v>41584</v>
      </c>
      <c r="V544" s="5">
        <v>70.759467999999998</v>
      </c>
      <c r="W544" s="10">
        <v>41584</v>
      </c>
      <c r="X544" s="9">
        <v>19.5425</v>
      </c>
      <c r="Y544" s="6">
        <v>41584</v>
      </c>
      <c r="Z544" s="5">
        <v>166.75874200000001</v>
      </c>
      <c r="AA544" s="10">
        <v>41584</v>
      </c>
      <c r="AB544" s="9">
        <v>168.365386</v>
      </c>
      <c r="AC544" s="6">
        <v>41584</v>
      </c>
      <c r="AD544" s="5">
        <v>86.790565000000001</v>
      </c>
      <c r="AE544" s="10">
        <v>41584</v>
      </c>
      <c r="AF544" s="9">
        <v>68.643749999999997</v>
      </c>
      <c r="AG544" s="6">
        <v>41584</v>
      </c>
      <c r="AH544" s="5">
        <v>99.839927000000003</v>
      </c>
      <c r="AI544" s="10">
        <v>41584</v>
      </c>
      <c r="AJ544" s="9">
        <v>74.988628000000006</v>
      </c>
      <c r="AK544" s="6">
        <v>41584</v>
      </c>
      <c r="AL544" s="5">
        <v>80.363302000000004</v>
      </c>
      <c r="AM544" s="10">
        <v>41584</v>
      </c>
      <c r="AN544" s="9">
        <v>72.490281999999993</v>
      </c>
      <c r="AO544" s="6">
        <v>41584</v>
      </c>
      <c r="AP544" s="5">
        <v>38.011535000000002</v>
      </c>
      <c r="AQ544" s="10">
        <v>41584</v>
      </c>
      <c r="AR544" s="5">
        <v>60.595970000000001</v>
      </c>
    </row>
    <row r="545" spans="5:44" x14ac:dyDescent="0.2">
      <c r="E545" s="6">
        <v>41583</v>
      </c>
      <c r="F545" s="5">
        <v>45.850064000000003</v>
      </c>
      <c r="G545" s="6">
        <v>41583</v>
      </c>
      <c r="H545" s="5">
        <v>18.872499000000001</v>
      </c>
      <c r="I545" s="6">
        <v>41583</v>
      </c>
      <c r="J545" s="5">
        <v>44.093505999999998</v>
      </c>
      <c r="K545" s="6">
        <v>41583</v>
      </c>
      <c r="L545" s="5">
        <v>65.967299999999994</v>
      </c>
      <c r="M545" s="6">
        <v>41583</v>
      </c>
      <c r="N545" s="5">
        <v>51.287396999999999</v>
      </c>
      <c r="O545" s="6">
        <v>41583</v>
      </c>
      <c r="P545" s="5">
        <v>41.233046000000002</v>
      </c>
      <c r="Q545" s="6">
        <v>41583</v>
      </c>
      <c r="R545" s="5">
        <v>83.129997000000003</v>
      </c>
      <c r="S545" s="6">
        <v>41583</v>
      </c>
      <c r="T545" s="5">
        <v>55.009998000000003</v>
      </c>
      <c r="U545" s="6">
        <v>41583</v>
      </c>
      <c r="V545" s="5">
        <v>70.827608999999995</v>
      </c>
      <c r="W545" s="10">
        <v>41583</v>
      </c>
      <c r="X545" s="9">
        <v>19.004999000000002</v>
      </c>
      <c r="Y545" s="6">
        <v>41583</v>
      </c>
      <c r="Z545" s="5">
        <v>165.91163499999999</v>
      </c>
      <c r="AA545" s="10">
        <v>41583</v>
      </c>
      <c r="AB545" s="9">
        <v>167.56210999999999</v>
      </c>
      <c r="AC545" s="6">
        <v>41583</v>
      </c>
      <c r="AD545" s="5">
        <v>86.563911000000004</v>
      </c>
      <c r="AE545" s="10">
        <v>41583</v>
      </c>
      <c r="AF545" s="9">
        <v>68.133011999999994</v>
      </c>
      <c r="AG545" s="6">
        <v>41583</v>
      </c>
      <c r="AH545" s="5">
        <v>99.945639</v>
      </c>
      <c r="AI545" s="10">
        <v>41583</v>
      </c>
      <c r="AJ545" s="9">
        <v>74.858937999999995</v>
      </c>
      <c r="AK545" s="6">
        <v>41583</v>
      </c>
      <c r="AL545" s="5">
        <v>80.122079999999997</v>
      </c>
      <c r="AM545" s="10">
        <v>41583</v>
      </c>
      <c r="AN545" s="9">
        <v>72.214108999999993</v>
      </c>
      <c r="AO545" s="6">
        <v>41583</v>
      </c>
      <c r="AP545" s="5">
        <v>39.480927000000001</v>
      </c>
      <c r="AQ545" s="10">
        <v>41583</v>
      </c>
      <c r="AR545" s="5">
        <v>60.684592000000002</v>
      </c>
    </row>
    <row r="546" spans="5:44" x14ac:dyDescent="0.2">
      <c r="E546" s="6">
        <v>41582</v>
      </c>
      <c r="F546" s="5">
        <v>46.111725</v>
      </c>
      <c r="G546" s="6">
        <v>41582</v>
      </c>
      <c r="H546" s="5">
        <v>19.1675</v>
      </c>
      <c r="I546" s="6">
        <v>41582</v>
      </c>
      <c r="J546" s="5">
        <v>43.968989999999998</v>
      </c>
      <c r="K546" s="6">
        <v>41582</v>
      </c>
      <c r="L546" s="5">
        <v>66.484498000000002</v>
      </c>
      <c r="M546" s="6">
        <v>41582</v>
      </c>
      <c r="N546" s="5">
        <v>51.762462999999997</v>
      </c>
      <c r="O546" s="6">
        <v>41582</v>
      </c>
      <c r="P546" s="5">
        <v>41.630231000000002</v>
      </c>
      <c r="Q546" s="6">
        <v>41582</v>
      </c>
      <c r="R546" s="5">
        <v>85.599997999999999</v>
      </c>
      <c r="S546" s="6">
        <v>41582</v>
      </c>
      <c r="T546" s="5">
        <v>55.529998999999997</v>
      </c>
      <c r="U546" s="6">
        <v>41582</v>
      </c>
      <c r="V546" s="5">
        <v>73.017852000000005</v>
      </c>
      <c r="W546" s="10">
        <v>41582</v>
      </c>
      <c r="X546" s="9">
        <v>19.147499</v>
      </c>
      <c r="Y546" s="6">
        <v>41582</v>
      </c>
      <c r="Z546" s="5">
        <v>166.43872500000001</v>
      </c>
      <c r="AA546" s="10">
        <v>41582</v>
      </c>
      <c r="AB546" s="9">
        <v>168.03462200000001</v>
      </c>
      <c r="AC546" s="6">
        <v>41582</v>
      </c>
      <c r="AD546" s="5">
        <v>86.818895999999995</v>
      </c>
      <c r="AE546" s="10">
        <v>41582</v>
      </c>
      <c r="AF546" s="9">
        <v>68.309445999999994</v>
      </c>
      <c r="AG546" s="6">
        <v>41582</v>
      </c>
      <c r="AH546" s="5">
        <v>100.18589299999999</v>
      </c>
      <c r="AI546" s="10">
        <v>41582</v>
      </c>
      <c r="AJ546" s="9">
        <v>75.081269000000006</v>
      </c>
      <c r="AK546" s="6">
        <v>41582</v>
      </c>
      <c r="AL546" s="5">
        <v>80.855018000000001</v>
      </c>
      <c r="AM546" s="10">
        <v>41582</v>
      </c>
      <c r="AN546" s="9">
        <v>72.537892999999997</v>
      </c>
      <c r="AO546" s="6">
        <v>41582</v>
      </c>
      <c r="AP546" s="5">
        <v>39.418888000000003</v>
      </c>
      <c r="AQ546" s="10">
        <v>41582</v>
      </c>
      <c r="AR546" s="5">
        <v>61.69482</v>
      </c>
    </row>
    <row r="547" spans="5:44" x14ac:dyDescent="0.2">
      <c r="E547" s="6">
        <v>41579</v>
      </c>
      <c r="F547" s="5">
        <v>45.756259999999997</v>
      </c>
      <c r="G547" s="6">
        <v>41579</v>
      </c>
      <c r="H547" s="5">
        <v>19.1325</v>
      </c>
      <c r="I547" s="6">
        <v>41579</v>
      </c>
      <c r="J547" s="5">
        <v>43.864398000000001</v>
      </c>
      <c r="K547" s="6">
        <v>41579</v>
      </c>
      <c r="L547" s="5">
        <v>64.269328000000002</v>
      </c>
      <c r="M547" s="6">
        <v>41579</v>
      </c>
      <c r="N547" s="5">
        <v>51.762462999999997</v>
      </c>
      <c r="O547" s="6">
        <v>41579</v>
      </c>
      <c r="P547" s="5">
        <v>41.173465999999998</v>
      </c>
      <c r="Q547" s="6">
        <v>41579</v>
      </c>
      <c r="R547" s="5">
        <v>82.410004000000001</v>
      </c>
      <c r="S547" s="6">
        <v>41579</v>
      </c>
      <c r="T547" s="5">
        <v>54.959999000000003</v>
      </c>
      <c r="U547" s="6">
        <v>41579</v>
      </c>
      <c r="V547" s="5">
        <v>72.716080000000005</v>
      </c>
      <c r="W547" s="10">
        <v>41579</v>
      </c>
      <c r="X547" s="9">
        <v>18.975000000000001</v>
      </c>
      <c r="Y547" s="6">
        <v>41579</v>
      </c>
      <c r="Z547" s="5">
        <v>165.855163</v>
      </c>
      <c r="AA547" s="10">
        <v>41579</v>
      </c>
      <c r="AB547" s="9">
        <v>167.46761699999999</v>
      </c>
      <c r="AC547" s="6">
        <v>41579</v>
      </c>
      <c r="AD547" s="5">
        <v>86.422248999999994</v>
      </c>
      <c r="AE547" s="10">
        <v>41579</v>
      </c>
      <c r="AF547" s="9">
        <v>67.993718000000001</v>
      </c>
      <c r="AG547" s="6">
        <v>41579</v>
      </c>
      <c r="AH547" s="5">
        <v>98.926964999999996</v>
      </c>
      <c r="AI547" s="10">
        <v>41579</v>
      </c>
      <c r="AJ547" s="9">
        <v>75.034948</v>
      </c>
      <c r="AK547" s="6">
        <v>41579</v>
      </c>
      <c r="AL547" s="5">
        <v>79.862306000000004</v>
      </c>
      <c r="AM547" s="10">
        <v>41579</v>
      </c>
      <c r="AN547" s="9">
        <v>72.480756999999997</v>
      </c>
      <c r="AO547" s="6">
        <v>41579</v>
      </c>
      <c r="AP547" s="5">
        <v>39.059700999999997</v>
      </c>
      <c r="AQ547" s="10">
        <v>41579</v>
      </c>
      <c r="AR547" s="5">
        <v>61.579613999999999</v>
      </c>
    </row>
    <row r="548" spans="5:44" x14ac:dyDescent="0.2">
      <c r="E548" s="6">
        <v>41578</v>
      </c>
      <c r="F548" s="5">
        <v>45.578527000000001</v>
      </c>
      <c r="G548" s="6">
        <v>41578</v>
      </c>
      <c r="H548" s="5">
        <v>19.002500999999999</v>
      </c>
      <c r="I548" s="6">
        <v>41578</v>
      </c>
      <c r="J548" s="5">
        <v>43.849456000000004</v>
      </c>
      <c r="K548" s="6">
        <v>41578</v>
      </c>
      <c r="L548" s="5">
        <v>65.186627000000001</v>
      </c>
      <c r="M548" s="6">
        <v>41578</v>
      </c>
      <c r="N548" s="5">
        <v>51.473503999999998</v>
      </c>
      <c r="O548" s="6">
        <v>41578</v>
      </c>
      <c r="P548" s="5">
        <v>40.840822000000003</v>
      </c>
      <c r="Q548" s="6">
        <v>41578</v>
      </c>
      <c r="R548" s="5">
        <v>83.440002000000007</v>
      </c>
      <c r="S548" s="6">
        <v>41578</v>
      </c>
      <c r="T548" s="5">
        <v>54.459999000000003</v>
      </c>
      <c r="U548" s="6">
        <v>41578</v>
      </c>
      <c r="V548" s="5">
        <v>71.966532999999998</v>
      </c>
      <c r="W548" s="10">
        <v>41578</v>
      </c>
      <c r="X548" s="9">
        <v>18.932500999999998</v>
      </c>
      <c r="Y548" s="6">
        <v>41578</v>
      </c>
      <c r="Z548" s="5">
        <v>165.45983200000001</v>
      </c>
      <c r="AA548" s="10">
        <v>41578</v>
      </c>
      <c r="AB548" s="9">
        <v>166.97620000000001</v>
      </c>
      <c r="AC548" s="6">
        <v>41578</v>
      </c>
      <c r="AD548" s="5">
        <v>86.308918000000006</v>
      </c>
      <c r="AE548" s="10">
        <v>41578</v>
      </c>
      <c r="AF548" s="9">
        <v>67.780130999999997</v>
      </c>
      <c r="AG548" s="6">
        <v>41578</v>
      </c>
      <c r="AH548" s="5">
        <v>99.340202000000005</v>
      </c>
      <c r="AI548" s="10">
        <v>41578</v>
      </c>
      <c r="AJ548" s="9">
        <v>75.237819000000002</v>
      </c>
      <c r="AK548" s="6">
        <v>41578</v>
      </c>
      <c r="AL548" s="5">
        <v>80.149912</v>
      </c>
      <c r="AM548" s="10">
        <v>41578</v>
      </c>
      <c r="AN548" s="9">
        <v>72.328383000000002</v>
      </c>
      <c r="AO548" s="6">
        <v>41578</v>
      </c>
      <c r="AP548" s="5">
        <v>38.853986999999996</v>
      </c>
      <c r="AQ548" s="10">
        <v>41578</v>
      </c>
      <c r="AR548" s="5">
        <v>61.260593999999998</v>
      </c>
    </row>
    <row r="549" spans="5:44" x14ac:dyDescent="0.2">
      <c r="E549" s="6">
        <v>41577</v>
      </c>
      <c r="F549" s="5">
        <v>45.854998000000002</v>
      </c>
      <c r="G549" s="6">
        <v>41577</v>
      </c>
      <c r="H549" s="5">
        <v>19.567499000000002</v>
      </c>
      <c r="I549" s="6">
        <v>41577</v>
      </c>
      <c r="J549" s="5">
        <v>44.048681999999999</v>
      </c>
      <c r="K549" s="6">
        <v>41577</v>
      </c>
      <c r="L549" s="5">
        <v>66.269818000000001</v>
      </c>
      <c r="M549" s="6">
        <v>41577</v>
      </c>
      <c r="N549" s="5">
        <v>52.580356999999999</v>
      </c>
      <c r="O549" s="6">
        <v>41577</v>
      </c>
      <c r="P549" s="5">
        <v>41.272762</v>
      </c>
      <c r="Q549" s="6">
        <v>41577</v>
      </c>
      <c r="R549" s="5">
        <v>84.110000999999997</v>
      </c>
      <c r="S549" s="6">
        <v>41577</v>
      </c>
      <c r="T549" s="5">
        <v>55.049999</v>
      </c>
      <c r="U549" s="6">
        <v>41577</v>
      </c>
      <c r="V549" s="5">
        <v>73.008116000000001</v>
      </c>
      <c r="W549" s="10">
        <v>41577</v>
      </c>
      <c r="X549" s="9">
        <v>19.07</v>
      </c>
      <c r="Y549" s="6">
        <v>41577</v>
      </c>
      <c r="Z549" s="5">
        <v>165.93044900000001</v>
      </c>
      <c r="AA549" s="10">
        <v>41577</v>
      </c>
      <c r="AB549" s="9">
        <v>167.61881</v>
      </c>
      <c r="AC549" s="6">
        <v>41577</v>
      </c>
      <c r="AD549" s="5">
        <v>86.563911000000004</v>
      </c>
      <c r="AE549" s="10">
        <v>41577</v>
      </c>
      <c r="AF549" s="9">
        <v>68.040143999999998</v>
      </c>
      <c r="AG549" s="6">
        <v>41577</v>
      </c>
      <c r="AH549" s="5">
        <v>99.859150999999997</v>
      </c>
      <c r="AI549" s="10">
        <v>41577</v>
      </c>
      <c r="AJ549" s="9">
        <v>75.237819000000002</v>
      </c>
      <c r="AK549" s="6">
        <v>41577</v>
      </c>
      <c r="AL549" s="5">
        <v>80.428246000000001</v>
      </c>
      <c r="AM549" s="10">
        <v>41577</v>
      </c>
      <c r="AN549" s="9">
        <v>73.156899999999993</v>
      </c>
      <c r="AO549" s="6">
        <v>41577</v>
      </c>
      <c r="AP549" s="5">
        <v>39.298068000000001</v>
      </c>
      <c r="AQ549" s="10">
        <v>41577</v>
      </c>
      <c r="AR549" s="5">
        <v>61.623925</v>
      </c>
    </row>
    <row r="550" spans="5:44" x14ac:dyDescent="0.2">
      <c r="E550" s="6">
        <v>41576</v>
      </c>
      <c r="F550" s="5">
        <v>46.333888999999999</v>
      </c>
      <c r="G550" s="6">
        <v>41576</v>
      </c>
      <c r="H550" s="5">
        <v>19.857500000000002</v>
      </c>
      <c r="I550" s="6">
        <v>41576</v>
      </c>
      <c r="J550" s="5">
        <v>44.123389000000003</v>
      </c>
      <c r="K550" s="6">
        <v>41576</v>
      </c>
      <c r="L550" s="5">
        <v>69.109531000000004</v>
      </c>
      <c r="M550" s="6">
        <v>41576</v>
      </c>
      <c r="N550" s="5">
        <v>53.177861</v>
      </c>
      <c r="O550" s="6">
        <v>41576</v>
      </c>
      <c r="P550" s="5">
        <v>41.947980999999999</v>
      </c>
      <c r="Q550" s="6">
        <v>41576</v>
      </c>
      <c r="R550" s="5">
        <v>86.099997999999999</v>
      </c>
      <c r="S550" s="6">
        <v>41576</v>
      </c>
      <c r="T550" s="5">
        <v>55.919998</v>
      </c>
      <c r="U550" s="6">
        <v>41576</v>
      </c>
      <c r="V550" s="5">
        <v>73.981556999999995</v>
      </c>
      <c r="W550" s="10">
        <v>41576</v>
      </c>
      <c r="X550" s="9">
        <v>19.209999</v>
      </c>
      <c r="Y550" s="6">
        <v>41576</v>
      </c>
      <c r="Z550" s="5">
        <v>166.75874200000001</v>
      </c>
      <c r="AA550" s="10">
        <v>41576</v>
      </c>
      <c r="AB550" s="9">
        <v>168.44099</v>
      </c>
      <c r="AC550" s="6">
        <v>41576</v>
      </c>
      <c r="AD550" s="5">
        <v>87.073881999999998</v>
      </c>
      <c r="AE550" s="10">
        <v>41576</v>
      </c>
      <c r="AF550" s="9">
        <v>68.365167999999997</v>
      </c>
      <c r="AG550" s="6">
        <v>41576</v>
      </c>
      <c r="AH550" s="5">
        <v>100.993143</v>
      </c>
      <c r="AI550" s="10">
        <v>41576</v>
      </c>
      <c r="AJ550" s="9">
        <v>75.321001999999993</v>
      </c>
      <c r="AK550" s="6">
        <v>41576</v>
      </c>
      <c r="AL550" s="5">
        <v>80.975626000000005</v>
      </c>
      <c r="AM550" s="10">
        <v>41576</v>
      </c>
      <c r="AN550" s="9">
        <v>73.490208999999993</v>
      </c>
      <c r="AO550" s="6">
        <v>41576</v>
      </c>
      <c r="AP550" s="5">
        <v>40.711951999999997</v>
      </c>
      <c r="AQ550" s="10">
        <v>41576</v>
      </c>
      <c r="AR550" s="5">
        <v>62.146759000000003</v>
      </c>
    </row>
    <row r="551" spans="5:44" x14ac:dyDescent="0.2">
      <c r="E551" s="6">
        <v>41575</v>
      </c>
      <c r="F551" s="5">
        <v>45.835250000000002</v>
      </c>
      <c r="G551" s="6">
        <v>41575</v>
      </c>
      <c r="H551" s="5">
        <v>19.732500000000002</v>
      </c>
      <c r="I551" s="6">
        <v>41575</v>
      </c>
      <c r="J551" s="5">
        <v>43.998873000000003</v>
      </c>
      <c r="K551" s="6">
        <v>41575</v>
      </c>
      <c r="L551" s="5">
        <v>68.592332999999996</v>
      </c>
      <c r="M551" s="6">
        <v>41575</v>
      </c>
      <c r="N551" s="5">
        <v>52.932983</v>
      </c>
      <c r="O551" s="6">
        <v>41575</v>
      </c>
      <c r="P551" s="5">
        <v>41.203254000000001</v>
      </c>
      <c r="Q551" s="6">
        <v>41575</v>
      </c>
      <c r="R551" s="5">
        <v>84.18</v>
      </c>
      <c r="S551" s="6">
        <v>41575</v>
      </c>
      <c r="T551" s="5">
        <v>55.02</v>
      </c>
      <c r="U551" s="6">
        <v>41575</v>
      </c>
      <c r="V551" s="5">
        <v>75.285965000000004</v>
      </c>
      <c r="W551" s="10">
        <v>41575</v>
      </c>
      <c r="X551" s="9">
        <v>18.862499</v>
      </c>
      <c r="Y551" s="6">
        <v>41575</v>
      </c>
      <c r="Z551" s="5">
        <v>165.87397799999999</v>
      </c>
      <c r="AA551" s="10">
        <v>41575</v>
      </c>
      <c r="AB551" s="9">
        <v>167.448712</v>
      </c>
      <c r="AC551" s="6">
        <v>41575</v>
      </c>
      <c r="AD551" s="5">
        <v>86.639456999999993</v>
      </c>
      <c r="AE551" s="10">
        <v>41575</v>
      </c>
      <c r="AF551" s="9">
        <v>67.965860000000006</v>
      </c>
      <c r="AG551" s="6">
        <v>41575</v>
      </c>
      <c r="AH551" s="5">
        <v>100.60874200000001</v>
      </c>
      <c r="AI551" s="10">
        <v>41575</v>
      </c>
      <c r="AJ551" s="9">
        <v>75.265546999999998</v>
      </c>
      <c r="AK551" s="6">
        <v>41575</v>
      </c>
      <c r="AL551" s="5">
        <v>80.409685999999994</v>
      </c>
      <c r="AM551" s="10">
        <v>41575</v>
      </c>
      <c r="AN551" s="9">
        <v>73.347359999999995</v>
      </c>
      <c r="AO551" s="6">
        <v>41575</v>
      </c>
      <c r="AP551" s="5">
        <v>40.594397999999998</v>
      </c>
      <c r="AQ551" s="10">
        <v>41575</v>
      </c>
      <c r="AR551" s="5">
        <v>62.510089999999998</v>
      </c>
    </row>
    <row r="552" spans="5:44" x14ac:dyDescent="0.2">
      <c r="E552" s="6">
        <v>41572</v>
      </c>
      <c r="F552" s="5">
        <v>45.657521000000003</v>
      </c>
      <c r="G552" s="6">
        <v>41572</v>
      </c>
      <c r="H552" s="5">
        <v>19.7775</v>
      </c>
      <c r="I552" s="6">
        <v>41572</v>
      </c>
      <c r="J552" s="5">
        <v>43.954048999999998</v>
      </c>
      <c r="K552" s="6">
        <v>41572</v>
      </c>
      <c r="L552" s="5">
        <v>68.621606999999997</v>
      </c>
      <c r="M552" s="6">
        <v>41572</v>
      </c>
      <c r="N552" s="5">
        <v>53.055422</v>
      </c>
      <c r="O552" s="6">
        <v>41572</v>
      </c>
      <c r="P552" s="5">
        <v>41.029485000000001</v>
      </c>
      <c r="Q552" s="6">
        <v>41572</v>
      </c>
      <c r="R552" s="5">
        <v>84.050003000000004</v>
      </c>
      <c r="S552" s="6">
        <v>41572</v>
      </c>
      <c r="T552" s="5">
        <v>54.73</v>
      </c>
      <c r="U552" s="6">
        <v>41572</v>
      </c>
      <c r="V552" s="5">
        <v>76.317818000000003</v>
      </c>
      <c r="W552" s="10">
        <v>41572</v>
      </c>
      <c r="X552" s="9">
        <v>18.6875</v>
      </c>
      <c r="Y552" s="6">
        <v>41572</v>
      </c>
      <c r="Z552" s="5">
        <v>165.610433</v>
      </c>
      <c r="AA552" s="10">
        <v>41572</v>
      </c>
      <c r="AB552" s="9">
        <v>167.25971000000001</v>
      </c>
      <c r="AC552" s="6">
        <v>41572</v>
      </c>
      <c r="AD552" s="5">
        <v>86.573350000000005</v>
      </c>
      <c r="AE552" s="10">
        <v>41572</v>
      </c>
      <c r="AF552" s="9">
        <v>67.854422999999997</v>
      </c>
      <c r="AG552" s="6">
        <v>41572</v>
      </c>
      <c r="AH552" s="5">
        <v>100.531859</v>
      </c>
      <c r="AI552" s="10">
        <v>41572</v>
      </c>
      <c r="AJ552" s="9">
        <v>75.330247</v>
      </c>
      <c r="AK552" s="6">
        <v>41572</v>
      </c>
      <c r="AL552" s="5">
        <v>80.344742999999994</v>
      </c>
      <c r="AM552" s="10">
        <v>41572</v>
      </c>
      <c r="AN552" s="9">
        <v>73.414022000000003</v>
      </c>
      <c r="AO552" s="6">
        <v>41572</v>
      </c>
      <c r="AP552" s="5">
        <v>40.659703999999998</v>
      </c>
      <c r="AQ552" s="10">
        <v>41572</v>
      </c>
      <c r="AR552" s="5">
        <v>62.962035999999998</v>
      </c>
    </row>
    <row r="553" spans="5:44" x14ac:dyDescent="0.2">
      <c r="E553" s="6">
        <v>41571</v>
      </c>
      <c r="F553" s="5">
        <v>45.302055000000003</v>
      </c>
      <c r="G553" s="6">
        <v>41571</v>
      </c>
      <c r="H553" s="5">
        <v>19.545000000000002</v>
      </c>
      <c r="I553" s="6">
        <v>41571</v>
      </c>
      <c r="J553" s="5">
        <v>43.351393000000002</v>
      </c>
      <c r="K553" s="6">
        <v>41571</v>
      </c>
      <c r="L553" s="5">
        <v>68.611846999999997</v>
      </c>
      <c r="M553" s="6">
        <v>41571</v>
      </c>
      <c r="N553" s="5">
        <v>52.678306999999997</v>
      </c>
      <c r="O553" s="6">
        <v>41571</v>
      </c>
      <c r="P553" s="5">
        <v>40.503213000000002</v>
      </c>
      <c r="Q553" s="6">
        <v>41571</v>
      </c>
      <c r="R553" s="5">
        <v>82.650002000000001</v>
      </c>
      <c r="S553" s="6">
        <v>41571</v>
      </c>
      <c r="T553" s="5">
        <v>54</v>
      </c>
      <c r="U553" s="6">
        <v>41571</v>
      </c>
      <c r="V553" s="5">
        <v>74.935533000000007</v>
      </c>
      <c r="W553" s="10">
        <v>41571</v>
      </c>
      <c r="X553" s="9">
        <v>18.395</v>
      </c>
      <c r="Y553" s="6">
        <v>41571</v>
      </c>
      <c r="Z553" s="5">
        <v>164.85744099999999</v>
      </c>
      <c r="AA553" s="10">
        <v>41571</v>
      </c>
      <c r="AB553" s="9">
        <v>166.51313400000001</v>
      </c>
      <c r="AC553" s="6">
        <v>41571</v>
      </c>
      <c r="AD553" s="5">
        <v>86.261695000000003</v>
      </c>
      <c r="AE553" s="10">
        <v>41571</v>
      </c>
      <c r="AF553" s="9">
        <v>67.566552000000001</v>
      </c>
      <c r="AG553" s="6">
        <v>41571</v>
      </c>
      <c r="AH553" s="5">
        <v>100.40693</v>
      </c>
      <c r="AI553" s="10">
        <v>41571</v>
      </c>
      <c r="AJ553" s="9">
        <v>75.247063999999995</v>
      </c>
      <c r="AK553" s="6">
        <v>41571</v>
      </c>
      <c r="AL553" s="5">
        <v>79.862306000000004</v>
      </c>
      <c r="AM553" s="10">
        <v>41571</v>
      </c>
      <c r="AN553" s="9">
        <v>73.185468</v>
      </c>
      <c r="AO553" s="6">
        <v>41571</v>
      </c>
      <c r="AP553" s="5">
        <v>40.679299999999998</v>
      </c>
      <c r="AQ553" s="10">
        <v>41571</v>
      </c>
      <c r="AR553" s="5">
        <v>62.199933000000001</v>
      </c>
    </row>
    <row r="554" spans="5:44" x14ac:dyDescent="0.2">
      <c r="E554" s="6">
        <v>41570</v>
      </c>
      <c r="F554" s="5">
        <v>44.986086</v>
      </c>
      <c r="G554" s="6">
        <v>41570</v>
      </c>
      <c r="H554" s="5">
        <v>19.399999999999999</v>
      </c>
      <c r="I554" s="6">
        <v>41570</v>
      </c>
      <c r="J554" s="5">
        <v>42.992787999999997</v>
      </c>
      <c r="K554" s="6">
        <v>41570</v>
      </c>
      <c r="L554" s="5">
        <v>67.421311000000003</v>
      </c>
      <c r="M554" s="6">
        <v>41570</v>
      </c>
      <c r="N554" s="5">
        <v>52.330579</v>
      </c>
      <c r="O554" s="6">
        <v>41570</v>
      </c>
      <c r="P554" s="5">
        <v>40.135810999999997</v>
      </c>
      <c r="Q554" s="6">
        <v>41570</v>
      </c>
      <c r="R554" s="5">
        <v>81.529999000000004</v>
      </c>
      <c r="S554" s="6">
        <v>41570</v>
      </c>
      <c r="T554" s="5">
        <v>53.509998000000003</v>
      </c>
      <c r="U554" s="6">
        <v>41570</v>
      </c>
      <c r="V554" s="5">
        <v>74.945262</v>
      </c>
      <c r="W554" s="10">
        <v>41570</v>
      </c>
      <c r="X554" s="9">
        <v>18.267499999999998</v>
      </c>
      <c r="Y554" s="6">
        <v>41570</v>
      </c>
      <c r="Z554" s="5">
        <v>164.31153699999999</v>
      </c>
      <c r="AA554" s="10">
        <v>41570</v>
      </c>
      <c r="AB554" s="9">
        <v>165.96501799999999</v>
      </c>
      <c r="AC554" s="6">
        <v>41570</v>
      </c>
      <c r="AD554" s="5">
        <v>85.931156000000001</v>
      </c>
      <c r="AE554" s="10">
        <v>41570</v>
      </c>
      <c r="AF554" s="9">
        <v>67.473691000000002</v>
      </c>
      <c r="AG554" s="6">
        <v>41570</v>
      </c>
      <c r="AH554" s="5">
        <v>99.868756000000005</v>
      </c>
      <c r="AI554" s="10">
        <v>41570</v>
      </c>
      <c r="AJ554" s="9">
        <v>75.247063999999995</v>
      </c>
      <c r="AK554" s="6">
        <v>41570</v>
      </c>
      <c r="AL554" s="5">
        <v>79.481917999999993</v>
      </c>
      <c r="AM554" s="10">
        <v>41570</v>
      </c>
      <c r="AN554" s="9">
        <v>72.937864000000005</v>
      </c>
      <c r="AO554" s="6">
        <v>41570</v>
      </c>
      <c r="AP554" s="5">
        <v>40.071947999999999</v>
      </c>
      <c r="AQ554" s="10">
        <v>41570</v>
      </c>
      <c r="AR554" s="5">
        <v>62.217654000000003</v>
      </c>
    </row>
    <row r="555" spans="5:44" x14ac:dyDescent="0.2">
      <c r="E555" s="6">
        <v>41569</v>
      </c>
      <c r="F555" s="5">
        <v>45.385983000000003</v>
      </c>
      <c r="G555" s="6">
        <v>41569</v>
      </c>
      <c r="H555" s="5">
        <v>19.82</v>
      </c>
      <c r="I555" s="6">
        <v>41569</v>
      </c>
      <c r="J555" s="5">
        <v>43.446027000000001</v>
      </c>
      <c r="K555" s="6">
        <v>41569</v>
      </c>
      <c r="L555" s="5">
        <v>68.084888000000007</v>
      </c>
      <c r="M555" s="6">
        <v>41569</v>
      </c>
      <c r="N555" s="5">
        <v>53.045625000000001</v>
      </c>
      <c r="O555" s="6">
        <v>41569</v>
      </c>
      <c r="P555" s="5">
        <v>40.672015999999999</v>
      </c>
      <c r="Q555" s="6">
        <v>41569</v>
      </c>
      <c r="R555" s="5">
        <v>85.470000999999996</v>
      </c>
      <c r="S555" s="6">
        <v>41569</v>
      </c>
      <c r="T555" s="5">
        <v>54.189999</v>
      </c>
      <c r="U555" s="6">
        <v>41569</v>
      </c>
      <c r="V555" s="5">
        <v>74.740840000000006</v>
      </c>
      <c r="W555" s="10">
        <v>41569</v>
      </c>
      <c r="X555" s="9">
        <v>18.532499000000001</v>
      </c>
      <c r="Y555" s="6">
        <v>41569</v>
      </c>
      <c r="Z555" s="5">
        <v>165.102172</v>
      </c>
      <c r="AA555" s="10">
        <v>41569</v>
      </c>
      <c r="AB555" s="9">
        <v>166.607642</v>
      </c>
      <c r="AC555" s="6">
        <v>41569</v>
      </c>
      <c r="AD555" s="5">
        <v>86.337249</v>
      </c>
      <c r="AE555" s="10">
        <v>41569</v>
      </c>
      <c r="AF555" s="9">
        <v>67.789420000000007</v>
      </c>
      <c r="AG555" s="6">
        <v>41569</v>
      </c>
      <c r="AH555" s="5">
        <v>100.01291000000001</v>
      </c>
      <c r="AI555" s="10">
        <v>41569</v>
      </c>
      <c r="AJ555" s="9">
        <v>75.210091000000006</v>
      </c>
      <c r="AK555" s="6">
        <v>41569</v>
      </c>
      <c r="AL555" s="5">
        <v>80.743684000000002</v>
      </c>
      <c r="AM555" s="10">
        <v>41569</v>
      </c>
      <c r="AN555" s="9">
        <v>73.471165999999997</v>
      </c>
      <c r="AO555" s="6">
        <v>41569</v>
      </c>
      <c r="AP555" s="5">
        <v>39.784599</v>
      </c>
      <c r="AQ555" s="10">
        <v>41569</v>
      </c>
      <c r="AR555" s="5">
        <v>62.102454999999999</v>
      </c>
    </row>
    <row r="556" spans="5:44" x14ac:dyDescent="0.2">
      <c r="E556" s="6">
        <v>41568</v>
      </c>
      <c r="F556" s="5">
        <v>44.882409000000003</v>
      </c>
      <c r="G556" s="6">
        <v>41568</v>
      </c>
      <c r="H556" s="5">
        <v>19.662500000000001</v>
      </c>
      <c r="I556" s="6">
        <v>41568</v>
      </c>
      <c r="J556" s="5">
        <v>43.371316</v>
      </c>
      <c r="K556" s="6">
        <v>41568</v>
      </c>
      <c r="L556" s="5">
        <v>67.509141999999997</v>
      </c>
      <c r="M556" s="6">
        <v>41568</v>
      </c>
      <c r="N556" s="5">
        <v>52.805644999999998</v>
      </c>
      <c r="O556" s="6">
        <v>41568</v>
      </c>
      <c r="P556" s="5">
        <v>40.016655999999998</v>
      </c>
      <c r="Q556" s="6">
        <v>41568</v>
      </c>
      <c r="R556" s="5">
        <v>84.080001999999993</v>
      </c>
      <c r="S556" s="6">
        <v>41568</v>
      </c>
      <c r="T556" s="5">
        <v>53.389999000000003</v>
      </c>
      <c r="U556" s="6">
        <v>41568</v>
      </c>
      <c r="V556" s="5">
        <v>73.134659999999997</v>
      </c>
      <c r="W556" s="10">
        <v>41568</v>
      </c>
      <c r="X556" s="9">
        <v>18.57</v>
      </c>
      <c r="Y556" s="6">
        <v>41568</v>
      </c>
      <c r="Z556" s="5">
        <v>164.15151399999999</v>
      </c>
      <c r="AA556" s="10">
        <v>41568</v>
      </c>
      <c r="AB556" s="9">
        <v>165.71931799999999</v>
      </c>
      <c r="AC556" s="6">
        <v>41568</v>
      </c>
      <c r="AD556" s="5">
        <v>85.846163000000004</v>
      </c>
      <c r="AE556" s="10">
        <v>41568</v>
      </c>
      <c r="AF556" s="9">
        <v>67.3994</v>
      </c>
      <c r="AG556" s="6">
        <v>41568</v>
      </c>
      <c r="AH556" s="5">
        <v>99.791872999999995</v>
      </c>
      <c r="AI556" s="10">
        <v>41568</v>
      </c>
      <c r="AJ556" s="9">
        <v>74.969772000000006</v>
      </c>
      <c r="AK556" s="6">
        <v>41568</v>
      </c>
      <c r="AL556" s="5">
        <v>80.298359000000005</v>
      </c>
      <c r="AM556" s="10">
        <v>41568</v>
      </c>
      <c r="AN556" s="9">
        <v>73.271180999999999</v>
      </c>
      <c r="AO556" s="6">
        <v>41568</v>
      </c>
      <c r="AP556" s="5">
        <v>39.239294999999998</v>
      </c>
      <c r="AQ556" s="10">
        <v>41568</v>
      </c>
      <c r="AR556" s="5">
        <v>61.535310000000003</v>
      </c>
    </row>
    <row r="557" spans="5:44" x14ac:dyDescent="0.2">
      <c r="E557" s="6">
        <v>41565</v>
      </c>
      <c r="F557" s="5">
        <v>44.877471</v>
      </c>
      <c r="G557" s="6">
        <v>41565</v>
      </c>
      <c r="H557" s="5">
        <v>19.772499</v>
      </c>
      <c r="I557" s="6">
        <v>41565</v>
      </c>
      <c r="J557" s="5">
        <v>43.192013000000003</v>
      </c>
      <c r="K557" s="6">
        <v>41565</v>
      </c>
      <c r="L557" s="5">
        <v>67.928756000000007</v>
      </c>
      <c r="M557" s="6">
        <v>41565</v>
      </c>
      <c r="N557" s="5">
        <v>53.011341999999999</v>
      </c>
      <c r="O557" s="6">
        <v>41565</v>
      </c>
      <c r="P557" s="5">
        <v>39.917361</v>
      </c>
      <c r="Q557" s="6">
        <v>41565</v>
      </c>
      <c r="R557" s="5">
        <v>85.080001999999993</v>
      </c>
      <c r="S557" s="6">
        <v>41565</v>
      </c>
      <c r="T557" s="5">
        <v>53.279998999999997</v>
      </c>
      <c r="U557" s="6">
        <v>41565</v>
      </c>
      <c r="V557" s="5">
        <v>73.952354999999997</v>
      </c>
      <c r="W557" s="10">
        <v>41565</v>
      </c>
      <c r="X557" s="9">
        <v>18.25</v>
      </c>
      <c r="Y557" s="6">
        <v>41565</v>
      </c>
      <c r="Z557" s="5">
        <v>164.14210700000001</v>
      </c>
      <c r="AA557" s="10">
        <v>41565</v>
      </c>
      <c r="AB557" s="9">
        <v>165.690968</v>
      </c>
      <c r="AC557" s="6">
        <v>41565</v>
      </c>
      <c r="AD557" s="5">
        <v>85.893378999999996</v>
      </c>
      <c r="AE557" s="10">
        <v>41565</v>
      </c>
      <c r="AF557" s="9">
        <v>67.408681000000001</v>
      </c>
      <c r="AG557" s="6">
        <v>41565</v>
      </c>
      <c r="AH557" s="5">
        <v>99.907197999999994</v>
      </c>
      <c r="AI557" s="10">
        <v>41565</v>
      </c>
      <c r="AJ557" s="9">
        <v>75.062200000000004</v>
      </c>
      <c r="AK557" s="6">
        <v>41565</v>
      </c>
      <c r="AL557" s="5">
        <v>80.660188000000005</v>
      </c>
      <c r="AM557" s="10">
        <v>41565</v>
      </c>
      <c r="AN557" s="9">
        <v>73.366410999999999</v>
      </c>
      <c r="AO557" s="6">
        <v>41565</v>
      </c>
      <c r="AP557" s="5">
        <v>40.182969999999997</v>
      </c>
      <c r="AQ557" s="10">
        <v>41565</v>
      </c>
      <c r="AR557" s="5">
        <v>61.907496999999999</v>
      </c>
    </row>
    <row r="558" spans="5:44" x14ac:dyDescent="0.2">
      <c r="E558" s="6">
        <v>41564</v>
      </c>
      <c r="F558" s="5">
        <v>44.289965000000002</v>
      </c>
      <c r="G558" s="6">
        <v>41564</v>
      </c>
      <c r="H558" s="5">
        <v>19.600000000000001</v>
      </c>
      <c r="I558" s="6">
        <v>41564</v>
      </c>
      <c r="J558" s="5">
        <v>41.842264</v>
      </c>
      <c r="K558" s="6">
        <v>41564</v>
      </c>
      <c r="L558" s="5">
        <v>65.674550999999994</v>
      </c>
      <c r="M558" s="6">
        <v>41564</v>
      </c>
      <c r="N558" s="5">
        <v>52.722386999999998</v>
      </c>
      <c r="O558" s="6">
        <v>41564</v>
      </c>
      <c r="P558" s="5">
        <v>39.222282</v>
      </c>
      <c r="Q558" s="6">
        <v>41564</v>
      </c>
      <c r="R558" s="5">
        <v>82.339995999999999</v>
      </c>
      <c r="S558" s="6">
        <v>41564</v>
      </c>
      <c r="T558" s="5">
        <v>52.32</v>
      </c>
      <c r="U558" s="6">
        <v>41564</v>
      </c>
      <c r="V558" s="5">
        <v>74.25412</v>
      </c>
      <c r="W558" s="10">
        <v>41564</v>
      </c>
      <c r="X558" s="9">
        <v>17.372499000000001</v>
      </c>
      <c r="Y558" s="6">
        <v>41564</v>
      </c>
      <c r="Z558" s="5">
        <v>163.040863</v>
      </c>
      <c r="AA558" s="10">
        <v>41564</v>
      </c>
      <c r="AB558" s="9">
        <v>164.57583299999999</v>
      </c>
      <c r="AC558" s="6">
        <v>41564</v>
      </c>
      <c r="AD558" s="5">
        <v>85.288961999999998</v>
      </c>
      <c r="AE558" s="10">
        <v>41564</v>
      </c>
      <c r="AF558" s="9">
        <v>67.167243999999997</v>
      </c>
      <c r="AG558" s="6">
        <v>41564</v>
      </c>
      <c r="AH558" s="5">
        <v>98.705928</v>
      </c>
      <c r="AI558" s="10">
        <v>41564</v>
      </c>
      <c r="AJ558" s="9">
        <v>74.979016999999999</v>
      </c>
      <c r="AK558" s="6">
        <v>41564</v>
      </c>
      <c r="AL558" s="5">
        <v>79.788083</v>
      </c>
      <c r="AM558" s="10">
        <v>41564</v>
      </c>
      <c r="AN558" s="9">
        <v>73.233086999999998</v>
      </c>
      <c r="AO558" s="6">
        <v>41564</v>
      </c>
      <c r="AP558" s="5">
        <v>40.901339999999998</v>
      </c>
      <c r="AQ558" s="10">
        <v>41564</v>
      </c>
      <c r="AR558" s="5">
        <v>61.969529000000001</v>
      </c>
    </row>
    <row r="559" spans="5:44" x14ac:dyDescent="0.2">
      <c r="E559" s="6">
        <v>41563</v>
      </c>
      <c r="F559" s="5">
        <v>43.702458999999998</v>
      </c>
      <c r="G559" s="6">
        <v>41563</v>
      </c>
      <c r="H559" s="5">
        <v>19.052499999999998</v>
      </c>
      <c r="I559" s="6">
        <v>41563</v>
      </c>
      <c r="J559" s="5">
        <v>41.369101999999998</v>
      </c>
      <c r="K559" s="6">
        <v>41563</v>
      </c>
      <c r="L559" s="5">
        <v>64.035126000000005</v>
      </c>
      <c r="M559" s="6">
        <v>41563</v>
      </c>
      <c r="N559" s="5">
        <v>51.644917999999997</v>
      </c>
      <c r="O559" s="6">
        <v>41563</v>
      </c>
      <c r="P559" s="5">
        <v>38.437835</v>
      </c>
      <c r="Q559" s="6">
        <v>41563</v>
      </c>
      <c r="R559" s="5">
        <v>81.959998999999996</v>
      </c>
      <c r="S559" s="6">
        <v>41563</v>
      </c>
      <c r="T559" s="5">
        <v>51.27</v>
      </c>
      <c r="U559" s="6">
        <v>41563</v>
      </c>
      <c r="V559" s="5">
        <v>72.063875999999993</v>
      </c>
      <c r="W559" s="10">
        <v>41563</v>
      </c>
      <c r="X559" s="9">
        <v>17.362499</v>
      </c>
      <c r="Y559" s="6">
        <v>41563</v>
      </c>
      <c r="Z559" s="5">
        <v>161.958448</v>
      </c>
      <c r="AA559" s="10">
        <v>41563</v>
      </c>
      <c r="AB559" s="9">
        <v>163.52685600000001</v>
      </c>
      <c r="AC559" s="6">
        <v>41563</v>
      </c>
      <c r="AD559" s="5">
        <v>84.665660000000003</v>
      </c>
      <c r="AE559" s="10">
        <v>41563</v>
      </c>
      <c r="AF559" s="9">
        <v>66.582207999999994</v>
      </c>
      <c r="AG559" s="6">
        <v>41563</v>
      </c>
      <c r="AH559" s="5">
        <v>97.821794999999995</v>
      </c>
      <c r="AI559" s="10">
        <v>41563</v>
      </c>
      <c r="AJ559" s="9">
        <v>74.720207000000002</v>
      </c>
      <c r="AK559" s="6">
        <v>41563</v>
      </c>
      <c r="AL559" s="5">
        <v>79.621084999999994</v>
      </c>
      <c r="AM559" s="10">
        <v>41563</v>
      </c>
      <c r="AN559" s="9">
        <v>72.480756999999997</v>
      </c>
      <c r="AO559" s="6">
        <v>41563</v>
      </c>
      <c r="AP559" s="5">
        <v>40.457256000000001</v>
      </c>
      <c r="AQ559" s="10">
        <v>41563</v>
      </c>
      <c r="AR559" s="5">
        <v>61.047916000000001</v>
      </c>
    </row>
    <row r="560" spans="5:44" x14ac:dyDescent="0.2">
      <c r="E560" s="6">
        <v>41562</v>
      </c>
      <c r="F560" s="5">
        <v>42.537326999999998</v>
      </c>
      <c r="G560" s="6">
        <v>41562</v>
      </c>
      <c r="H560" s="5">
        <v>17.950001</v>
      </c>
      <c r="I560" s="6">
        <v>41562</v>
      </c>
      <c r="J560" s="5">
        <v>40.457649000000004</v>
      </c>
      <c r="K560" s="6">
        <v>41562</v>
      </c>
      <c r="L560" s="5">
        <v>61.878500000000003</v>
      </c>
      <c r="M560" s="6">
        <v>41562</v>
      </c>
      <c r="N560" s="5">
        <v>49.695686000000002</v>
      </c>
      <c r="O560" s="6">
        <v>41562</v>
      </c>
      <c r="P560" s="5">
        <v>36.888806000000002</v>
      </c>
      <c r="Q560" s="6">
        <v>41562</v>
      </c>
      <c r="R560" s="5">
        <v>78.349997999999999</v>
      </c>
      <c r="S560" s="6">
        <v>41562</v>
      </c>
      <c r="T560" s="5">
        <v>49.189999</v>
      </c>
      <c r="U560" s="6">
        <v>41562</v>
      </c>
      <c r="V560" s="5">
        <v>69.542665999999997</v>
      </c>
      <c r="W560" s="10">
        <v>41562</v>
      </c>
      <c r="X560" s="9">
        <v>16.91</v>
      </c>
      <c r="Y560" s="6">
        <v>41562</v>
      </c>
      <c r="Z560" s="5">
        <v>159.727709</v>
      </c>
      <c r="AA560" s="10">
        <v>41562</v>
      </c>
      <c r="AB560" s="9">
        <v>161.20210599999999</v>
      </c>
      <c r="AC560" s="6">
        <v>41562</v>
      </c>
      <c r="AD560" s="5">
        <v>83.494603999999995</v>
      </c>
      <c r="AE560" s="10">
        <v>41562</v>
      </c>
      <c r="AF560" s="9">
        <v>65.653586000000004</v>
      </c>
      <c r="AG560" s="6">
        <v>41562</v>
      </c>
      <c r="AH560" s="5">
        <v>96.822338000000002</v>
      </c>
      <c r="AI560" s="10">
        <v>41562</v>
      </c>
      <c r="AJ560" s="9">
        <v>74.405950000000004</v>
      </c>
      <c r="AK560" s="6">
        <v>41562</v>
      </c>
      <c r="AL560" s="5">
        <v>78.442822000000007</v>
      </c>
      <c r="AM560" s="10">
        <v>41562</v>
      </c>
      <c r="AN560" s="9">
        <v>71.033232999999996</v>
      </c>
      <c r="AO560" s="6">
        <v>41562</v>
      </c>
      <c r="AP560" s="5">
        <v>38.801741999999997</v>
      </c>
      <c r="AQ560" s="10">
        <v>41562</v>
      </c>
      <c r="AR560" s="5">
        <v>59.922488999999999</v>
      </c>
    </row>
    <row r="561" spans="5:44" x14ac:dyDescent="0.2">
      <c r="E561" s="6">
        <v>41561</v>
      </c>
      <c r="F561" s="5">
        <v>43.159388</v>
      </c>
      <c r="G561" s="6">
        <v>41561</v>
      </c>
      <c r="H561" s="5">
        <v>18.375</v>
      </c>
      <c r="I561" s="6">
        <v>41561</v>
      </c>
      <c r="J561" s="5">
        <v>40.761463999999997</v>
      </c>
      <c r="K561" s="6">
        <v>41561</v>
      </c>
      <c r="L561" s="5">
        <v>63.556956</v>
      </c>
      <c r="M561" s="6">
        <v>41561</v>
      </c>
      <c r="N561" s="5">
        <v>50.405833000000001</v>
      </c>
      <c r="O561" s="6">
        <v>41561</v>
      </c>
      <c r="P561" s="5">
        <v>37.757654000000002</v>
      </c>
      <c r="Q561" s="6">
        <v>41561</v>
      </c>
      <c r="R561" s="5">
        <v>79.25</v>
      </c>
      <c r="S561" s="6">
        <v>41561</v>
      </c>
      <c r="T561" s="5">
        <v>50.349997999999999</v>
      </c>
      <c r="U561" s="6">
        <v>41561</v>
      </c>
      <c r="V561" s="5">
        <v>70.048851999999997</v>
      </c>
      <c r="W561" s="10">
        <v>41561</v>
      </c>
      <c r="X561" s="9">
        <v>17.212499999999999</v>
      </c>
      <c r="Y561" s="6">
        <v>41561</v>
      </c>
      <c r="Z561" s="5">
        <v>160.894847</v>
      </c>
      <c r="AA561" s="10">
        <v>41561</v>
      </c>
      <c r="AB561" s="9">
        <v>162.51568900000001</v>
      </c>
      <c r="AC561" s="6">
        <v>41561</v>
      </c>
      <c r="AD561" s="5">
        <v>84.136790000000005</v>
      </c>
      <c r="AE561" s="10">
        <v>41561</v>
      </c>
      <c r="AF561" s="9">
        <v>66.155043000000006</v>
      </c>
      <c r="AG561" s="6">
        <v>41561</v>
      </c>
      <c r="AH561" s="5">
        <v>97.668029000000004</v>
      </c>
      <c r="AI561" s="10">
        <v>41561</v>
      </c>
      <c r="AJ561" s="9">
        <v>74.424432999999993</v>
      </c>
      <c r="AK561" s="6">
        <v>41561</v>
      </c>
      <c r="AL561" s="5">
        <v>78.730428000000003</v>
      </c>
      <c r="AM561" s="10">
        <v>41561</v>
      </c>
      <c r="AN561" s="9">
        <v>71.566534000000004</v>
      </c>
      <c r="AO561" s="6">
        <v>41561</v>
      </c>
      <c r="AP561" s="5">
        <v>39.111946000000003</v>
      </c>
      <c r="AQ561" s="10">
        <v>41561</v>
      </c>
      <c r="AR561" s="5">
        <v>60.144030999999998</v>
      </c>
    </row>
    <row r="562" spans="5:44" x14ac:dyDescent="0.2">
      <c r="E562" s="6">
        <v>41558</v>
      </c>
      <c r="F562" s="5">
        <v>42.798988000000001</v>
      </c>
      <c r="G562" s="6">
        <v>41558</v>
      </c>
      <c r="H562" s="5">
        <v>18.114999999999998</v>
      </c>
      <c r="I562" s="6">
        <v>41558</v>
      </c>
      <c r="J562" s="5">
        <v>40.208618000000001</v>
      </c>
      <c r="K562" s="6">
        <v>41558</v>
      </c>
      <c r="L562" s="5">
        <v>62.747008000000001</v>
      </c>
      <c r="M562" s="6">
        <v>41558</v>
      </c>
      <c r="N562" s="5">
        <v>49.989539999999998</v>
      </c>
      <c r="O562" s="6">
        <v>41558</v>
      </c>
      <c r="P562" s="5">
        <v>37.271096999999997</v>
      </c>
      <c r="Q562" s="6">
        <v>41558</v>
      </c>
      <c r="R562" s="5">
        <v>77.690002000000007</v>
      </c>
      <c r="S562" s="6">
        <v>41558</v>
      </c>
      <c r="T562" s="5">
        <v>49.720001000000003</v>
      </c>
      <c r="U562" s="6">
        <v>41558</v>
      </c>
      <c r="V562" s="5">
        <v>70.029387</v>
      </c>
      <c r="W562" s="10">
        <v>41558</v>
      </c>
      <c r="X562" s="9">
        <v>16.969999000000001</v>
      </c>
      <c r="Y562" s="6">
        <v>41558</v>
      </c>
      <c r="Z562" s="5">
        <v>160.25479899999999</v>
      </c>
      <c r="AA562" s="10">
        <v>41558</v>
      </c>
      <c r="AB562" s="9">
        <v>161.788016</v>
      </c>
      <c r="AC562" s="6">
        <v>41558</v>
      </c>
      <c r="AD562" s="5">
        <v>83.768473999999998</v>
      </c>
      <c r="AE562" s="10">
        <v>41558</v>
      </c>
      <c r="AF562" s="9">
        <v>65.941462999999999</v>
      </c>
      <c r="AG562" s="6">
        <v>41558</v>
      </c>
      <c r="AH562" s="5">
        <v>97.158692000000002</v>
      </c>
      <c r="AI562" s="10">
        <v>41558</v>
      </c>
      <c r="AJ562" s="9">
        <v>74.572323999999995</v>
      </c>
      <c r="AK562" s="6">
        <v>41558</v>
      </c>
      <c r="AL562" s="5">
        <v>78.201599999999999</v>
      </c>
      <c r="AM562" s="10">
        <v>41558</v>
      </c>
      <c r="AN562" s="9">
        <v>71.233225000000004</v>
      </c>
      <c r="AO562" s="6">
        <v>41558</v>
      </c>
      <c r="AP562" s="5">
        <v>38.857253</v>
      </c>
      <c r="AQ562" s="10">
        <v>41558</v>
      </c>
      <c r="AR562" s="5">
        <v>60.108583000000003</v>
      </c>
    </row>
    <row r="563" spans="5:44" x14ac:dyDescent="0.2">
      <c r="E563" s="6">
        <v>41557</v>
      </c>
      <c r="F563" s="5">
        <v>42.231231000000001</v>
      </c>
      <c r="G563" s="6">
        <v>41557</v>
      </c>
      <c r="H563" s="5">
        <v>17.75</v>
      </c>
      <c r="I563" s="6">
        <v>41557</v>
      </c>
      <c r="J563" s="5">
        <v>39.556153000000002</v>
      </c>
      <c r="K563" s="6">
        <v>41557</v>
      </c>
      <c r="L563" s="5">
        <v>60.014631000000001</v>
      </c>
      <c r="M563" s="6">
        <v>41557</v>
      </c>
      <c r="N563" s="5">
        <v>49.259802000000001</v>
      </c>
      <c r="O563" s="6">
        <v>41557</v>
      </c>
      <c r="P563" s="5">
        <v>36.531336000000003</v>
      </c>
      <c r="Q563" s="6">
        <v>41557</v>
      </c>
      <c r="R563" s="5">
        <v>75.339995999999999</v>
      </c>
      <c r="S563" s="6">
        <v>41557</v>
      </c>
      <c r="T563" s="5">
        <v>48.779998999999997</v>
      </c>
      <c r="U563" s="6">
        <v>41557</v>
      </c>
      <c r="V563" s="5">
        <v>68.617891999999998</v>
      </c>
      <c r="W563" s="10">
        <v>41557</v>
      </c>
      <c r="X563" s="9">
        <v>16.579999999999998</v>
      </c>
      <c r="Y563" s="6">
        <v>41557</v>
      </c>
      <c r="Z563" s="5">
        <v>159.22885500000001</v>
      </c>
      <c r="AA563" s="10">
        <v>41557</v>
      </c>
      <c r="AB563" s="9">
        <v>160.786294</v>
      </c>
      <c r="AC563" s="6">
        <v>41557</v>
      </c>
      <c r="AD563" s="5">
        <v>83.182948999999994</v>
      </c>
      <c r="AE563" s="10">
        <v>41557</v>
      </c>
      <c r="AF563" s="9">
        <v>65.523578999999998</v>
      </c>
      <c r="AG563" s="6">
        <v>41557</v>
      </c>
      <c r="AH563" s="5">
        <v>95.726781000000003</v>
      </c>
      <c r="AI563" s="10">
        <v>41557</v>
      </c>
      <c r="AJ563" s="9">
        <v>74.544595999999999</v>
      </c>
      <c r="AK563" s="6">
        <v>41557</v>
      </c>
      <c r="AL563" s="5">
        <v>77.366607000000002</v>
      </c>
      <c r="AM563" s="10">
        <v>41557</v>
      </c>
      <c r="AN563" s="9">
        <v>70.728492000000003</v>
      </c>
      <c r="AO563" s="6">
        <v>41557</v>
      </c>
      <c r="AP563" s="5">
        <v>39.285007999999998</v>
      </c>
      <c r="AQ563" s="10">
        <v>41557</v>
      </c>
      <c r="AR563" s="5">
        <v>59.514854</v>
      </c>
    </row>
    <row r="564" spans="5:44" x14ac:dyDescent="0.2">
      <c r="E564" s="6">
        <v>41556</v>
      </c>
      <c r="F564" s="5">
        <v>40.483527000000002</v>
      </c>
      <c r="G564" s="6">
        <v>41556</v>
      </c>
      <c r="H564" s="5">
        <v>16.445</v>
      </c>
      <c r="I564" s="6">
        <v>41556</v>
      </c>
      <c r="J564" s="5">
        <v>37.982275999999999</v>
      </c>
      <c r="K564" s="6">
        <v>41556</v>
      </c>
      <c r="L564" s="5">
        <v>56.013657000000002</v>
      </c>
      <c r="M564" s="6">
        <v>41556</v>
      </c>
      <c r="N564" s="5">
        <v>46.688575999999998</v>
      </c>
      <c r="O564" s="6">
        <v>41556</v>
      </c>
      <c r="P564" s="5">
        <v>34.302118</v>
      </c>
      <c r="Q564" s="6">
        <v>41556</v>
      </c>
      <c r="R564" s="5">
        <v>71.239998</v>
      </c>
      <c r="S564" s="6">
        <v>41556</v>
      </c>
      <c r="T564" s="5">
        <v>45.810001</v>
      </c>
      <c r="U564" s="6">
        <v>41556</v>
      </c>
      <c r="V564" s="5">
        <v>65.619698</v>
      </c>
      <c r="W564" s="10">
        <v>41556</v>
      </c>
      <c r="X564" s="9">
        <v>15.817500000000001</v>
      </c>
      <c r="Y564" s="6">
        <v>41556</v>
      </c>
      <c r="Z564" s="5">
        <v>155.868651</v>
      </c>
      <c r="AA564" s="10">
        <v>41556</v>
      </c>
      <c r="AB564" s="9">
        <v>157.33696399999999</v>
      </c>
      <c r="AC564" s="6">
        <v>41556</v>
      </c>
      <c r="AD564" s="5">
        <v>81.350806000000006</v>
      </c>
      <c r="AE564" s="10">
        <v>41556</v>
      </c>
      <c r="AF564" s="9">
        <v>64.149221999999995</v>
      </c>
      <c r="AG564" s="6">
        <v>41556</v>
      </c>
      <c r="AH564" s="5">
        <v>93.554883000000004</v>
      </c>
      <c r="AI564" s="10">
        <v>41556</v>
      </c>
      <c r="AJ564" s="9">
        <v>74.526105999999999</v>
      </c>
      <c r="AK564" s="6">
        <v>41556</v>
      </c>
      <c r="AL564" s="5">
        <v>75.956401999999997</v>
      </c>
      <c r="AM564" s="10">
        <v>41556</v>
      </c>
      <c r="AN564" s="9">
        <v>68.871478999999994</v>
      </c>
      <c r="AO564" s="6">
        <v>41556</v>
      </c>
      <c r="AP564" s="5">
        <v>37.711126</v>
      </c>
      <c r="AQ564" s="10">
        <v>41556</v>
      </c>
      <c r="AR564" s="5">
        <v>58.034953000000002</v>
      </c>
    </row>
    <row r="565" spans="5:44" x14ac:dyDescent="0.2">
      <c r="E565" s="6">
        <v>41555</v>
      </c>
      <c r="F565" s="5">
        <v>40.478588999999999</v>
      </c>
      <c r="G565" s="6">
        <v>41555</v>
      </c>
      <c r="H565" s="5">
        <v>16.3475</v>
      </c>
      <c r="I565" s="6">
        <v>41555</v>
      </c>
      <c r="J565" s="5">
        <v>38.261189999999999</v>
      </c>
      <c r="K565" s="6">
        <v>41555</v>
      </c>
      <c r="L565" s="5">
        <v>56.755299999999998</v>
      </c>
      <c r="M565" s="6">
        <v>41555</v>
      </c>
      <c r="N565" s="5">
        <v>46.429004999999997</v>
      </c>
      <c r="O565" s="6">
        <v>41555</v>
      </c>
      <c r="P565" s="5">
        <v>34.277296</v>
      </c>
      <c r="Q565" s="6">
        <v>41555</v>
      </c>
      <c r="R565" s="5">
        <v>72.069999999999993</v>
      </c>
      <c r="S565" s="6">
        <v>41555</v>
      </c>
      <c r="T565" s="5">
        <v>45.689999</v>
      </c>
      <c r="U565" s="6">
        <v>41555</v>
      </c>
      <c r="V565" s="5">
        <v>65.658629000000005</v>
      </c>
      <c r="W565" s="10">
        <v>41555</v>
      </c>
      <c r="X565" s="9">
        <v>15.5825</v>
      </c>
      <c r="Y565" s="6">
        <v>41555</v>
      </c>
      <c r="Z565" s="5">
        <v>155.75569300000001</v>
      </c>
      <c r="AA565" s="10">
        <v>41555</v>
      </c>
      <c r="AB565" s="9">
        <v>157.270805</v>
      </c>
      <c r="AC565" s="6">
        <v>41555</v>
      </c>
      <c r="AD565" s="5">
        <v>81.407467999999994</v>
      </c>
      <c r="AE565" s="10">
        <v>41555</v>
      </c>
      <c r="AF565" s="9">
        <v>63.991357999999998</v>
      </c>
      <c r="AG565" s="6">
        <v>41555</v>
      </c>
      <c r="AH565" s="5">
        <v>93.670207000000005</v>
      </c>
      <c r="AI565" s="10">
        <v>41555</v>
      </c>
      <c r="AJ565" s="9">
        <v>74.572323999999995</v>
      </c>
      <c r="AK565" s="6">
        <v>41555</v>
      </c>
      <c r="AL565" s="5">
        <v>76.225455999999994</v>
      </c>
      <c r="AM565" s="10">
        <v>41555</v>
      </c>
      <c r="AN565" s="9">
        <v>68.576262999999997</v>
      </c>
      <c r="AO565" s="6">
        <v>41555</v>
      </c>
      <c r="AP565" s="5">
        <v>39.458069000000002</v>
      </c>
      <c r="AQ565" s="10">
        <v>41555</v>
      </c>
      <c r="AR565" s="5">
        <v>58.026096000000003</v>
      </c>
    </row>
    <row r="566" spans="5:44" x14ac:dyDescent="0.2">
      <c r="E566" s="6">
        <v>41554</v>
      </c>
      <c r="F566" s="5">
        <v>41.446243000000003</v>
      </c>
      <c r="G566" s="6">
        <v>41554</v>
      </c>
      <c r="H566" s="5">
        <v>16.952499</v>
      </c>
      <c r="I566" s="6">
        <v>41554</v>
      </c>
      <c r="J566" s="5">
        <v>39.745418999999998</v>
      </c>
      <c r="K566" s="6">
        <v>41554</v>
      </c>
      <c r="L566" s="5">
        <v>59.634050999999999</v>
      </c>
      <c r="M566" s="6">
        <v>41554</v>
      </c>
      <c r="N566" s="5">
        <v>47.687680999999998</v>
      </c>
      <c r="O566" s="6">
        <v>41554</v>
      </c>
      <c r="P566" s="5">
        <v>35.553260999999999</v>
      </c>
      <c r="Q566" s="6">
        <v>41554</v>
      </c>
      <c r="R566" s="5">
        <v>74.389999000000003</v>
      </c>
      <c r="S566" s="6">
        <v>41554</v>
      </c>
      <c r="T566" s="5">
        <v>47.369999</v>
      </c>
      <c r="U566" s="6">
        <v>41554</v>
      </c>
      <c r="V566" s="5">
        <v>67.138264000000007</v>
      </c>
      <c r="W566" s="10">
        <v>41554</v>
      </c>
      <c r="X566" s="9">
        <v>16.377500999999999</v>
      </c>
      <c r="Y566" s="6">
        <v>41554</v>
      </c>
      <c r="Z566" s="5">
        <v>157.59110000000001</v>
      </c>
      <c r="AA566" s="10">
        <v>41554</v>
      </c>
      <c r="AB566" s="9">
        <v>159.085249</v>
      </c>
      <c r="AC566" s="6">
        <v>41554</v>
      </c>
      <c r="AD566" s="5">
        <v>82.502977999999999</v>
      </c>
      <c r="AE566" s="10">
        <v>41554</v>
      </c>
      <c r="AF566" s="9">
        <v>64.613533000000004</v>
      </c>
      <c r="AG566" s="6">
        <v>41554</v>
      </c>
      <c r="AH566" s="5">
        <v>94.881089000000003</v>
      </c>
      <c r="AI566" s="10">
        <v>41554</v>
      </c>
      <c r="AJ566" s="9">
        <v>74.600050999999993</v>
      </c>
      <c r="AK566" s="6">
        <v>41554</v>
      </c>
      <c r="AL566" s="5">
        <v>77.051169000000002</v>
      </c>
      <c r="AM566" s="10">
        <v>41554</v>
      </c>
      <c r="AN566" s="9">
        <v>69.538096999999993</v>
      </c>
      <c r="AO566" s="6">
        <v>41554</v>
      </c>
      <c r="AP566" s="5">
        <v>41.796036999999998</v>
      </c>
      <c r="AQ566" s="10">
        <v>41554</v>
      </c>
      <c r="AR566" s="5">
        <v>58.66413</v>
      </c>
    </row>
    <row r="567" spans="5:44" x14ac:dyDescent="0.2">
      <c r="E567" s="6">
        <v>41551</v>
      </c>
      <c r="F567" s="5">
        <v>42.142364000000001</v>
      </c>
      <c r="G567" s="6">
        <v>41551</v>
      </c>
      <c r="H567" s="5">
        <v>17.530000999999999</v>
      </c>
      <c r="I567" s="6">
        <v>41551</v>
      </c>
      <c r="J567" s="5">
        <v>40.412821999999998</v>
      </c>
      <c r="K567" s="6">
        <v>41551</v>
      </c>
      <c r="L567" s="5">
        <v>61.741881999999997</v>
      </c>
      <c r="M567" s="6">
        <v>41551</v>
      </c>
      <c r="N567" s="5">
        <v>48.730862999999999</v>
      </c>
      <c r="O567" s="6">
        <v>41551</v>
      </c>
      <c r="P567" s="5">
        <v>36.461829000000002</v>
      </c>
      <c r="Q567" s="6">
        <v>41551</v>
      </c>
      <c r="R567" s="5">
        <v>76.330001999999993</v>
      </c>
      <c r="S567" s="6">
        <v>41551</v>
      </c>
      <c r="T567" s="5">
        <v>48.599997999999999</v>
      </c>
      <c r="U567" s="6">
        <v>41551</v>
      </c>
      <c r="V567" s="5">
        <v>66.593138999999994</v>
      </c>
      <c r="W567" s="10">
        <v>41551</v>
      </c>
      <c r="X567" s="9">
        <v>16.66</v>
      </c>
      <c r="Y567" s="6">
        <v>41551</v>
      </c>
      <c r="Z567" s="5">
        <v>158.96530999999999</v>
      </c>
      <c r="AA567" s="10">
        <v>41551</v>
      </c>
      <c r="AB567" s="9">
        <v>160.45553000000001</v>
      </c>
      <c r="AC567" s="6">
        <v>41551</v>
      </c>
      <c r="AD567" s="5">
        <v>83.249056999999993</v>
      </c>
      <c r="AE567" s="10">
        <v>41551</v>
      </c>
      <c r="AF567" s="9">
        <v>65.124270999999993</v>
      </c>
      <c r="AG567" s="6">
        <v>41551</v>
      </c>
      <c r="AH567" s="5">
        <v>96.024692999999999</v>
      </c>
      <c r="AI567" s="10">
        <v>41551</v>
      </c>
      <c r="AJ567" s="9">
        <v>74.544595999999999</v>
      </c>
      <c r="AK567" s="6">
        <v>41551</v>
      </c>
      <c r="AL567" s="5">
        <v>77.691325000000006</v>
      </c>
      <c r="AM567" s="10">
        <v>41551</v>
      </c>
      <c r="AN567" s="9">
        <v>70.280908999999994</v>
      </c>
      <c r="AO567" s="6">
        <v>41551</v>
      </c>
      <c r="AP567" s="5">
        <v>42.818081999999997</v>
      </c>
      <c r="AQ567" s="10">
        <v>41551</v>
      </c>
      <c r="AR567" s="5">
        <v>58.398283999999997</v>
      </c>
    </row>
    <row r="568" spans="5:44" x14ac:dyDescent="0.2">
      <c r="E568" s="6">
        <v>41550</v>
      </c>
      <c r="F568" s="5">
        <v>41.569668999999998</v>
      </c>
      <c r="G568" s="6">
        <v>41550</v>
      </c>
      <c r="H568" s="5">
        <v>17.127500999999999</v>
      </c>
      <c r="I568" s="6">
        <v>41550</v>
      </c>
      <c r="J568" s="5">
        <v>39.750397</v>
      </c>
      <c r="K568" s="6">
        <v>41550</v>
      </c>
      <c r="L568" s="5">
        <v>60.483038000000001</v>
      </c>
      <c r="M568" s="6">
        <v>41550</v>
      </c>
      <c r="N568" s="5">
        <v>47.957045999999998</v>
      </c>
      <c r="O568" s="6">
        <v>41550</v>
      </c>
      <c r="P568" s="5">
        <v>35.697242000000003</v>
      </c>
      <c r="Q568" s="6">
        <v>41550</v>
      </c>
      <c r="R568" s="5">
        <v>74.330001999999993</v>
      </c>
      <c r="S568" s="6">
        <v>41550</v>
      </c>
      <c r="T568" s="5">
        <v>47.57</v>
      </c>
      <c r="U568" s="6">
        <v>41550</v>
      </c>
      <c r="V568" s="5">
        <v>67.148000999999994</v>
      </c>
      <c r="W568" s="10">
        <v>41550</v>
      </c>
      <c r="X568" s="9">
        <v>16.422501</v>
      </c>
      <c r="Y568" s="6">
        <v>41550</v>
      </c>
      <c r="Z568" s="5">
        <v>157.769937</v>
      </c>
      <c r="AA568" s="10">
        <v>41550</v>
      </c>
      <c r="AB568" s="9">
        <v>159.28371000000001</v>
      </c>
      <c r="AC568" s="6">
        <v>41550</v>
      </c>
      <c r="AD568" s="5">
        <v>82.644639999999995</v>
      </c>
      <c r="AE568" s="10">
        <v>41550</v>
      </c>
      <c r="AF568" s="9">
        <v>64.687825000000004</v>
      </c>
      <c r="AG568" s="6">
        <v>41550</v>
      </c>
      <c r="AH568" s="5">
        <v>95.390426000000005</v>
      </c>
      <c r="AI568" s="10">
        <v>41550</v>
      </c>
      <c r="AJ568" s="9">
        <v>74.627779000000004</v>
      </c>
      <c r="AK568" s="6">
        <v>41550</v>
      </c>
      <c r="AL568" s="5">
        <v>76.912002999999999</v>
      </c>
      <c r="AM568" s="10">
        <v>41550</v>
      </c>
      <c r="AN568" s="9">
        <v>69.709513999999999</v>
      </c>
      <c r="AO568" s="6">
        <v>41550</v>
      </c>
      <c r="AP568" s="5">
        <v>42.60257</v>
      </c>
      <c r="AQ568" s="10">
        <v>41550</v>
      </c>
      <c r="AR568" s="5">
        <v>58.513483000000001</v>
      </c>
    </row>
    <row r="569" spans="5:44" x14ac:dyDescent="0.2">
      <c r="E569" s="6">
        <v>41549</v>
      </c>
      <c r="F569" s="5">
        <v>42.270727999999998</v>
      </c>
      <c r="G569" s="6">
        <v>41549</v>
      </c>
      <c r="H569" s="5">
        <v>17.537500000000001</v>
      </c>
      <c r="I569" s="6">
        <v>41549</v>
      </c>
      <c r="J569" s="5">
        <v>40.686757999999998</v>
      </c>
      <c r="K569" s="6">
        <v>41549</v>
      </c>
      <c r="L569" s="5">
        <v>62.512799000000001</v>
      </c>
      <c r="M569" s="6">
        <v>41549</v>
      </c>
      <c r="N569" s="5">
        <v>48.770045000000003</v>
      </c>
      <c r="O569" s="6">
        <v>41549</v>
      </c>
      <c r="P569" s="5">
        <v>36.660418999999997</v>
      </c>
      <c r="Q569" s="6">
        <v>41549</v>
      </c>
      <c r="R569" s="5">
        <v>76.139999000000003</v>
      </c>
      <c r="S569" s="6">
        <v>41549</v>
      </c>
      <c r="T569" s="5">
        <v>48.880001</v>
      </c>
      <c r="U569" s="6">
        <v>41549</v>
      </c>
      <c r="V569" s="5">
        <v>69.240893999999997</v>
      </c>
      <c r="W569" s="10">
        <v>41549</v>
      </c>
      <c r="X569" s="9">
        <v>16.879999000000002</v>
      </c>
      <c r="Y569" s="6">
        <v>41549</v>
      </c>
      <c r="Z569" s="5">
        <v>159.23826199999999</v>
      </c>
      <c r="AA569" s="10">
        <v>41549</v>
      </c>
      <c r="AB569" s="9">
        <v>160.66343599999999</v>
      </c>
      <c r="AC569" s="6">
        <v>41549</v>
      </c>
      <c r="AD569" s="5">
        <v>83.352941999999999</v>
      </c>
      <c r="AE569" s="10">
        <v>41549</v>
      </c>
      <c r="AF569" s="9">
        <v>65.179993999999994</v>
      </c>
      <c r="AG569" s="6">
        <v>41549</v>
      </c>
      <c r="AH569" s="5">
        <v>96.476371999999998</v>
      </c>
      <c r="AI569" s="10">
        <v>41549</v>
      </c>
      <c r="AJ569" s="9">
        <v>74.590806000000001</v>
      </c>
      <c r="AK569" s="6">
        <v>41549</v>
      </c>
      <c r="AL569" s="5">
        <v>77.589269999999999</v>
      </c>
      <c r="AM569" s="10">
        <v>41549</v>
      </c>
      <c r="AN569" s="9">
        <v>70.318995999999999</v>
      </c>
      <c r="AO569" s="6">
        <v>41549</v>
      </c>
      <c r="AP569" s="5">
        <v>43.049917000000001</v>
      </c>
      <c r="AQ569" s="10">
        <v>41549</v>
      </c>
      <c r="AR569" s="5">
        <v>59.550294999999998</v>
      </c>
    </row>
    <row r="570" spans="5:44" x14ac:dyDescent="0.2">
      <c r="E570" s="6">
        <v>41548</v>
      </c>
      <c r="F570" s="5">
        <v>42.408963999999997</v>
      </c>
      <c r="G570" s="6">
        <v>41548</v>
      </c>
      <c r="H570" s="5">
        <v>17.612499</v>
      </c>
      <c r="I570" s="6">
        <v>41548</v>
      </c>
      <c r="J570" s="5">
        <v>40.731582000000003</v>
      </c>
      <c r="K570" s="6">
        <v>41548</v>
      </c>
      <c r="L570" s="5">
        <v>63.322754000000003</v>
      </c>
      <c r="M570" s="6">
        <v>41548</v>
      </c>
      <c r="N570" s="5">
        <v>48.941459000000002</v>
      </c>
      <c r="O570" s="6">
        <v>41548</v>
      </c>
      <c r="P570" s="5">
        <v>36.809365999999997</v>
      </c>
      <c r="Q570" s="6">
        <v>41548</v>
      </c>
      <c r="R570" s="5">
        <v>75.680000000000007</v>
      </c>
      <c r="S570" s="6">
        <v>41548</v>
      </c>
      <c r="T570" s="5">
        <v>49.110000999999997</v>
      </c>
      <c r="U570" s="6">
        <v>41548</v>
      </c>
      <c r="V570" s="5">
        <v>69.133814999999998</v>
      </c>
      <c r="W570" s="10">
        <v>41548</v>
      </c>
      <c r="X570" s="9">
        <v>16.864999999999998</v>
      </c>
      <c r="Y570" s="6">
        <v>41548</v>
      </c>
      <c r="Z570" s="5">
        <v>159.38886400000001</v>
      </c>
      <c r="AA570" s="10">
        <v>41548</v>
      </c>
      <c r="AB570" s="9">
        <v>160.90915100000001</v>
      </c>
      <c r="AC570" s="6">
        <v>41548</v>
      </c>
      <c r="AD570" s="5">
        <v>83.494603999999995</v>
      </c>
      <c r="AE570" s="10">
        <v>41548</v>
      </c>
      <c r="AF570" s="9">
        <v>65.226420000000005</v>
      </c>
      <c r="AG570" s="6">
        <v>41548</v>
      </c>
      <c r="AH570" s="5">
        <v>97.014538000000002</v>
      </c>
      <c r="AI570" s="10">
        <v>41548</v>
      </c>
      <c r="AJ570" s="9">
        <v>74.507622999999995</v>
      </c>
      <c r="AK570" s="6">
        <v>41548</v>
      </c>
      <c r="AL570" s="5">
        <v>77.412998000000002</v>
      </c>
      <c r="AM570" s="10">
        <v>41548</v>
      </c>
      <c r="AN570" s="9">
        <v>70.480895000000004</v>
      </c>
      <c r="AO570" s="6">
        <v>41548</v>
      </c>
      <c r="AP570" s="5">
        <v>43.046650999999997</v>
      </c>
      <c r="AQ570" s="10">
        <v>41548</v>
      </c>
      <c r="AR570" s="5">
        <v>59.461680000000001</v>
      </c>
    </row>
    <row r="571" spans="5:44" x14ac:dyDescent="0.2">
      <c r="E571" s="6">
        <v>41547</v>
      </c>
      <c r="F571" s="5">
        <v>41.786898999999998</v>
      </c>
      <c r="G571" s="6">
        <v>41547</v>
      </c>
      <c r="H571" s="5">
        <v>17.192499000000002</v>
      </c>
      <c r="I571" s="6">
        <v>41547</v>
      </c>
      <c r="J571" s="5">
        <v>39.840049</v>
      </c>
      <c r="K571" s="6">
        <v>41547</v>
      </c>
      <c r="L571" s="5">
        <v>61.205167000000003</v>
      </c>
      <c r="M571" s="6">
        <v>41547</v>
      </c>
      <c r="N571" s="5">
        <v>48.099075999999997</v>
      </c>
      <c r="O571" s="6">
        <v>41547</v>
      </c>
      <c r="P571" s="5">
        <v>35.900798999999999</v>
      </c>
      <c r="Q571" s="6">
        <v>41547</v>
      </c>
      <c r="R571" s="5">
        <v>74.190002000000007</v>
      </c>
      <c r="S571" s="6">
        <v>41547</v>
      </c>
      <c r="T571" s="5">
        <v>48.040000999999997</v>
      </c>
      <c r="U571" s="6">
        <v>41547</v>
      </c>
      <c r="V571" s="5">
        <v>67.099326000000005</v>
      </c>
      <c r="W571" s="10">
        <v>41547</v>
      </c>
      <c r="X571" s="9">
        <v>16.447500000000002</v>
      </c>
      <c r="Y571" s="6">
        <v>41547</v>
      </c>
      <c r="Z571" s="5">
        <v>158.13701800000001</v>
      </c>
      <c r="AA571" s="10">
        <v>41547</v>
      </c>
      <c r="AB571" s="9">
        <v>159.61446000000001</v>
      </c>
      <c r="AC571" s="6">
        <v>41547</v>
      </c>
      <c r="AD571" s="5">
        <v>82.776855999999995</v>
      </c>
      <c r="AE571" s="10">
        <v>41547</v>
      </c>
      <c r="AF571" s="9">
        <v>64.808543</v>
      </c>
      <c r="AG571" s="6">
        <v>41547</v>
      </c>
      <c r="AH571" s="5">
        <v>95.909375999999995</v>
      </c>
      <c r="AI571" s="10">
        <v>41547</v>
      </c>
      <c r="AJ571" s="9">
        <v>74.598203999999996</v>
      </c>
      <c r="AK571" s="6">
        <v>41547</v>
      </c>
      <c r="AL571" s="5">
        <v>76.921282000000005</v>
      </c>
      <c r="AM571" s="10">
        <v>41547</v>
      </c>
      <c r="AN571" s="9">
        <v>69.785701000000003</v>
      </c>
      <c r="AO571" s="6">
        <v>41547</v>
      </c>
      <c r="AP571" s="5">
        <v>42.174812000000003</v>
      </c>
      <c r="AQ571" s="10">
        <v>41547</v>
      </c>
      <c r="AR571" s="5">
        <v>58.610962000000001</v>
      </c>
    </row>
    <row r="572" spans="5:44" x14ac:dyDescent="0.2">
      <c r="E572" s="6">
        <v>41544</v>
      </c>
      <c r="F572" s="5">
        <v>42.211481999999997</v>
      </c>
      <c r="G572" s="6">
        <v>41544</v>
      </c>
      <c r="H572" s="5">
        <v>17.545000000000002</v>
      </c>
      <c r="I572" s="6">
        <v>41544</v>
      </c>
      <c r="J572" s="5">
        <v>40.128926</v>
      </c>
      <c r="K572" s="6">
        <v>41544</v>
      </c>
      <c r="L572" s="5">
        <v>61.029513999999999</v>
      </c>
      <c r="M572" s="6">
        <v>41544</v>
      </c>
      <c r="N572" s="5">
        <v>48.765146000000001</v>
      </c>
      <c r="O572" s="6">
        <v>41544</v>
      </c>
      <c r="P572" s="5">
        <v>36.546230000000001</v>
      </c>
      <c r="Q572" s="6">
        <v>41544</v>
      </c>
      <c r="R572" s="5">
        <v>75.779999000000004</v>
      </c>
      <c r="S572" s="6">
        <v>41544</v>
      </c>
      <c r="T572" s="5">
        <v>48.779998999999997</v>
      </c>
      <c r="U572" s="6">
        <v>41544</v>
      </c>
      <c r="V572" s="5">
        <v>68.462145000000007</v>
      </c>
      <c r="W572" s="10">
        <v>41544</v>
      </c>
      <c r="X572" s="9">
        <v>16.692499000000002</v>
      </c>
      <c r="Y572" s="6">
        <v>41544</v>
      </c>
      <c r="Z572" s="5">
        <v>158.984139</v>
      </c>
      <c r="AA572" s="10">
        <v>41544</v>
      </c>
      <c r="AB572" s="9">
        <v>160.51224300000001</v>
      </c>
      <c r="AC572" s="6">
        <v>41544</v>
      </c>
      <c r="AD572" s="5">
        <v>83.164057</v>
      </c>
      <c r="AE572" s="10">
        <v>41544</v>
      </c>
      <c r="AF572" s="9">
        <v>65.198562999999993</v>
      </c>
      <c r="AG572" s="6">
        <v>41544</v>
      </c>
      <c r="AH572" s="5">
        <v>95.659509999999997</v>
      </c>
      <c r="AI572" s="10">
        <v>41544</v>
      </c>
      <c r="AJ572" s="9">
        <v>74.552092000000002</v>
      </c>
      <c r="AK572" s="6">
        <v>41544</v>
      </c>
      <c r="AL572" s="5">
        <v>77.515052999999995</v>
      </c>
      <c r="AM572" s="10">
        <v>41544</v>
      </c>
      <c r="AN572" s="9">
        <v>70.376140000000007</v>
      </c>
      <c r="AO572" s="6">
        <v>41544</v>
      </c>
      <c r="AP572" s="5">
        <v>42.837671</v>
      </c>
      <c r="AQ572" s="10">
        <v>41544</v>
      </c>
      <c r="AR572" s="5">
        <v>59.240138000000002</v>
      </c>
    </row>
    <row r="573" spans="5:44" x14ac:dyDescent="0.2">
      <c r="E573" s="6">
        <v>41543</v>
      </c>
      <c r="F573" s="5">
        <v>42.566947999999996</v>
      </c>
      <c r="G573" s="6">
        <v>41543</v>
      </c>
      <c r="H573" s="5">
        <v>17.7225</v>
      </c>
      <c r="I573" s="6">
        <v>41543</v>
      </c>
      <c r="J573" s="5">
        <v>40.218577000000003</v>
      </c>
      <c r="K573" s="6">
        <v>41543</v>
      </c>
      <c r="L573" s="5">
        <v>61.898017000000003</v>
      </c>
      <c r="M573" s="6">
        <v>41543</v>
      </c>
      <c r="N573" s="5">
        <v>49.142257999999998</v>
      </c>
      <c r="O573" s="6">
        <v>41543</v>
      </c>
      <c r="P573" s="5">
        <v>37.042715000000001</v>
      </c>
      <c r="Q573" s="6">
        <v>41543</v>
      </c>
      <c r="R573" s="5">
        <v>76.779999000000004</v>
      </c>
      <c r="S573" s="6">
        <v>41543</v>
      </c>
      <c r="T573" s="5">
        <v>49.400002000000001</v>
      </c>
      <c r="U573" s="6">
        <v>41543</v>
      </c>
      <c r="V573" s="5">
        <v>69.026742999999996</v>
      </c>
      <c r="W573" s="10">
        <v>41543</v>
      </c>
      <c r="X573" s="9">
        <v>17.040001</v>
      </c>
      <c r="Y573" s="6">
        <v>41543</v>
      </c>
      <c r="Z573" s="5">
        <v>159.71830199999999</v>
      </c>
      <c r="AA573" s="10">
        <v>41543</v>
      </c>
      <c r="AB573" s="9">
        <v>161.20210599999999</v>
      </c>
      <c r="AC573" s="6">
        <v>41543</v>
      </c>
      <c r="AD573" s="5">
        <v>83.494603999999995</v>
      </c>
      <c r="AE573" s="10">
        <v>41543</v>
      </c>
      <c r="AF573" s="9">
        <v>65.467864000000006</v>
      </c>
      <c r="AG573" s="6">
        <v>41543</v>
      </c>
      <c r="AH573" s="5">
        <v>96.130404999999996</v>
      </c>
      <c r="AI573" s="10">
        <v>41543</v>
      </c>
      <c r="AJ573" s="9">
        <v>74.533641000000003</v>
      </c>
      <c r="AK573" s="6">
        <v>41543</v>
      </c>
      <c r="AL573" s="5">
        <v>77.784099999999995</v>
      </c>
      <c r="AM573" s="10">
        <v>41543</v>
      </c>
      <c r="AN573" s="9">
        <v>70.538032000000001</v>
      </c>
      <c r="AO573" s="6">
        <v>41543</v>
      </c>
      <c r="AP573" s="5">
        <v>42.791958000000001</v>
      </c>
      <c r="AQ573" s="10">
        <v>41543</v>
      </c>
      <c r="AR573" s="5">
        <v>59.488264000000001</v>
      </c>
    </row>
    <row r="574" spans="5:44" x14ac:dyDescent="0.2">
      <c r="E574" s="6">
        <v>41542</v>
      </c>
      <c r="F574" s="5">
        <v>42.300348999999997</v>
      </c>
      <c r="G574" s="6">
        <v>41542</v>
      </c>
      <c r="H574" s="5">
        <v>17.684999000000001</v>
      </c>
      <c r="I574" s="6">
        <v>41542</v>
      </c>
      <c r="J574" s="5">
        <v>39.630862999999998</v>
      </c>
      <c r="K574" s="6">
        <v>41542</v>
      </c>
      <c r="L574" s="5">
        <v>60.922170000000001</v>
      </c>
      <c r="M574" s="6">
        <v>41542</v>
      </c>
      <c r="N574" s="5">
        <v>48.995333000000002</v>
      </c>
      <c r="O574" s="6">
        <v>41542</v>
      </c>
      <c r="P574" s="5">
        <v>36.630631999999999</v>
      </c>
      <c r="Q574" s="6">
        <v>41542</v>
      </c>
      <c r="R574" s="5">
        <v>76.519997000000004</v>
      </c>
      <c r="S574" s="6">
        <v>41542</v>
      </c>
      <c r="T574" s="5">
        <v>48.889999000000003</v>
      </c>
      <c r="U574" s="6">
        <v>41542</v>
      </c>
      <c r="V574" s="5">
        <v>68.257723999999996</v>
      </c>
      <c r="W574" s="10">
        <v>41542</v>
      </c>
      <c r="X574" s="9">
        <v>16.844999000000001</v>
      </c>
      <c r="Y574" s="6">
        <v>41542</v>
      </c>
      <c r="Z574" s="5">
        <v>159.10649000000001</v>
      </c>
      <c r="AA574" s="10">
        <v>41542</v>
      </c>
      <c r="AB574" s="9">
        <v>160.701245</v>
      </c>
      <c r="AC574" s="6">
        <v>41542</v>
      </c>
      <c r="AD574" s="5">
        <v>83.173502999999997</v>
      </c>
      <c r="AE574" s="10">
        <v>41542</v>
      </c>
      <c r="AF574" s="9">
        <v>65.430717999999999</v>
      </c>
      <c r="AG574" s="6">
        <v>41542</v>
      </c>
      <c r="AH574" s="5">
        <v>95.563410000000005</v>
      </c>
      <c r="AI574" s="10">
        <v>41542</v>
      </c>
      <c r="AJ574" s="9">
        <v>74.644323</v>
      </c>
      <c r="AK574" s="6">
        <v>41542</v>
      </c>
      <c r="AL574" s="5">
        <v>77.644940000000005</v>
      </c>
      <c r="AM574" s="10">
        <v>41542</v>
      </c>
      <c r="AN574" s="9">
        <v>70.509462999999997</v>
      </c>
      <c r="AO574" s="6">
        <v>41542</v>
      </c>
      <c r="AP574" s="5">
        <v>42.027875000000002</v>
      </c>
      <c r="AQ574" s="10">
        <v>41542</v>
      </c>
      <c r="AR574" s="5">
        <v>59.124938999999998</v>
      </c>
    </row>
    <row r="575" spans="5:44" x14ac:dyDescent="0.2">
      <c r="E575" s="6">
        <v>41541</v>
      </c>
      <c r="F575" s="5">
        <v>42.504742</v>
      </c>
      <c r="G575" s="6">
        <v>41541</v>
      </c>
      <c r="H575" s="5">
        <v>17.454999999999998</v>
      </c>
      <c r="I575" s="6">
        <v>41541</v>
      </c>
      <c r="J575" s="5">
        <v>39.869934999999998</v>
      </c>
      <c r="K575" s="6">
        <v>41541</v>
      </c>
      <c r="L575" s="5">
        <v>61.244197999999997</v>
      </c>
      <c r="M575" s="6">
        <v>41541</v>
      </c>
      <c r="N575" s="5">
        <v>48.599606999999999</v>
      </c>
      <c r="O575" s="6">
        <v>41541</v>
      </c>
      <c r="P575" s="5">
        <v>36.969729999999998</v>
      </c>
      <c r="Q575" s="6">
        <v>41541</v>
      </c>
      <c r="R575" s="5">
        <v>76.5</v>
      </c>
      <c r="S575" s="6">
        <v>41541</v>
      </c>
      <c r="T575" s="5">
        <v>49.330002</v>
      </c>
      <c r="U575" s="6">
        <v>41541</v>
      </c>
      <c r="V575" s="5">
        <v>67.825513000000001</v>
      </c>
      <c r="W575" s="10">
        <v>41541</v>
      </c>
      <c r="X575" s="9">
        <v>17.010000000000002</v>
      </c>
      <c r="Y575" s="6">
        <v>41541</v>
      </c>
      <c r="Z575" s="5">
        <v>159.567701</v>
      </c>
      <c r="AA575" s="10">
        <v>41541</v>
      </c>
      <c r="AB575" s="9">
        <v>161.164297</v>
      </c>
      <c r="AC575" s="6">
        <v>41541</v>
      </c>
      <c r="AD575" s="5">
        <v>83.324611000000004</v>
      </c>
      <c r="AE575" s="10">
        <v>41541</v>
      </c>
      <c r="AF575" s="9">
        <v>65.505009999999999</v>
      </c>
      <c r="AG575" s="6">
        <v>41541</v>
      </c>
      <c r="AH575" s="5">
        <v>95.697951000000003</v>
      </c>
      <c r="AI575" s="10">
        <v>41541</v>
      </c>
      <c r="AJ575" s="9">
        <v>74.487528999999995</v>
      </c>
      <c r="AK575" s="6">
        <v>41541</v>
      </c>
      <c r="AL575" s="5">
        <v>77.663493000000003</v>
      </c>
      <c r="AM575" s="10">
        <v>41541</v>
      </c>
      <c r="AN575" s="9">
        <v>70.204722000000004</v>
      </c>
      <c r="AO575" s="6">
        <v>41541</v>
      </c>
      <c r="AP575" s="5">
        <v>42.393590000000003</v>
      </c>
      <c r="AQ575" s="10">
        <v>41541</v>
      </c>
      <c r="AR575" s="5">
        <v>58.929982000000003</v>
      </c>
    </row>
    <row r="576" spans="5:44" x14ac:dyDescent="0.2">
      <c r="E576" s="6">
        <v>41540</v>
      </c>
      <c r="F576" s="5">
        <v>42.731617999999997</v>
      </c>
      <c r="G576" s="6">
        <v>41540</v>
      </c>
      <c r="H576" s="5">
        <v>17.7225</v>
      </c>
      <c r="I576" s="6">
        <v>41540</v>
      </c>
      <c r="J576" s="5">
        <v>39.854990000000001</v>
      </c>
      <c r="K576" s="6">
        <v>41540</v>
      </c>
      <c r="L576" s="5">
        <v>60.756273999999998</v>
      </c>
      <c r="M576" s="6">
        <v>41540</v>
      </c>
      <c r="N576" s="5">
        <v>49.079144999999997</v>
      </c>
      <c r="O576" s="6">
        <v>41540</v>
      </c>
      <c r="P576" s="5">
        <v>37.212885999999997</v>
      </c>
      <c r="Q576" s="6">
        <v>41540</v>
      </c>
      <c r="R576" s="5">
        <v>76.300003000000004</v>
      </c>
      <c r="S576" s="6">
        <v>41540</v>
      </c>
      <c r="T576" s="5">
        <v>49.689999</v>
      </c>
      <c r="U576" s="6">
        <v>41540</v>
      </c>
      <c r="V576" s="5">
        <v>68.650049999999993</v>
      </c>
      <c r="W576" s="10">
        <v>41540</v>
      </c>
      <c r="X576" s="9">
        <v>17.129999000000002</v>
      </c>
      <c r="Y576" s="6">
        <v>41540</v>
      </c>
      <c r="Z576" s="5">
        <v>159.94418899999999</v>
      </c>
      <c r="AA576" s="10">
        <v>41540</v>
      </c>
      <c r="AB576" s="9">
        <v>161.518686</v>
      </c>
      <c r="AC576" s="6">
        <v>41540</v>
      </c>
      <c r="AD576" s="5">
        <v>83.456827000000004</v>
      </c>
      <c r="AE576" s="10">
        <v>41540</v>
      </c>
      <c r="AF576" s="9">
        <v>65.690731</v>
      </c>
      <c r="AG576" s="6">
        <v>41540</v>
      </c>
      <c r="AH576" s="5">
        <v>95.470185999999998</v>
      </c>
      <c r="AI576" s="10">
        <v>41540</v>
      </c>
      <c r="AJ576" s="9">
        <v>74.330726999999996</v>
      </c>
      <c r="AK576" s="6">
        <v>41540</v>
      </c>
      <c r="AL576" s="5">
        <v>77.589269999999999</v>
      </c>
      <c r="AM576" s="10">
        <v>41540</v>
      </c>
      <c r="AN576" s="9">
        <v>70.510412000000002</v>
      </c>
      <c r="AO576" s="6">
        <v>41540</v>
      </c>
      <c r="AP576" s="5">
        <v>42.315221000000001</v>
      </c>
      <c r="AQ576" s="10">
        <v>41540</v>
      </c>
      <c r="AR576" s="5">
        <v>59.381928000000002</v>
      </c>
    </row>
    <row r="577" spans="5:44" x14ac:dyDescent="0.2">
      <c r="E577" s="6">
        <v>41537</v>
      </c>
      <c r="F577" s="5">
        <v>43.076861999999998</v>
      </c>
      <c r="G577" s="6">
        <v>41537</v>
      </c>
      <c r="H577" s="5">
        <v>18.355</v>
      </c>
      <c r="I577" s="6">
        <v>41537</v>
      </c>
      <c r="J577" s="5">
        <v>40.024332999999999</v>
      </c>
      <c r="K577" s="6">
        <v>41537</v>
      </c>
      <c r="L577" s="5">
        <v>60.65869</v>
      </c>
      <c r="M577" s="6">
        <v>41537</v>
      </c>
      <c r="N577" s="5">
        <v>50.243734000000003</v>
      </c>
      <c r="O577" s="6">
        <v>41537</v>
      </c>
      <c r="P577" s="5">
        <v>37.709124000000003</v>
      </c>
      <c r="Q577" s="6">
        <v>41537</v>
      </c>
      <c r="R577" s="5">
        <v>77.389999000000003</v>
      </c>
      <c r="S577" s="6">
        <v>41537</v>
      </c>
      <c r="T577" s="5">
        <v>50.34</v>
      </c>
      <c r="U577" s="6">
        <v>41537</v>
      </c>
      <c r="V577" s="5">
        <v>69.493990999999994</v>
      </c>
      <c r="W577" s="10">
        <v>41537</v>
      </c>
      <c r="X577" s="9">
        <v>17.024999999999999</v>
      </c>
      <c r="Y577" s="6">
        <v>41537</v>
      </c>
      <c r="Z577" s="5">
        <v>160.68777399999999</v>
      </c>
      <c r="AA577" s="10">
        <v>41537</v>
      </c>
      <c r="AB577" s="9">
        <v>162.195796</v>
      </c>
      <c r="AC577" s="6">
        <v>41537</v>
      </c>
      <c r="AD577" s="5">
        <v>83.835524000000007</v>
      </c>
      <c r="AE577" s="10">
        <v>41537</v>
      </c>
      <c r="AF577" s="9">
        <v>66.046395000000004</v>
      </c>
      <c r="AG577" s="6">
        <v>41537</v>
      </c>
      <c r="AH577" s="5">
        <v>95.412671000000003</v>
      </c>
      <c r="AI577" s="10">
        <v>41537</v>
      </c>
      <c r="AJ577" s="9">
        <v>74.275389000000004</v>
      </c>
      <c r="AK577" s="6">
        <v>41537</v>
      </c>
      <c r="AL577" s="5">
        <v>77.969657999999995</v>
      </c>
      <c r="AM577" s="10">
        <v>41537</v>
      </c>
      <c r="AN577" s="9">
        <v>71.345639000000006</v>
      </c>
      <c r="AO577" s="6">
        <v>41537</v>
      </c>
      <c r="AP577" s="5">
        <v>42.569913999999997</v>
      </c>
      <c r="AQ577" s="10">
        <v>41537</v>
      </c>
      <c r="AR577" s="5">
        <v>59.791333999999999</v>
      </c>
    </row>
    <row r="578" spans="5:44" x14ac:dyDescent="0.2">
      <c r="E578" s="6">
        <v>41536</v>
      </c>
      <c r="F578" s="5">
        <v>43.737763999999999</v>
      </c>
      <c r="G578" s="6">
        <v>41536</v>
      </c>
      <c r="H578" s="5">
        <v>18.704999999999998</v>
      </c>
      <c r="I578" s="6">
        <v>41536</v>
      </c>
      <c r="J578" s="5">
        <v>40.313211000000003</v>
      </c>
      <c r="K578" s="6">
        <v>41536</v>
      </c>
      <c r="L578" s="5">
        <v>61.312510000000003</v>
      </c>
      <c r="M578" s="6">
        <v>41536</v>
      </c>
      <c r="N578" s="5">
        <v>50.821136000000003</v>
      </c>
      <c r="O578" s="6">
        <v>41536</v>
      </c>
      <c r="P578" s="5">
        <v>38.602353999999998</v>
      </c>
      <c r="Q578" s="6">
        <v>41536</v>
      </c>
      <c r="R578" s="5">
        <v>79.309997999999993</v>
      </c>
      <c r="S578" s="6">
        <v>41536</v>
      </c>
      <c r="T578" s="5">
        <v>51.48</v>
      </c>
      <c r="U578" s="6">
        <v>41536</v>
      </c>
      <c r="V578" s="5">
        <v>72.045205999999993</v>
      </c>
      <c r="W578" s="10">
        <v>41536</v>
      </c>
      <c r="X578" s="9">
        <v>17.412500000000001</v>
      </c>
      <c r="Y578" s="6">
        <v>41536</v>
      </c>
      <c r="Z578" s="5">
        <v>161.81913599999999</v>
      </c>
      <c r="AA578" s="10">
        <v>41536</v>
      </c>
      <c r="AB578" s="9">
        <v>163.42775599999999</v>
      </c>
      <c r="AC578" s="6">
        <v>41536</v>
      </c>
      <c r="AD578" s="5">
        <v>84.399445999999998</v>
      </c>
      <c r="AE578" s="10">
        <v>41536</v>
      </c>
      <c r="AF578" s="9">
        <v>66.591085000000007</v>
      </c>
      <c r="AG578" s="6">
        <v>41536</v>
      </c>
      <c r="AH578" s="5">
        <v>95.575636000000003</v>
      </c>
      <c r="AI578" s="10">
        <v>41536</v>
      </c>
      <c r="AJ578" s="9">
        <v>74.284614000000005</v>
      </c>
      <c r="AK578" s="6">
        <v>41536</v>
      </c>
      <c r="AL578" s="5">
        <v>78.607039</v>
      </c>
      <c r="AM578" s="10">
        <v>41536</v>
      </c>
      <c r="AN578" s="9">
        <v>71.753761999999995</v>
      </c>
      <c r="AO578" s="6">
        <v>41536</v>
      </c>
      <c r="AP578" s="5">
        <v>42.819059000000003</v>
      </c>
      <c r="AQ578" s="10">
        <v>41536</v>
      </c>
      <c r="AR578" s="5">
        <v>60.783616000000002</v>
      </c>
    </row>
    <row r="579" spans="5:44" x14ac:dyDescent="0.2">
      <c r="E579" s="6">
        <v>41535</v>
      </c>
      <c r="F579" s="5">
        <v>43.870928999999997</v>
      </c>
      <c r="G579" s="6">
        <v>41535</v>
      </c>
      <c r="H579" s="5">
        <v>18.9725</v>
      </c>
      <c r="I579" s="6">
        <v>41535</v>
      </c>
      <c r="J579" s="5">
        <v>40.128926</v>
      </c>
      <c r="K579" s="6">
        <v>41535</v>
      </c>
      <c r="L579" s="5">
        <v>61.488160000000001</v>
      </c>
      <c r="M579" s="6">
        <v>41535</v>
      </c>
      <c r="N579" s="5">
        <v>51.281101</v>
      </c>
      <c r="O579" s="6">
        <v>41535</v>
      </c>
      <c r="P579" s="5">
        <v>38.736336999999999</v>
      </c>
      <c r="Q579" s="6">
        <v>41535</v>
      </c>
      <c r="R579" s="5">
        <v>79.889999000000003</v>
      </c>
      <c r="S579" s="6">
        <v>41535</v>
      </c>
      <c r="T579" s="5">
        <v>51.73</v>
      </c>
      <c r="U579" s="6">
        <v>41535</v>
      </c>
      <c r="V579" s="5">
        <v>72.607832999999999</v>
      </c>
      <c r="W579" s="10">
        <v>41535</v>
      </c>
      <c r="X579" s="9">
        <v>17.3325</v>
      </c>
      <c r="Y579" s="6">
        <v>41535</v>
      </c>
      <c r="Z579" s="5">
        <v>162.090778</v>
      </c>
      <c r="AA579" s="10">
        <v>41535</v>
      </c>
      <c r="AB579" s="9">
        <v>163.64405099999999</v>
      </c>
      <c r="AC579" s="6">
        <v>41535</v>
      </c>
      <c r="AD579" s="5">
        <v>84.531025999999997</v>
      </c>
      <c r="AE579" s="10">
        <v>41535</v>
      </c>
      <c r="AF579" s="9">
        <v>66.784958000000003</v>
      </c>
      <c r="AG579" s="6">
        <v>41535</v>
      </c>
      <c r="AH579" s="5">
        <v>95.757778999999999</v>
      </c>
      <c r="AI579" s="10">
        <v>41535</v>
      </c>
      <c r="AJ579" s="9">
        <v>74.367621</v>
      </c>
      <c r="AK579" s="6">
        <v>41535</v>
      </c>
      <c r="AL579" s="5">
        <v>78.800970000000007</v>
      </c>
      <c r="AM579" s="10">
        <v>41535</v>
      </c>
      <c r="AN579" s="9">
        <v>72.104940999999997</v>
      </c>
      <c r="AO579" s="6">
        <v>41535</v>
      </c>
      <c r="AP579" s="5">
        <v>42.593899</v>
      </c>
      <c r="AQ579" s="10">
        <v>41535</v>
      </c>
      <c r="AR579" s="5">
        <v>60.836302000000003</v>
      </c>
    </row>
    <row r="580" spans="5:44" x14ac:dyDescent="0.2">
      <c r="E580" s="6">
        <v>41534</v>
      </c>
      <c r="F580" s="5">
        <v>42.884511000000003</v>
      </c>
      <c r="G580" s="6">
        <v>41534</v>
      </c>
      <c r="H580" s="5">
        <v>18.337499999999999</v>
      </c>
      <c r="I580" s="6">
        <v>41534</v>
      </c>
      <c r="J580" s="5">
        <v>39.197547</v>
      </c>
      <c r="K580" s="6">
        <v>41534</v>
      </c>
      <c r="L580" s="5">
        <v>59.751151999999998</v>
      </c>
      <c r="M580" s="6">
        <v>41534</v>
      </c>
      <c r="N580" s="5">
        <v>50.185014000000002</v>
      </c>
      <c r="O580" s="6">
        <v>41534</v>
      </c>
      <c r="P580" s="5">
        <v>37.416345</v>
      </c>
      <c r="Q580" s="6">
        <v>41534</v>
      </c>
      <c r="R580" s="5">
        <v>77.099997999999999</v>
      </c>
      <c r="S580" s="6">
        <v>41534</v>
      </c>
      <c r="T580" s="5">
        <v>49.900002000000001</v>
      </c>
      <c r="U580" s="6">
        <v>41534</v>
      </c>
      <c r="V580" s="5">
        <v>67.864316000000002</v>
      </c>
      <c r="W580" s="10">
        <v>41534</v>
      </c>
      <c r="X580" s="9">
        <v>16.727501</v>
      </c>
      <c r="Y580" s="6">
        <v>41534</v>
      </c>
      <c r="Z580" s="5">
        <v>160.236175</v>
      </c>
      <c r="AA580" s="10">
        <v>41534</v>
      </c>
      <c r="AB580" s="9">
        <v>161.744394</v>
      </c>
      <c r="AC580" s="6">
        <v>41534</v>
      </c>
      <c r="AD580" s="5">
        <v>83.553569999999993</v>
      </c>
      <c r="AE580" s="10">
        <v>41534</v>
      </c>
      <c r="AF580" s="9">
        <v>66.111018999999999</v>
      </c>
      <c r="AG580" s="6">
        <v>41534</v>
      </c>
      <c r="AH580" s="5">
        <v>94.847081000000003</v>
      </c>
      <c r="AI580" s="10">
        <v>41534</v>
      </c>
      <c r="AJ580" s="9">
        <v>73.777328999999995</v>
      </c>
      <c r="AK580" s="6">
        <v>41534</v>
      </c>
      <c r="AL580" s="5">
        <v>77.859010999999995</v>
      </c>
      <c r="AM580" s="10">
        <v>41534</v>
      </c>
      <c r="AN580" s="9">
        <v>71.317166</v>
      </c>
      <c r="AO580" s="6">
        <v>41534</v>
      </c>
      <c r="AP580" s="5">
        <v>42.313268000000001</v>
      </c>
      <c r="AQ580" s="10">
        <v>41534</v>
      </c>
      <c r="AR580" s="5">
        <v>58.842967000000002</v>
      </c>
    </row>
    <row r="581" spans="5:44" x14ac:dyDescent="0.2">
      <c r="E581" s="6">
        <v>41533</v>
      </c>
      <c r="F581" s="5">
        <v>42.514603999999999</v>
      </c>
      <c r="G581" s="6">
        <v>41533</v>
      </c>
      <c r="H581" s="5">
        <v>18.084999</v>
      </c>
      <c r="I581" s="6">
        <v>41533</v>
      </c>
      <c r="J581" s="5">
        <v>38.669601999999998</v>
      </c>
      <c r="K581" s="6">
        <v>41533</v>
      </c>
      <c r="L581" s="5">
        <v>58.004384000000002</v>
      </c>
      <c r="M581" s="6">
        <v>41533</v>
      </c>
      <c r="N581" s="5">
        <v>49.685904999999998</v>
      </c>
      <c r="O581" s="6">
        <v>41533</v>
      </c>
      <c r="P581" s="5">
        <v>36.974694</v>
      </c>
      <c r="Q581" s="6">
        <v>41533</v>
      </c>
      <c r="R581" s="5">
        <v>76</v>
      </c>
      <c r="S581" s="6">
        <v>41533</v>
      </c>
      <c r="T581" s="5">
        <v>49.279998999999997</v>
      </c>
      <c r="U581" s="6">
        <v>41533</v>
      </c>
      <c r="V581" s="5">
        <v>68.000122000000005</v>
      </c>
      <c r="W581" s="10">
        <v>41533</v>
      </c>
      <c r="X581" s="9">
        <v>16.434999000000001</v>
      </c>
      <c r="Y581" s="6">
        <v>41533</v>
      </c>
      <c r="Z581" s="5">
        <v>159.52429699999999</v>
      </c>
      <c r="AA581" s="10">
        <v>41533</v>
      </c>
      <c r="AB581" s="9">
        <v>161.095496</v>
      </c>
      <c r="AC581" s="6">
        <v>41533</v>
      </c>
      <c r="AD581" s="5">
        <v>83.111834999999999</v>
      </c>
      <c r="AE581" s="10">
        <v>41533</v>
      </c>
      <c r="AF581" s="9">
        <v>65.852521999999993</v>
      </c>
      <c r="AG581" s="6">
        <v>41533</v>
      </c>
      <c r="AH581" s="5">
        <v>94.070583999999997</v>
      </c>
      <c r="AI581" s="10">
        <v>41533</v>
      </c>
      <c r="AJ581" s="9">
        <v>73.712766000000002</v>
      </c>
      <c r="AK581" s="6">
        <v>41533</v>
      </c>
      <c r="AL581" s="5">
        <v>77.508089999999996</v>
      </c>
      <c r="AM581" s="10">
        <v>41533</v>
      </c>
      <c r="AN581" s="9">
        <v>70.965987999999996</v>
      </c>
      <c r="AO581" s="6">
        <v>41533</v>
      </c>
      <c r="AP581" s="5">
        <v>41.856430000000003</v>
      </c>
      <c r="AQ581" s="10">
        <v>41533</v>
      </c>
      <c r="AR581" s="5">
        <v>58.878093</v>
      </c>
    </row>
    <row r="582" spans="5:44" x14ac:dyDescent="0.2">
      <c r="E582" s="6">
        <v>41530</v>
      </c>
      <c r="F582" s="5">
        <v>41.996737000000003</v>
      </c>
      <c r="G582" s="6">
        <v>41530</v>
      </c>
      <c r="H582" s="5">
        <v>17.579999999999998</v>
      </c>
      <c r="I582" s="6">
        <v>41530</v>
      </c>
      <c r="J582" s="5">
        <v>38.893728000000003</v>
      </c>
      <c r="K582" s="6">
        <v>41530</v>
      </c>
      <c r="L582" s="5">
        <v>57.633564</v>
      </c>
      <c r="M582" s="6">
        <v>41530</v>
      </c>
      <c r="N582" s="5">
        <v>48.756189999999997</v>
      </c>
      <c r="O582" s="6">
        <v>41530</v>
      </c>
      <c r="P582" s="5">
        <v>36.309733000000001</v>
      </c>
      <c r="Q582" s="6">
        <v>41530</v>
      </c>
      <c r="R582" s="5">
        <v>76.059997999999993</v>
      </c>
      <c r="S582" s="6">
        <v>41530</v>
      </c>
      <c r="T582" s="5">
        <v>48.43</v>
      </c>
      <c r="U582" s="6">
        <v>41530</v>
      </c>
      <c r="V582" s="5">
        <v>66.768168000000003</v>
      </c>
      <c r="W582" s="10">
        <v>41530</v>
      </c>
      <c r="X582" s="9">
        <v>16.547501</v>
      </c>
      <c r="Y582" s="6">
        <v>41530</v>
      </c>
      <c r="Z582" s="5">
        <v>158.60636400000001</v>
      </c>
      <c r="AA582" s="10">
        <v>41530</v>
      </c>
      <c r="AB582" s="9">
        <v>160.04220599999999</v>
      </c>
      <c r="AC582" s="6">
        <v>41530</v>
      </c>
      <c r="AD582" s="5">
        <v>82.632503999999997</v>
      </c>
      <c r="AE582" s="10">
        <v>41530</v>
      </c>
      <c r="AF582" s="9">
        <v>65.363221999999993</v>
      </c>
      <c r="AG582" s="6">
        <v>41530</v>
      </c>
      <c r="AH582" s="5">
        <v>93.936375999999996</v>
      </c>
      <c r="AI582" s="10">
        <v>41530</v>
      </c>
      <c r="AJ582" s="9">
        <v>73.620534000000006</v>
      </c>
      <c r="AK582" s="6">
        <v>41530</v>
      </c>
      <c r="AL582" s="5">
        <v>77.526555999999999</v>
      </c>
      <c r="AM582" s="10">
        <v>41530</v>
      </c>
      <c r="AN582" s="9">
        <v>70.244658999999999</v>
      </c>
      <c r="AO582" s="6">
        <v>41530</v>
      </c>
      <c r="AP582" s="5">
        <v>41.908636000000001</v>
      </c>
      <c r="AQ582" s="10">
        <v>41530</v>
      </c>
      <c r="AR582" s="5">
        <v>58.298529000000002</v>
      </c>
    </row>
    <row r="583" spans="5:44" x14ac:dyDescent="0.2">
      <c r="E583" s="6">
        <v>41529</v>
      </c>
      <c r="F583" s="5">
        <v>41.858638999999997</v>
      </c>
      <c r="G583" s="6">
        <v>41529</v>
      </c>
      <c r="H583" s="5">
        <v>17.422501</v>
      </c>
      <c r="I583" s="6">
        <v>41529</v>
      </c>
      <c r="J583" s="5">
        <v>38.823999999999998</v>
      </c>
      <c r="K583" s="6">
        <v>41529</v>
      </c>
      <c r="L583" s="5">
        <v>56.882161000000004</v>
      </c>
      <c r="M583" s="6">
        <v>41529</v>
      </c>
      <c r="N583" s="5">
        <v>48.472380999999999</v>
      </c>
      <c r="O583" s="6">
        <v>41529</v>
      </c>
      <c r="P583" s="5">
        <v>36.121164</v>
      </c>
      <c r="Q583" s="6">
        <v>41529</v>
      </c>
      <c r="R583" s="5">
        <v>76.209998999999996</v>
      </c>
      <c r="S583" s="6">
        <v>41529</v>
      </c>
      <c r="T583" s="5">
        <v>48.16</v>
      </c>
      <c r="U583" s="6">
        <v>41529</v>
      </c>
      <c r="V583" s="5">
        <v>66.341346000000001</v>
      </c>
      <c r="W583" s="10">
        <v>41529</v>
      </c>
      <c r="X583" s="9">
        <v>16.532499000000001</v>
      </c>
      <c r="Y583" s="6">
        <v>41529</v>
      </c>
      <c r="Z583" s="5">
        <v>158.25042500000001</v>
      </c>
      <c r="AA583" s="10">
        <v>41529</v>
      </c>
      <c r="AB583" s="9">
        <v>159.81651199999999</v>
      </c>
      <c r="AC583" s="6">
        <v>41529</v>
      </c>
      <c r="AD583" s="5">
        <v>82.463329000000002</v>
      </c>
      <c r="AE583" s="10">
        <v>41529</v>
      </c>
      <c r="AF583" s="9">
        <v>65.141647000000006</v>
      </c>
      <c r="AG583" s="6">
        <v>41529</v>
      </c>
      <c r="AH583" s="5">
        <v>93.380375000000001</v>
      </c>
      <c r="AI583" s="10">
        <v>41529</v>
      </c>
      <c r="AJ583" s="9">
        <v>73.500634000000005</v>
      </c>
      <c r="AK583" s="6">
        <v>41529</v>
      </c>
      <c r="AL583" s="5">
        <v>77.554266999999996</v>
      </c>
      <c r="AM583" s="10">
        <v>41529</v>
      </c>
      <c r="AN583" s="9">
        <v>70.054829999999995</v>
      </c>
      <c r="AO583" s="6">
        <v>41529</v>
      </c>
      <c r="AP583" s="5">
        <v>41.774852000000003</v>
      </c>
      <c r="AQ583" s="10">
        <v>41529</v>
      </c>
      <c r="AR583" s="5">
        <v>58.131684</v>
      </c>
    </row>
    <row r="584" spans="5:44" x14ac:dyDescent="0.2">
      <c r="E584" s="6">
        <v>41528</v>
      </c>
      <c r="F584" s="5">
        <v>42.036194999999999</v>
      </c>
      <c r="G584" s="6">
        <v>41528</v>
      </c>
      <c r="H584" s="5">
        <v>17.745000999999998</v>
      </c>
      <c r="I584" s="6">
        <v>41528</v>
      </c>
      <c r="J584" s="5">
        <v>38.898710000000001</v>
      </c>
      <c r="K584" s="6">
        <v>41528</v>
      </c>
      <c r="L584" s="5">
        <v>57.984865999999997</v>
      </c>
      <c r="M584" s="6">
        <v>41528</v>
      </c>
      <c r="N584" s="5">
        <v>49.059572000000003</v>
      </c>
      <c r="O584" s="6">
        <v>41528</v>
      </c>
      <c r="P584" s="5">
        <v>36.364319999999999</v>
      </c>
      <c r="Q584" s="6">
        <v>41528</v>
      </c>
      <c r="R584" s="5">
        <v>77.550003000000004</v>
      </c>
      <c r="S584" s="6">
        <v>41528</v>
      </c>
      <c r="T584" s="5">
        <v>48.540000999999997</v>
      </c>
      <c r="U584" s="6">
        <v>41528</v>
      </c>
      <c r="V584" s="5">
        <v>67.204684999999998</v>
      </c>
      <c r="W584" s="10">
        <v>41528</v>
      </c>
      <c r="X584" s="9">
        <v>16.48</v>
      </c>
      <c r="Y584" s="6">
        <v>41528</v>
      </c>
      <c r="Z584" s="5">
        <v>158.67192299999999</v>
      </c>
      <c r="AA584" s="10">
        <v>41528</v>
      </c>
      <c r="AB584" s="9">
        <v>160.14565400000001</v>
      </c>
      <c r="AC584" s="6">
        <v>41528</v>
      </c>
      <c r="AD584" s="5">
        <v>82.717095</v>
      </c>
      <c r="AE584" s="10">
        <v>41528</v>
      </c>
      <c r="AF584" s="9">
        <v>65.409378000000004</v>
      </c>
      <c r="AG584" s="6">
        <v>41528</v>
      </c>
      <c r="AH584" s="5">
        <v>94.022656999999995</v>
      </c>
      <c r="AI584" s="10">
        <v>41528</v>
      </c>
      <c r="AJ584" s="9">
        <v>73.519076999999996</v>
      </c>
      <c r="AK584" s="6">
        <v>41528</v>
      </c>
      <c r="AL584" s="5">
        <v>78.016008999999997</v>
      </c>
      <c r="AM584" s="10">
        <v>41528</v>
      </c>
      <c r="AN584" s="9">
        <v>70.481939999999994</v>
      </c>
      <c r="AO584" s="6">
        <v>41528</v>
      </c>
      <c r="AP584" s="5">
        <v>41.840114</v>
      </c>
      <c r="AQ584" s="10">
        <v>41528</v>
      </c>
      <c r="AR584" s="5">
        <v>58.509276999999997</v>
      </c>
    </row>
    <row r="585" spans="5:44" x14ac:dyDescent="0.2">
      <c r="E585" s="6">
        <v>41527</v>
      </c>
      <c r="F585" s="5">
        <v>41.789589999999997</v>
      </c>
      <c r="G585" s="6">
        <v>41527</v>
      </c>
      <c r="H585" s="5">
        <v>17.645</v>
      </c>
      <c r="I585" s="6">
        <v>41527</v>
      </c>
      <c r="J585" s="5">
        <v>39.043149</v>
      </c>
      <c r="K585" s="6">
        <v>41527</v>
      </c>
      <c r="L585" s="5">
        <v>57.955592000000003</v>
      </c>
      <c r="M585" s="6">
        <v>41527</v>
      </c>
      <c r="N585" s="5">
        <v>48.854053</v>
      </c>
      <c r="O585" s="6">
        <v>41527</v>
      </c>
      <c r="P585" s="5">
        <v>36.026878000000004</v>
      </c>
      <c r="Q585" s="6">
        <v>41527</v>
      </c>
      <c r="R585" s="5">
        <v>75.839995999999999</v>
      </c>
      <c r="S585" s="6">
        <v>41527</v>
      </c>
      <c r="T585" s="5">
        <v>48.040000999999997</v>
      </c>
      <c r="U585" s="6">
        <v>41527</v>
      </c>
      <c r="V585" s="5">
        <v>66.321949000000004</v>
      </c>
      <c r="W585" s="10">
        <v>41527</v>
      </c>
      <c r="X585" s="9">
        <v>16.690000999999999</v>
      </c>
      <c r="Y585" s="6">
        <v>41527</v>
      </c>
      <c r="Z585" s="5">
        <v>158.175489</v>
      </c>
      <c r="AA585" s="10">
        <v>41527</v>
      </c>
      <c r="AB585" s="9">
        <v>159.60961599999999</v>
      </c>
      <c r="AC585" s="6">
        <v>41527</v>
      </c>
      <c r="AD585" s="5">
        <v>82.500923999999998</v>
      </c>
      <c r="AE585" s="10">
        <v>41527</v>
      </c>
      <c r="AF585" s="9">
        <v>65.150880999999998</v>
      </c>
      <c r="AG585" s="6">
        <v>41527</v>
      </c>
      <c r="AH585" s="5">
        <v>93.878860000000003</v>
      </c>
      <c r="AI585" s="10">
        <v>41527</v>
      </c>
      <c r="AJ585" s="9">
        <v>73.316163000000003</v>
      </c>
      <c r="AK585" s="6">
        <v>41527</v>
      </c>
      <c r="AL585" s="5">
        <v>77.424971999999997</v>
      </c>
      <c r="AM585" s="10">
        <v>41527</v>
      </c>
      <c r="AN585" s="9">
        <v>70.396514999999994</v>
      </c>
      <c r="AO585" s="6">
        <v>41527</v>
      </c>
      <c r="AP585" s="5">
        <v>42.355690000000003</v>
      </c>
      <c r="AQ585" s="10">
        <v>41527</v>
      </c>
      <c r="AR585" s="5">
        <v>58.043872999999998</v>
      </c>
    </row>
    <row r="586" spans="5:44" x14ac:dyDescent="0.2">
      <c r="E586" s="6">
        <v>41526</v>
      </c>
      <c r="F586" s="5">
        <v>41.197738000000001</v>
      </c>
      <c r="G586" s="6">
        <v>41526</v>
      </c>
      <c r="H586" s="5">
        <v>17.0275</v>
      </c>
      <c r="I586" s="6">
        <v>41526</v>
      </c>
      <c r="J586" s="5">
        <v>38.649678999999999</v>
      </c>
      <c r="K586" s="6">
        <v>41526</v>
      </c>
      <c r="L586" s="5">
        <v>56.277132999999999</v>
      </c>
      <c r="M586" s="6">
        <v>41526</v>
      </c>
      <c r="N586" s="5">
        <v>47.777543000000001</v>
      </c>
      <c r="O586" s="6">
        <v>41526</v>
      </c>
      <c r="P586" s="5">
        <v>35.262670999999997</v>
      </c>
      <c r="Q586" s="6">
        <v>41526</v>
      </c>
      <c r="R586" s="5">
        <v>75.769997000000004</v>
      </c>
      <c r="S586" s="6">
        <v>41526</v>
      </c>
      <c r="T586" s="5">
        <v>47.040000999999997</v>
      </c>
      <c r="U586" s="6">
        <v>41526</v>
      </c>
      <c r="V586" s="5">
        <v>66.457753999999994</v>
      </c>
      <c r="W586" s="10">
        <v>41526</v>
      </c>
      <c r="X586" s="9">
        <v>16.362499</v>
      </c>
      <c r="Y586" s="6">
        <v>41526</v>
      </c>
      <c r="Z586" s="5">
        <v>157.014028</v>
      </c>
      <c r="AA586" s="10">
        <v>41526</v>
      </c>
      <c r="AB586" s="9">
        <v>158.50931600000001</v>
      </c>
      <c r="AC586" s="6">
        <v>41526</v>
      </c>
      <c r="AD586" s="5">
        <v>81.861818999999997</v>
      </c>
      <c r="AE586" s="10">
        <v>41526</v>
      </c>
      <c r="AF586" s="9">
        <v>64.569260999999997</v>
      </c>
      <c r="AG586" s="6">
        <v>41526</v>
      </c>
      <c r="AH586" s="5">
        <v>92.987331999999995</v>
      </c>
      <c r="AI586" s="10">
        <v>41526</v>
      </c>
      <c r="AJ586" s="9">
        <v>73.472965000000002</v>
      </c>
      <c r="AK586" s="6">
        <v>41526</v>
      </c>
      <c r="AL586" s="5">
        <v>77.397268999999994</v>
      </c>
      <c r="AM586" s="10">
        <v>41526</v>
      </c>
      <c r="AN586" s="9">
        <v>69.570781999999994</v>
      </c>
      <c r="AO586" s="6">
        <v>41526</v>
      </c>
      <c r="AP586" s="5">
        <v>42.404637000000001</v>
      </c>
      <c r="AQ586" s="10">
        <v>41526</v>
      </c>
      <c r="AR586" s="5">
        <v>58.087781999999997</v>
      </c>
    </row>
    <row r="587" spans="5:44" x14ac:dyDescent="0.2">
      <c r="E587" s="6">
        <v>41523</v>
      </c>
      <c r="F587" s="5">
        <v>40.379013</v>
      </c>
      <c r="G587" s="6">
        <v>41523</v>
      </c>
      <c r="H587" s="5">
        <v>16.489999999999998</v>
      </c>
      <c r="I587" s="6">
        <v>41523</v>
      </c>
      <c r="J587" s="5">
        <v>37.783050000000003</v>
      </c>
      <c r="K587" s="6">
        <v>41523</v>
      </c>
      <c r="L587" s="5">
        <v>53.788722</v>
      </c>
      <c r="M587" s="6">
        <v>41523</v>
      </c>
      <c r="N587" s="5">
        <v>46.715712000000003</v>
      </c>
      <c r="O587" s="6">
        <v>41523</v>
      </c>
      <c r="P587" s="5">
        <v>34.235458000000001</v>
      </c>
      <c r="Q587" s="6">
        <v>41523</v>
      </c>
      <c r="R587" s="5">
        <v>73.489998</v>
      </c>
      <c r="S587" s="6">
        <v>41523</v>
      </c>
      <c r="T587" s="5">
        <v>45.68</v>
      </c>
      <c r="U587" s="6">
        <v>41523</v>
      </c>
      <c r="V587" s="5">
        <v>63.955038000000002</v>
      </c>
      <c r="W587" s="10">
        <v>41523</v>
      </c>
      <c r="X587" s="9">
        <v>15.824999999999999</v>
      </c>
      <c r="Y587" s="6">
        <v>41523</v>
      </c>
      <c r="Z587" s="5">
        <v>155.524711</v>
      </c>
      <c r="AA587" s="10">
        <v>41523</v>
      </c>
      <c r="AB587" s="9">
        <v>156.94820100000001</v>
      </c>
      <c r="AC587" s="6">
        <v>41523</v>
      </c>
      <c r="AD587" s="5">
        <v>80.950153</v>
      </c>
      <c r="AE587" s="10">
        <v>41523</v>
      </c>
      <c r="AF587" s="9">
        <v>63.969174000000002</v>
      </c>
      <c r="AG587" s="6">
        <v>41523</v>
      </c>
      <c r="AH587" s="5">
        <v>91.635656999999995</v>
      </c>
      <c r="AI587" s="10">
        <v>41523</v>
      </c>
      <c r="AJ587" s="9">
        <v>73.288494</v>
      </c>
      <c r="AK587" s="6">
        <v>41523</v>
      </c>
      <c r="AL587" s="5">
        <v>76.538427999999996</v>
      </c>
      <c r="AM587" s="10">
        <v>41523</v>
      </c>
      <c r="AN587" s="9">
        <v>68.764021</v>
      </c>
      <c r="AO587" s="6">
        <v>41523</v>
      </c>
      <c r="AP587" s="5">
        <v>41.210326000000002</v>
      </c>
      <c r="AQ587" s="10">
        <v>41523</v>
      </c>
      <c r="AR587" s="5">
        <v>56.902318000000001</v>
      </c>
    </row>
    <row r="588" spans="5:44" x14ac:dyDescent="0.2">
      <c r="E588" s="6">
        <v>41522</v>
      </c>
      <c r="F588" s="5">
        <v>40.319825999999999</v>
      </c>
      <c r="G588" s="6">
        <v>41522</v>
      </c>
      <c r="H588" s="5">
        <v>16.4375</v>
      </c>
      <c r="I588" s="6">
        <v>41522</v>
      </c>
      <c r="J588" s="5">
        <v>37.698380999999998</v>
      </c>
      <c r="K588" s="6">
        <v>41522</v>
      </c>
      <c r="L588" s="5">
        <v>53.398384999999998</v>
      </c>
      <c r="M588" s="6">
        <v>41522</v>
      </c>
      <c r="N588" s="5">
        <v>46.642313000000001</v>
      </c>
      <c r="O588" s="6">
        <v>41522</v>
      </c>
      <c r="P588" s="5">
        <v>34.146135000000001</v>
      </c>
      <c r="Q588" s="6">
        <v>41522</v>
      </c>
      <c r="R588" s="5">
        <v>73.330001999999993</v>
      </c>
      <c r="S588" s="6">
        <v>41522</v>
      </c>
      <c r="T588" s="5">
        <v>45.580002</v>
      </c>
      <c r="U588" s="6">
        <v>41522</v>
      </c>
      <c r="V588" s="5">
        <v>61.723936000000002</v>
      </c>
      <c r="W588" s="10">
        <v>41522</v>
      </c>
      <c r="X588" s="9">
        <v>15.76</v>
      </c>
      <c r="Y588" s="6">
        <v>41522</v>
      </c>
      <c r="Z588" s="5">
        <v>155.44979000000001</v>
      </c>
      <c r="AA588" s="10">
        <v>41522</v>
      </c>
      <c r="AB588" s="9">
        <v>156.82594</v>
      </c>
      <c r="AC588" s="6">
        <v>41522</v>
      </c>
      <c r="AD588" s="5">
        <v>80.884364000000005</v>
      </c>
      <c r="AE588" s="10">
        <v>41522</v>
      </c>
      <c r="AF588" s="9">
        <v>64.033798000000004</v>
      </c>
      <c r="AG588" s="6">
        <v>41522</v>
      </c>
      <c r="AH588" s="5">
        <v>91.511037999999999</v>
      </c>
      <c r="AI588" s="10">
        <v>41522</v>
      </c>
      <c r="AJ588" s="9">
        <v>73.011798999999996</v>
      </c>
      <c r="AK588" s="6">
        <v>41522</v>
      </c>
      <c r="AL588" s="5">
        <v>76.547664999999995</v>
      </c>
      <c r="AM588" s="10">
        <v>41522</v>
      </c>
      <c r="AN588" s="9">
        <v>68.669110000000003</v>
      </c>
      <c r="AO588" s="6">
        <v>41522</v>
      </c>
      <c r="AP588" s="5">
        <v>41.122216999999999</v>
      </c>
      <c r="AQ588" s="10">
        <v>41522</v>
      </c>
      <c r="AR588" s="5">
        <v>56.032975999999998</v>
      </c>
    </row>
    <row r="589" spans="5:44" x14ac:dyDescent="0.2">
      <c r="E589" s="6">
        <v>41521</v>
      </c>
      <c r="F589" s="5">
        <v>40.270505999999997</v>
      </c>
      <c r="G589" s="6">
        <v>41521</v>
      </c>
      <c r="H589" s="5">
        <v>16.357500000000002</v>
      </c>
      <c r="I589" s="6">
        <v>41521</v>
      </c>
      <c r="J589" s="5">
        <v>37.568883</v>
      </c>
      <c r="K589" s="6">
        <v>41521</v>
      </c>
      <c r="L589" s="5">
        <v>53.183698</v>
      </c>
      <c r="M589" s="6">
        <v>41521</v>
      </c>
      <c r="N589" s="5">
        <v>46.475945000000003</v>
      </c>
      <c r="O589" s="6">
        <v>41521</v>
      </c>
      <c r="P589" s="5">
        <v>34.091549000000001</v>
      </c>
      <c r="Q589" s="6">
        <v>41521</v>
      </c>
      <c r="R589" s="5">
        <v>72.650002000000001</v>
      </c>
      <c r="S589" s="6">
        <v>41521</v>
      </c>
      <c r="T589" s="5">
        <v>45.5</v>
      </c>
      <c r="U589" s="6">
        <v>41521</v>
      </c>
      <c r="V589" s="5">
        <v>62.820087000000001</v>
      </c>
      <c r="W589" s="10">
        <v>41521</v>
      </c>
      <c r="X589" s="9">
        <v>15.7525</v>
      </c>
      <c r="Y589" s="6">
        <v>41521</v>
      </c>
      <c r="Z589" s="5">
        <v>155.253083</v>
      </c>
      <c r="AA589" s="10">
        <v>41521</v>
      </c>
      <c r="AB589" s="9">
        <v>156.66606899999999</v>
      </c>
      <c r="AC589" s="6">
        <v>41521</v>
      </c>
      <c r="AD589" s="5">
        <v>80.790379000000001</v>
      </c>
      <c r="AE589" s="10">
        <v>41521</v>
      </c>
      <c r="AF589" s="9">
        <v>63.969174000000002</v>
      </c>
      <c r="AG589" s="6">
        <v>41521</v>
      </c>
      <c r="AH589" s="5">
        <v>91.319314000000006</v>
      </c>
      <c r="AI589" s="10">
        <v>41521</v>
      </c>
      <c r="AJ589" s="9">
        <v>73.519076999999996</v>
      </c>
      <c r="AK589" s="6">
        <v>41521</v>
      </c>
      <c r="AL589" s="5">
        <v>76.289090000000002</v>
      </c>
      <c r="AM589" s="10">
        <v>41521</v>
      </c>
      <c r="AN589" s="9">
        <v>68.621657999999996</v>
      </c>
      <c r="AO589" s="6">
        <v>41521</v>
      </c>
      <c r="AP589" s="5">
        <v>40.867693000000003</v>
      </c>
      <c r="AQ589" s="10">
        <v>41521</v>
      </c>
      <c r="AR589" s="5">
        <v>56.630096000000002</v>
      </c>
    </row>
    <row r="590" spans="5:44" x14ac:dyDescent="0.2">
      <c r="E590" s="6">
        <v>41520</v>
      </c>
      <c r="F590" s="5">
        <v>39.594808999999998</v>
      </c>
      <c r="G590" s="6">
        <v>41520</v>
      </c>
      <c r="H590" s="5">
        <v>16.02</v>
      </c>
      <c r="I590" s="6">
        <v>41520</v>
      </c>
      <c r="J590" s="5">
        <v>36.742097000000001</v>
      </c>
      <c r="K590" s="6">
        <v>41520</v>
      </c>
      <c r="L590" s="5">
        <v>51.866304999999997</v>
      </c>
      <c r="M590" s="6">
        <v>41520</v>
      </c>
      <c r="N590" s="5">
        <v>45.830038000000002</v>
      </c>
      <c r="O590" s="6">
        <v>41520</v>
      </c>
      <c r="P590" s="5">
        <v>33.252909000000002</v>
      </c>
      <c r="Q590" s="6">
        <v>41520</v>
      </c>
      <c r="R590" s="5">
        <v>71.529999000000004</v>
      </c>
      <c r="S590" s="6">
        <v>41520</v>
      </c>
      <c r="T590" s="5">
        <v>44.34</v>
      </c>
      <c r="U590" s="6">
        <v>41520</v>
      </c>
      <c r="V590" s="5">
        <v>61.985847999999997</v>
      </c>
      <c r="W590" s="10">
        <v>41520</v>
      </c>
      <c r="X590" s="9">
        <v>15.32</v>
      </c>
      <c r="Y590" s="6">
        <v>41520</v>
      </c>
      <c r="Z590" s="5">
        <v>153.97921099999999</v>
      </c>
      <c r="AA590" s="10">
        <v>41520</v>
      </c>
      <c r="AB590" s="9">
        <v>155.37768600000001</v>
      </c>
      <c r="AC590" s="6">
        <v>41520</v>
      </c>
      <c r="AD590" s="5">
        <v>80.076082999999997</v>
      </c>
      <c r="AE590" s="10">
        <v>41520</v>
      </c>
      <c r="AF590" s="9">
        <v>63.507568999999997</v>
      </c>
      <c r="AG590" s="6">
        <v>41520</v>
      </c>
      <c r="AH590" s="5">
        <v>90.715371000000005</v>
      </c>
      <c r="AI590" s="10">
        <v>41520</v>
      </c>
      <c r="AJ590" s="9">
        <v>73.611309000000006</v>
      </c>
      <c r="AK590" s="6">
        <v>41520</v>
      </c>
      <c r="AL590" s="5">
        <v>75.882754000000006</v>
      </c>
      <c r="AM590" s="10">
        <v>41520</v>
      </c>
      <c r="AN590" s="9">
        <v>68.166075000000006</v>
      </c>
      <c r="AO590" s="6">
        <v>41520</v>
      </c>
      <c r="AP590" s="5">
        <v>39.849592999999999</v>
      </c>
      <c r="AQ590" s="10">
        <v>41520</v>
      </c>
      <c r="AR590" s="5">
        <v>56.147129</v>
      </c>
    </row>
    <row r="591" spans="5:44" x14ac:dyDescent="0.2">
      <c r="E591" s="6">
        <v>41516</v>
      </c>
      <c r="F591" s="5">
        <v>39.244630999999998</v>
      </c>
      <c r="G591" s="6">
        <v>41516</v>
      </c>
      <c r="H591" s="5">
        <v>15.6625</v>
      </c>
      <c r="I591" s="6">
        <v>41516</v>
      </c>
      <c r="J591" s="5">
        <v>36.363571999999998</v>
      </c>
      <c r="K591" s="6">
        <v>41516</v>
      </c>
      <c r="L591" s="5">
        <v>50.968522999999998</v>
      </c>
      <c r="M591" s="6">
        <v>41516</v>
      </c>
      <c r="N591" s="5">
        <v>45.242846999999998</v>
      </c>
      <c r="O591" s="6">
        <v>41516</v>
      </c>
      <c r="P591" s="5">
        <v>32.756670999999997</v>
      </c>
      <c r="Q591" s="6">
        <v>41516</v>
      </c>
      <c r="R591" s="5">
        <v>69.870002999999997</v>
      </c>
      <c r="S591" s="6">
        <v>41516</v>
      </c>
      <c r="T591" s="5">
        <v>43.75</v>
      </c>
      <c r="U591" s="6">
        <v>41516</v>
      </c>
      <c r="V591" s="5">
        <v>62.994695999999998</v>
      </c>
      <c r="W591" s="10">
        <v>41516</v>
      </c>
      <c r="X591" s="9">
        <v>15.295</v>
      </c>
      <c r="Y591" s="6">
        <v>41516</v>
      </c>
      <c r="Z591" s="5">
        <v>153.28607</v>
      </c>
      <c r="AA591" s="10">
        <v>41516</v>
      </c>
      <c r="AB591" s="9">
        <v>154.606527</v>
      </c>
      <c r="AC591" s="6">
        <v>41516</v>
      </c>
      <c r="AD591" s="5">
        <v>79.671942999999999</v>
      </c>
      <c r="AE591" s="10">
        <v>41516</v>
      </c>
      <c r="AF591" s="9">
        <v>63.359851999999997</v>
      </c>
      <c r="AG591" s="6">
        <v>41516</v>
      </c>
      <c r="AH591" s="5">
        <v>90.351093000000006</v>
      </c>
      <c r="AI591" s="10">
        <v>41516</v>
      </c>
      <c r="AJ591" s="9">
        <v>73.776411999999993</v>
      </c>
      <c r="AK591" s="6">
        <v>41516</v>
      </c>
      <c r="AL591" s="5">
        <v>75.328665000000001</v>
      </c>
      <c r="AM591" s="10">
        <v>41516</v>
      </c>
      <c r="AN591" s="9">
        <v>67.634568000000002</v>
      </c>
      <c r="AO591" s="6">
        <v>41516</v>
      </c>
      <c r="AP591" s="5">
        <v>38.916331</v>
      </c>
      <c r="AQ591" s="10">
        <v>41516</v>
      </c>
      <c r="AR591" s="5">
        <v>56.638879000000003</v>
      </c>
    </row>
    <row r="592" spans="5:44" x14ac:dyDescent="0.2">
      <c r="E592" s="6">
        <v>41515</v>
      </c>
      <c r="F592" s="5">
        <v>39.510964000000001</v>
      </c>
      <c r="G592" s="6">
        <v>41515</v>
      </c>
      <c r="H592" s="5">
        <v>15.9925</v>
      </c>
      <c r="I592" s="6">
        <v>41515</v>
      </c>
      <c r="J592" s="5">
        <v>36.846693000000002</v>
      </c>
      <c r="K592" s="6">
        <v>41515</v>
      </c>
      <c r="L592" s="5">
        <v>53.388624999999998</v>
      </c>
      <c r="M592" s="6">
        <v>41515</v>
      </c>
      <c r="N592" s="5">
        <v>45.810464000000003</v>
      </c>
      <c r="O592" s="6">
        <v>41515</v>
      </c>
      <c r="P592" s="5">
        <v>33.158622999999999</v>
      </c>
      <c r="Q592" s="6">
        <v>41515</v>
      </c>
      <c r="R592" s="5">
        <v>70.040001000000004</v>
      </c>
      <c r="S592" s="6">
        <v>41515</v>
      </c>
      <c r="T592" s="5">
        <v>44.240001999999997</v>
      </c>
      <c r="U592" s="6">
        <v>41515</v>
      </c>
      <c r="V592" s="5">
        <v>64.052041000000003</v>
      </c>
      <c r="W592" s="10">
        <v>41515</v>
      </c>
      <c r="X592" s="9">
        <v>15.505000000000001</v>
      </c>
      <c r="Y592" s="6">
        <v>41515</v>
      </c>
      <c r="Z592" s="5">
        <v>153.77314200000001</v>
      </c>
      <c r="AA592" s="10">
        <v>41515</v>
      </c>
      <c r="AB592" s="9">
        <v>155.20840100000001</v>
      </c>
      <c r="AC592" s="6">
        <v>41515</v>
      </c>
      <c r="AD592" s="5">
        <v>80.141873000000004</v>
      </c>
      <c r="AE592" s="10">
        <v>41515</v>
      </c>
      <c r="AF592" s="9">
        <v>63.553725</v>
      </c>
      <c r="AG592" s="6">
        <v>41515</v>
      </c>
      <c r="AH592" s="5">
        <v>91.597318000000001</v>
      </c>
      <c r="AI592" s="10">
        <v>41515</v>
      </c>
      <c r="AJ592" s="9">
        <v>73.877645999999999</v>
      </c>
      <c r="AK592" s="6">
        <v>41515</v>
      </c>
      <c r="AL592" s="5">
        <v>75.356368000000003</v>
      </c>
      <c r="AM592" s="10">
        <v>41515</v>
      </c>
      <c r="AN592" s="9">
        <v>68.109129999999993</v>
      </c>
      <c r="AO592" s="6">
        <v>41515</v>
      </c>
      <c r="AP592" s="5">
        <v>39.399275000000003</v>
      </c>
      <c r="AQ592" s="10">
        <v>41515</v>
      </c>
      <c r="AR592" s="5">
        <v>57.121848999999997</v>
      </c>
    </row>
    <row r="593" spans="5:44" x14ac:dyDescent="0.2">
      <c r="E593" s="6">
        <v>41514</v>
      </c>
      <c r="F593" s="5">
        <v>39.377795999999996</v>
      </c>
      <c r="G593" s="6">
        <v>41514</v>
      </c>
      <c r="H593" s="5">
        <v>15.87</v>
      </c>
      <c r="I593" s="6">
        <v>41514</v>
      </c>
      <c r="J593" s="5">
        <v>36.353608000000001</v>
      </c>
      <c r="K593" s="6">
        <v>41514</v>
      </c>
      <c r="L593" s="5">
        <v>51.749200000000002</v>
      </c>
      <c r="M593" s="6">
        <v>41514</v>
      </c>
      <c r="N593" s="5">
        <v>45.546228999999997</v>
      </c>
      <c r="O593" s="6">
        <v>41514</v>
      </c>
      <c r="P593" s="5">
        <v>32.965089999999996</v>
      </c>
      <c r="Q593" s="6">
        <v>41514</v>
      </c>
      <c r="R593" s="5">
        <v>72.300003000000004</v>
      </c>
      <c r="S593" s="6">
        <v>41514</v>
      </c>
      <c r="T593" s="5">
        <v>43.990001999999997</v>
      </c>
      <c r="U593" s="6">
        <v>41514</v>
      </c>
      <c r="V593" s="5">
        <v>63.770727000000001</v>
      </c>
      <c r="W593" s="10">
        <v>41514</v>
      </c>
      <c r="X593" s="9">
        <v>15.27</v>
      </c>
      <c r="Y593" s="6">
        <v>41514</v>
      </c>
      <c r="Z593" s="5">
        <v>153.52961300000001</v>
      </c>
      <c r="AA593" s="10">
        <v>41514</v>
      </c>
      <c r="AB593" s="9">
        <v>154.93568300000001</v>
      </c>
      <c r="AC593" s="6">
        <v>41514</v>
      </c>
      <c r="AD593" s="5">
        <v>79.925708999999998</v>
      </c>
      <c r="AE593" s="10">
        <v>41514</v>
      </c>
      <c r="AF593" s="9">
        <v>63.452179000000001</v>
      </c>
      <c r="AG593" s="6">
        <v>41514</v>
      </c>
      <c r="AH593" s="5">
        <v>90.753716999999995</v>
      </c>
      <c r="AI593" s="10">
        <v>41514</v>
      </c>
      <c r="AJ593" s="9">
        <v>73.804022000000003</v>
      </c>
      <c r="AK593" s="6">
        <v>41514</v>
      </c>
      <c r="AL593" s="5">
        <v>76.150565999999998</v>
      </c>
      <c r="AM593" s="10">
        <v>41514</v>
      </c>
      <c r="AN593" s="9">
        <v>67.871848999999997</v>
      </c>
      <c r="AO593" s="6">
        <v>41514</v>
      </c>
      <c r="AP593" s="5">
        <v>38.952224999999999</v>
      </c>
      <c r="AQ593" s="10">
        <v>41514</v>
      </c>
      <c r="AR593" s="5">
        <v>57.034030999999999</v>
      </c>
    </row>
    <row r="594" spans="5:44" x14ac:dyDescent="0.2">
      <c r="E594" s="6">
        <v>41513</v>
      </c>
      <c r="F594" s="5">
        <v>39.111466</v>
      </c>
      <c r="G594" s="6">
        <v>41513</v>
      </c>
      <c r="H594" s="5">
        <v>15.76</v>
      </c>
      <c r="I594" s="6">
        <v>41513</v>
      </c>
      <c r="J594" s="5">
        <v>36.029867000000003</v>
      </c>
      <c r="K594" s="6">
        <v>41513</v>
      </c>
      <c r="L594" s="5">
        <v>51.427173000000003</v>
      </c>
      <c r="M594" s="6">
        <v>41513</v>
      </c>
      <c r="N594" s="5">
        <v>45.448362000000003</v>
      </c>
      <c r="O594" s="6">
        <v>41513</v>
      </c>
      <c r="P594" s="5">
        <v>32.617725</v>
      </c>
      <c r="Q594" s="6">
        <v>41513</v>
      </c>
      <c r="R594" s="5">
        <v>68.790001000000004</v>
      </c>
      <c r="S594" s="6">
        <v>41513</v>
      </c>
      <c r="T594" s="5">
        <v>43.57</v>
      </c>
      <c r="U594" s="6">
        <v>41513</v>
      </c>
      <c r="V594" s="5">
        <v>64.430357000000001</v>
      </c>
      <c r="W594" s="10">
        <v>41513</v>
      </c>
      <c r="X594" s="9">
        <v>15.23</v>
      </c>
      <c r="Y594" s="6">
        <v>41513</v>
      </c>
      <c r="Z594" s="5">
        <v>152.98634300000001</v>
      </c>
      <c r="AA594" s="10">
        <v>41513</v>
      </c>
      <c r="AB594" s="9">
        <v>154.40904499999999</v>
      </c>
      <c r="AC594" s="6">
        <v>41513</v>
      </c>
      <c r="AD594" s="5">
        <v>79.634354999999999</v>
      </c>
      <c r="AE594" s="10">
        <v>41513</v>
      </c>
      <c r="AF594" s="9">
        <v>63.286000999999999</v>
      </c>
      <c r="AG594" s="6">
        <v>41513</v>
      </c>
      <c r="AH594" s="5">
        <v>90.657854999999998</v>
      </c>
      <c r="AI594" s="10">
        <v>41513</v>
      </c>
      <c r="AJ594" s="9">
        <v>73.932872000000003</v>
      </c>
      <c r="AK594" s="6">
        <v>41513</v>
      </c>
      <c r="AL594" s="5">
        <v>74.903863000000001</v>
      </c>
      <c r="AM594" s="10">
        <v>41513</v>
      </c>
      <c r="AN594" s="9">
        <v>67.748457999999999</v>
      </c>
      <c r="AO594" s="6">
        <v>41513</v>
      </c>
      <c r="AP594" s="5">
        <v>38.381174999999999</v>
      </c>
      <c r="AQ594" s="10">
        <v>41513</v>
      </c>
      <c r="AR594" s="5">
        <v>57.385280999999999</v>
      </c>
    </row>
    <row r="595" spans="5:44" x14ac:dyDescent="0.2">
      <c r="E595" s="6">
        <v>41512</v>
      </c>
      <c r="F595" s="5">
        <v>40.438195</v>
      </c>
      <c r="G595" s="6">
        <v>41512</v>
      </c>
      <c r="H595" s="5">
        <v>16.8825</v>
      </c>
      <c r="I595" s="6">
        <v>41512</v>
      </c>
      <c r="J595" s="5">
        <v>37.583824</v>
      </c>
      <c r="K595" s="6">
        <v>41512</v>
      </c>
      <c r="L595" s="5">
        <v>55.291528</v>
      </c>
      <c r="M595" s="6">
        <v>41512</v>
      </c>
      <c r="N595" s="5">
        <v>47.562240000000003</v>
      </c>
      <c r="O595" s="6">
        <v>41512</v>
      </c>
      <c r="P595" s="5">
        <v>34.354557999999997</v>
      </c>
      <c r="Q595" s="6">
        <v>41512</v>
      </c>
      <c r="R595" s="5">
        <v>70.190002000000007</v>
      </c>
      <c r="S595" s="6">
        <v>41512</v>
      </c>
      <c r="T595" s="5">
        <v>45.759998000000003</v>
      </c>
      <c r="U595" s="6">
        <v>41512</v>
      </c>
      <c r="V595" s="5">
        <v>64.779573999999997</v>
      </c>
      <c r="W595" s="10">
        <v>41512</v>
      </c>
      <c r="X595" s="9">
        <v>16.094999000000001</v>
      </c>
      <c r="Y595" s="6">
        <v>41512</v>
      </c>
      <c r="Z595" s="5">
        <v>155.48725099999999</v>
      </c>
      <c r="AA595" s="10">
        <v>41512</v>
      </c>
      <c r="AB595" s="9">
        <v>156.93880100000001</v>
      </c>
      <c r="AC595" s="6">
        <v>41512</v>
      </c>
      <c r="AD595" s="5">
        <v>81.072339999999997</v>
      </c>
      <c r="AE595" s="10">
        <v>41512</v>
      </c>
      <c r="AF595" s="9">
        <v>64.329224999999994</v>
      </c>
      <c r="AG595" s="6">
        <v>41512</v>
      </c>
      <c r="AH595" s="5">
        <v>92.623054999999994</v>
      </c>
      <c r="AI595" s="10">
        <v>41512</v>
      </c>
      <c r="AJ595" s="9">
        <v>73.748795000000001</v>
      </c>
      <c r="AK595" s="6">
        <v>41512</v>
      </c>
      <c r="AL595" s="5">
        <v>75.374842000000001</v>
      </c>
      <c r="AM595" s="10">
        <v>41512</v>
      </c>
      <c r="AN595" s="9">
        <v>69.295535000000001</v>
      </c>
      <c r="AO595" s="6">
        <v>41512</v>
      </c>
      <c r="AP595" s="5">
        <v>39.911591000000001</v>
      </c>
      <c r="AQ595" s="10">
        <v>41512</v>
      </c>
      <c r="AR595" s="5">
        <v>57.66628</v>
      </c>
    </row>
    <row r="596" spans="5:44" x14ac:dyDescent="0.2">
      <c r="E596" s="6">
        <v>41509</v>
      </c>
      <c r="F596" s="5">
        <v>40.714395000000003</v>
      </c>
      <c r="G596" s="6">
        <v>41509</v>
      </c>
      <c r="H596" s="5">
        <v>17.182500999999998</v>
      </c>
      <c r="I596" s="6">
        <v>41509</v>
      </c>
      <c r="J596" s="5">
        <v>37.573864999999998</v>
      </c>
      <c r="K596" s="6">
        <v>41509</v>
      </c>
      <c r="L596" s="5">
        <v>55.320802999999998</v>
      </c>
      <c r="M596" s="6">
        <v>41509</v>
      </c>
      <c r="N596" s="5">
        <v>48.110283000000003</v>
      </c>
      <c r="O596" s="6">
        <v>41509</v>
      </c>
      <c r="P596" s="5">
        <v>34.682073000000003</v>
      </c>
      <c r="Q596" s="6">
        <v>41509</v>
      </c>
      <c r="R596" s="5">
        <v>70.559997999999993</v>
      </c>
      <c r="S596" s="6">
        <v>41509</v>
      </c>
      <c r="T596" s="5">
        <v>46.279998999999997</v>
      </c>
      <c r="U596" s="6">
        <v>41509</v>
      </c>
      <c r="V596" s="5">
        <v>65.177295999999998</v>
      </c>
      <c r="W596" s="10">
        <v>41509</v>
      </c>
      <c r="X596" s="9">
        <v>16.315000999999999</v>
      </c>
      <c r="Y596" s="6">
        <v>41509</v>
      </c>
      <c r="Z596" s="5">
        <v>156.067982</v>
      </c>
      <c r="AA596" s="10">
        <v>41509</v>
      </c>
      <c r="AB596" s="9">
        <v>157.55947399999999</v>
      </c>
      <c r="AC596" s="6">
        <v>41509</v>
      </c>
      <c r="AD596" s="5">
        <v>81.279110000000003</v>
      </c>
      <c r="AE596" s="10">
        <v>41509</v>
      </c>
      <c r="AF596" s="9">
        <v>64.716971000000001</v>
      </c>
      <c r="AG596" s="6">
        <v>41509</v>
      </c>
      <c r="AH596" s="5">
        <v>92.795608999999999</v>
      </c>
      <c r="AI596" s="10">
        <v>41509</v>
      </c>
      <c r="AJ596" s="9">
        <v>73.619945000000001</v>
      </c>
      <c r="AK596" s="6">
        <v>41509</v>
      </c>
      <c r="AL596" s="5">
        <v>75.504129000000006</v>
      </c>
      <c r="AM596" s="10">
        <v>41509</v>
      </c>
      <c r="AN596" s="9">
        <v>69.703659000000002</v>
      </c>
      <c r="AO596" s="6">
        <v>41509</v>
      </c>
      <c r="AP596" s="5">
        <v>39.037067</v>
      </c>
      <c r="AQ596" s="10">
        <v>41509</v>
      </c>
      <c r="AR596" s="5">
        <v>57.833125000000003</v>
      </c>
    </row>
    <row r="597" spans="5:44" x14ac:dyDescent="0.2">
      <c r="E597" s="6">
        <v>41508</v>
      </c>
      <c r="F597" s="5">
        <v>40.448062</v>
      </c>
      <c r="G597" s="6">
        <v>41508</v>
      </c>
      <c r="H597" s="5">
        <v>17.129999000000002</v>
      </c>
      <c r="I597" s="6">
        <v>41508</v>
      </c>
      <c r="J597" s="5">
        <v>37.045915999999998</v>
      </c>
      <c r="K597" s="6">
        <v>41508</v>
      </c>
      <c r="L597" s="5">
        <v>55.008532000000002</v>
      </c>
      <c r="M597" s="6">
        <v>41508</v>
      </c>
      <c r="N597" s="5">
        <v>47.963484999999999</v>
      </c>
      <c r="O597" s="6">
        <v>41508</v>
      </c>
      <c r="P597" s="5">
        <v>34.314858000000001</v>
      </c>
      <c r="Q597" s="6">
        <v>41508</v>
      </c>
      <c r="R597" s="5">
        <v>69.080001999999993</v>
      </c>
      <c r="S597" s="6">
        <v>41508</v>
      </c>
      <c r="T597" s="5">
        <v>45.810001</v>
      </c>
      <c r="U597" s="6">
        <v>41508</v>
      </c>
      <c r="V597" s="5">
        <v>63.751328999999998</v>
      </c>
      <c r="W597" s="10">
        <v>41508</v>
      </c>
      <c r="X597" s="9">
        <v>15.9625</v>
      </c>
      <c r="Y597" s="6">
        <v>41508</v>
      </c>
      <c r="Z597" s="5">
        <v>155.54344800000001</v>
      </c>
      <c r="AA597" s="10">
        <v>41508</v>
      </c>
      <c r="AB597" s="9">
        <v>156.96701300000001</v>
      </c>
      <c r="AC597" s="6">
        <v>41508</v>
      </c>
      <c r="AD597" s="5">
        <v>80.940759999999997</v>
      </c>
      <c r="AE597" s="10">
        <v>41508</v>
      </c>
      <c r="AF597" s="9">
        <v>64.329224999999994</v>
      </c>
      <c r="AG597" s="6">
        <v>41508</v>
      </c>
      <c r="AH597" s="5">
        <v>92.565532000000005</v>
      </c>
      <c r="AI597" s="10">
        <v>41508</v>
      </c>
      <c r="AJ597" s="9">
        <v>73.408265</v>
      </c>
      <c r="AK597" s="6">
        <v>41508</v>
      </c>
      <c r="AL597" s="5">
        <v>74.968506000000005</v>
      </c>
      <c r="AM597" s="10">
        <v>41508</v>
      </c>
      <c r="AN597" s="9">
        <v>69.646705999999995</v>
      </c>
      <c r="AO597" s="6">
        <v>41508</v>
      </c>
      <c r="AP597" s="5">
        <v>39.105592999999999</v>
      </c>
      <c r="AQ597" s="10">
        <v>41508</v>
      </c>
      <c r="AR597" s="5">
        <v>57.236001999999999</v>
      </c>
    </row>
    <row r="598" spans="5:44" x14ac:dyDescent="0.2">
      <c r="E598" s="6">
        <v>41507</v>
      </c>
      <c r="F598" s="5">
        <v>39.737839999999998</v>
      </c>
      <c r="G598" s="6">
        <v>41507</v>
      </c>
      <c r="H598" s="5">
        <v>16.612499</v>
      </c>
      <c r="I598" s="6">
        <v>41507</v>
      </c>
      <c r="J598" s="5">
        <v>36.35859</v>
      </c>
      <c r="K598" s="6">
        <v>41507</v>
      </c>
      <c r="L598" s="5">
        <v>52.744565000000001</v>
      </c>
      <c r="M598" s="6">
        <v>41507</v>
      </c>
      <c r="N598" s="5">
        <v>47.009304999999998</v>
      </c>
      <c r="O598" s="6">
        <v>41507</v>
      </c>
      <c r="P598" s="5">
        <v>33.451405000000001</v>
      </c>
      <c r="Q598" s="6">
        <v>41507</v>
      </c>
      <c r="R598" s="5">
        <v>66.099997999999999</v>
      </c>
      <c r="S598" s="6">
        <v>41507</v>
      </c>
      <c r="T598" s="5">
        <v>44.66</v>
      </c>
      <c r="U598" s="6">
        <v>41507</v>
      </c>
      <c r="V598" s="5">
        <v>63.169303999999997</v>
      </c>
      <c r="W598" s="10">
        <v>41507</v>
      </c>
      <c r="X598" s="9">
        <v>15.725</v>
      </c>
      <c r="Y598" s="6">
        <v>41507</v>
      </c>
      <c r="Z598" s="5">
        <v>154.138443</v>
      </c>
      <c r="AA598" s="10">
        <v>41507</v>
      </c>
      <c r="AB598" s="9">
        <v>155.55636999999999</v>
      </c>
      <c r="AC598" s="6">
        <v>41507</v>
      </c>
      <c r="AD598" s="5">
        <v>80.226464000000007</v>
      </c>
      <c r="AE598" s="10">
        <v>41507</v>
      </c>
      <c r="AF598" s="9">
        <v>63.81223</v>
      </c>
      <c r="AG598" s="6">
        <v>41507</v>
      </c>
      <c r="AH598" s="5">
        <v>91.319314000000006</v>
      </c>
      <c r="AI598" s="10">
        <v>41507</v>
      </c>
      <c r="AJ598" s="9">
        <v>73.334633999999994</v>
      </c>
      <c r="AK598" s="6">
        <v>41507</v>
      </c>
      <c r="AL598" s="5">
        <v>73.869557</v>
      </c>
      <c r="AM598" s="10">
        <v>41507</v>
      </c>
      <c r="AN598" s="9">
        <v>68.896896999999996</v>
      </c>
      <c r="AO598" s="6">
        <v>41507</v>
      </c>
      <c r="AP598" s="5">
        <v>38.638962999999997</v>
      </c>
      <c r="AQ598" s="10">
        <v>41507</v>
      </c>
      <c r="AR598" s="5">
        <v>56.893535</v>
      </c>
    </row>
    <row r="599" spans="5:44" x14ac:dyDescent="0.2">
      <c r="E599" s="6">
        <v>41506</v>
      </c>
      <c r="F599" s="5">
        <v>40.231048999999999</v>
      </c>
      <c r="G599" s="6">
        <v>41506</v>
      </c>
      <c r="H599" s="5">
        <v>16.887501</v>
      </c>
      <c r="I599" s="6">
        <v>41506</v>
      </c>
      <c r="J599" s="5">
        <v>36.612603</v>
      </c>
      <c r="K599" s="6">
        <v>41506</v>
      </c>
      <c r="L599" s="5">
        <v>53.739930000000001</v>
      </c>
      <c r="M599" s="6">
        <v>41506</v>
      </c>
      <c r="N599" s="5">
        <v>47.48395</v>
      </c>
      <c r="O599" s="6">
        <v>41506</v>
      </c>
      <c r="P599" s="5">
        <v>34.081626</v>
      </c>
      <c r="Q599" s="6">
        <v>41506</v>
      </c>
      <c r="R599" s="5">
        <v>67.129997000000003</v>
      </c>
      <c r="S599" s="6">
        <v>41506</v>
      </c>
      <c r="T599" s="5">
        <v>45.470001000000003</v>
      </c>
      <c r="U599" s="6">
        <v>41506</v>
      </c>
      <c r="V599" s="5">
        <v>63.334209999999999</v>
      </c>
      <c r="W599" s="10">
        <v>41506</v>
      </c>
      <c r="X599" s="9">
        <v>15.8775</v>
      </c>
      <c r="Y599" s="6">
        <v>41506</v>
      </c>
      <c r="Z599" s="5">
        <v>155.093851</v>
      </c>
      <c r="AA599" s="10">
        <v>41506</v>
      </c>
      <c r="AB599" s="9">
        <v>156.52501000000001</v>
      </c>
      <c r="AC599" s="6">
        <v>41506</v>
      </c>
      <c r="AD599" s="5">
        <v>80.696393999999998</v>
      </c>
      <c r="AE599" s="10">
        <v>41506</v>
      </c>
      <c r="AF599" s="9">
        <v>64.273835000000005</v>
      </c>
      <c r="AG599" s="6">
        <v>41506</v>
      </c>
      <c r="AH599" s="5">
        <v>91.923249999999996</v>
      </c>
      <c r="AI599" s="10">
        <v>41506</v>
      </c>
      <c r="AJ599" s="9">
        <v>73.619945000000001</v>
      </c>
      <c r="AK599" s="6">
        <v>41506</v>
      </c>
      <c r="AL599" s="5">
        <v>74.275892999999996</v>
      </c>
      <c r="AM599" s="10">
        <v>41506</v>
      </c>
      <c r="AN599" s="9">
        <v>69.333500999999998</v>
      </c>
      <c r="AO599" s="6">
        <v>41506</v>
      </c>
      <c r="AP599" s="5">
        <v>38.103803999999997</v>
      </c>
      <c r="AQ599" s="10">
        <v>41506</v>
      </c>
      <c r="AR599" s="5">
        <v>57.025255000000001</v>
      </c>
    </row>
    <row r="600" spans="5:44" x14ac:dyDescent="0.2">
      <c r="E600" s="6">
        <v>41505</v>
      </c>
      <c r="F600" s="5">
        <v>39.866075000000002</v>
      </c>
      <c r="G600" s="6">
        <v>41505</v>
      </c>
      <c r="H600" s="5">
        <v>16.377500999999999</v>
      </c>
      <c r="I600" s="6">
        <v>41505</v>
      </c>
      <c r="J600" s="5">
        <v>36.293843000000003</v>
      </c>
      <c r="K600" s="6">
        <v>41505</v>
      </c>
      <c r="L600" s="5">
        <v>51.456446999999997</v>
      </c>
      <c r="M600" s="6">
        <v>41505</v>
      </c>
      <c r="N600" s="5">
        <v>46.534661</v>
      </c>
      <c r="O600" s="6">
        <v>41505</v>
      </c>
      <c r="P600" s="5">
        <v>33.610201000000004</v>
      </c>
      <c r="Q600" s="6">
        <v>41505</v>
      </c>
      <c r="R600" s="5">
        <v>65.989998</v>
      </c>
      <c r="S600" s="6">
        <v>41505</v>
      </c>
      <c r="T600" s="5">
        <v>44.810001</v>
      </c>
      <c r="U600" s="6">
        <v>41505</v>
      </c>
      <c r="V600" s="5">
        <v>60.472577999999999</v>
      </c>
      <c r="W600" s="10">
        <v>41505</v>
      </c>
      <c r="X600" s="9">
        <v>15.81</v>
      </c>
      <c r="Y600" s="6">
        <v>41505</v>
      </c>
      <c r="Z600" s="5">
        <v>154.33515</v>
      </c>
      <c r="AA600" s="10">
        <v>41505</v>
      </c>
      <c r="AB600" s="9">
        <v>155.78206299999999</v>
      </c>
      <c r="AC600" s="6">
        <v>41505</v>
      </c>
      <c r="AD600" s="5">
        <v>80.170074999999997</v>
      </c>
      <c r="AE600" s="10">
        <v>41505</v>
      </c>
      <c r="AF600" s="9">
        <v>63.969174000000002</v>
      </c>
      <c r="AG600" s="6">
        <v>41505</v>
      </c>
      <c r="AH600" s="5">
        <v>90.571582000000006</v>
      </c>
      <c r="AI600" s="10">
        <v>41505</v>
      </c>
      <c r="AJ600" s="9">
        <v>73.408265</v>
      </c>
      <c r="AK600" s="6">
        <v>41505</v>
      </c>
      <c r="AL600" s="5">
        <v>73.823386999999997</v>
      </c>
      <c r="AM600" s="10">
        <v>41505</v>
      </c>
      <c r="AN600" s="9">
        <v>68.536232999999996</v>
      </c>
      <c r="AO600" s="6">
        <v>41505</v>
      </c>
      <c r="AP600" s="5">
        <v>37.457701</v>
      </c>
      <c r="AQ600" s="10">
        <v>41505</v>
      </c>
      <c r="AR600" s="5">
        <v>55.760756999999998</v>
      </c>
    </row>
    <row r="601" spans="5:44" x14ac:dyDescent="0.2">
      <c r="E601" s="6">
        <v>41502</v>
      </c>
      <c r="F601" s="5">
        <v>40.388874999999999</v>
      </c>
      <c r="G601" s="6">
        <v>41502</v>
      </c>
      <c r="H601" s="5">
        <v>17.022499</v>
      </c>
      <c r="I601" s="6">
        <v>41502</v>
      </c>
      <c r="J601" s="5">
        <v>36.408396000000003</v>
      </c>
      <c r="K601" s="6">
        <v>41502</v>
      </c>
      <c r="L601" s="5">
        <v>53.144663000000001</v>
      </c>
      <c r="M601" s="6">
        <v>41502</v>
      </c>
      <c r="N601" s="5">
        <v>47.723717000000001</v>
      </c>
      <c r="O601" s="6">
        <v>41502</v>
      </c>
      <c r="P601" s="5">
        <v>34.255307999999999</v>
      </c>
      <c r="Q601" s="6">
        <v>41502</v>
      </c>
      <c r="R601" s="5">
        <v>69.370002999999997</v>
      </c>
      <c r="S601" s="6">
        <v>41502</v>
      </c>
      <c r="T601" s="5">
        <v>45.75</v>
      </c>
      <c r="U601" s="6">
        <v>41502</v>
      </c>
      <c r="V601" s="5">
        <v>62.228360000000002</v>
      </c>
      <c r="W601" s="10">
        <v>41502</v>
      </c>
      <c r="X601" s="9">
        <v>15.942500000000001</v>
      </c>
      <c r="Y601" s="6">
        <v>41502</v>
      </c>
      <c r="Z601" s="5">
        <v>155.32801799999999</v>
      </c>
      <c r="AA601" s="10">
        <v>41502</v>
      </c>
      <c r="AB601" s="9">
        <v>156.788329</v>
      </c>
      <c r="AC601" s="6">
        <v>41502</v>
      </c>
      <c r="AD601" s="5">
        <v>80.715187999999998</v>
      </c>
      <c r="AE601" s="10">
        <v>41502</v>
      </c>
      <c r="AF601" s="9">
        <v>64.513863999999998</v>
      </c>
      <c r="AG601" s="6">
        <v>41502</v>
      </c>
      <c r="AH601" s="5">
        <v>91.395999000000003</v>
      </c>
      <c r="AI601" s="10">
        <v>41502</v>
      </c>
      <c r="AJ601" s="9">
        <v>73.619945000000001</v>
      </c>
      <c r="AK601" s="6">
        <v>41502</v>
      </c>
      <c r="AL601" s="5">
        <v>75.014683000000005</v>
      </c>
      <c r="AM601" s="10">
        <v>41502</v>
      </c>
      <c r="AN601" s="9">
        <v>69.475864000000001</v>
      </c>
      <c r="AO601" s="6">
        <v>41502</v>
      </c>
      <c r="AP601" s="5">
        <v>37.568649000000001</v>
      </c>
      <c r="AQ601" s="10">
        <v>41502</v>
      </c>
      <c r="AR601" s="5">
        <v>56.507159000000001</v>
      </c>
    </row>
    <row r="602" spans="5:44" x14ac:dyDescent="0.2">
      <c r="E602" s="6">
        <v>41501</v>
      </c>
      <c r="F602" s="5">
        <v>40.605888</v>
      </c>
      <c r="G602" s="6">
        <v>41501</v>
      </c>
      <c r="H602" s="5">
        <v>17.172501</v>
      </c>
      <c r="I602" s="6">
        <v>41501</v>
      </c>
      <c r="J602" s="5">
        <v>36.478124000000001</v>
      </c>
      <c r="K602" s="6">
        <v>41501</v>
      </c>
      <c r="L602" s="5">
        <v>53.817999999999998</v>
      </c>
      <c r="M602" s="6">
        <v>41501</v>
      </c>
      <c r="N602" s="5">
        <v>48.041778000000001</v>
      </c>
      <c r="O602" s="6">
        <v>41501</v>
      </c>
      <c r="P602" s="5">
        <v>34.543126999999998</v>
      </c>
      <c r="Q602" s="6">
        <v>41501</v>
      </c>
      <c r="R602" s="5">
        <v>70.279999000000004</v>
      </c>
      <c r="S602" s="6">
        <v>41501</v>
      </c>
      <c r="T602" s="5">
        <v>46.09</v>
      </c>
      <c r="U602" s="6">
        <v>41501</v>
      </c>
      <c r="V602" s="5">
        <v>65.225793999999993</v>
      </c>
      <c r="W602" s="10">
        <v>41501</v>
      </c>
      <c r="X602" s="9">
        <v>15.9825</v>
      </c>
      <c r="Y602" s="6">
        <v>41501</v>
      </c>
      <c r="Z602" s="5">
        <v>155.84318999999999</v>
      </c>
      <c r="AA602" s="10">
        <v>41501</v>
      </c>
      <c r="AB602" s="9">
        <v>157.267943</v>
      </c>
      <c r="AC602" s="6">
        <v>41501</v>
      </c>
      <c r="AD602" s="5">
        <v>80.978354999999993</v>
      </c>
      <c r="AE602" s="10">
        <v>41501</v>
      </c>
      <c r="AF602" s="9">
        <v>64.716971000000001</v>
      </c>
      <c r="AG602" s="6">
        <v>41501</v>
      </c>
      <c r="AH602" s="5">
        <v>91.808211</v>
      </c>
      <c r="AI602" s="10">
        <v>41501</v>
      </c>
      <c r="AJ602" s="9">
        <v>73.813220000000001</v>
      </c>
      <c r="AK602" s="6">
        <v>41501</v>
      </c>
      <c r="AL602" s="5">
        <v>75.319428000000002</v>
      </c>
      <c r="AM602" s="10">
        <v>41501</v>
      </c>
      <c r="AN602" s="9">
        <v>69.646705999999995</v>
      </c>
      <c r="AO602" s="6">
        <v>41501</v>
      </c>
      <c r="AP602" s="5">
        <v>37.832965000000002</v>
      </c>
      <c r="AQ602" s="10">
        <v>41501</v>
      </c>
      <c r="AR602" s="5">
        <v>57.929718999999999</v>
      </c>
    </row>
    <row r="603" spans="5:44" x14ac:dyDescent="0.2">
      <c r="E603" s="6">
        <v>41500</v>
      </c>
      <c r="F603" s="5">
        <v>41.848773000000001</v>
      </c>
      <c r="G603" s="6">
        <v>41500</v>
      </c>
      <c r="H603" s="5">
        <v>17.98</v>
      </c>
      <c r="I603" s="6">
        <v>41500</v>
      </c>
      <c r="J603" s="5">
        <v>37.733244999999997</v>
      </c>
      <c r="K603" s="6">
        <v>41500</v>
      </c>
      <c r="L603" s="5">
        <v>56.940710000000003</v>
      </c>
      <c r="M603" s="6">
        <v>41500</v>
      </c>
      <c r="N603" s="5">
        <v>49.529322000000001</v>
      </c>
      <c r="O603" s="6">
        <v>41500</v>
      </c>
      <c r="P603" s="5">
        <v>36.116200999999997</v>
      </c>
      <c r="Q603" s="6">
        <v>41500</v>
      </c>
      <c r="R603" s="5">
        <v>71.410004000000001</v>
      </c>
      <c r="S603" s="6">
        <v>41500</v>
      </c>
      <c r="T603" s="5">
        <v>48.189999</v>
      </c>
      <c r="U603" s="6">
        <v>41500</v>
      </c>
      <c r="V603" s="5">
        <v>67.893416000000002</v>
      </c>
      <c r="W603" s="10">
        <v>41500</v>
      </c>
      <c r="X603" s="9">
        <v>16.822500000000002</v>
      </c>
      <c r="Y603" s="6">
        <v>41500</v>
      </c>
      <c r="Z603" s="5">
        <v>158.053732</v>
      </c>
      <c r="AA603" s="10">
        <v>41500</v>
      </c>
      <c r="AB603" s="9">
        <v>159.562592</v>
      </c>
      <c r="AC603" s="6">
        <v>41500</v>
      </c>
      <c r="AD603" s="5">
        <v>82.200169000000002</v>
      </c>
      <c r="AE603" s="10">
        <v>41500</v>
      </c>
      <c r="AF603" s="9">
        <v>65.658648999999997</v>
      </c>
      <c r="AG603" s="6">
        <v>41500</v>
      </c>
      <c r="AH603" s="5">
        <v>93.322851999999997</v>
      </c>
      <c r="AI603" s="10">
        <v>41500</v>
      </c>
      <c r="AJ603" s="9">
        <v>74.080127000000005</v>
      </c>
      <c r="AK603" s="6">
        <v>41500</v>
      </c>
      <c r="AL603" s="5">
        <v>75.734999999999999</v>
      </c>
      <c r="AM603" s="10">
        <v>41500</v>
      </c>
      <c r="AN603" s="9">
        <v>70.766672999999997</v>
      </c>
      <c r="AO603" s="6">
        <v>41500</v>
      </c>
      <c r="AP603" s="5">
        <v>38.880436000000003</v>
      </c>
      <c r="AQ603" s="10">
        <v>41500</v>
      </c>
      <c r="AR603" s="5">
        <v>59.009805999999998</v>
      </c>
    </row>
    <row r="604" spans="5:44" x14ac:dyDescent="0.2">
      <c r="E604" s="6">
        <v>41499</v>
      </c>
      <c r="F604" s="5">
        <v>42.263070999999997</v>
      </c>
      <c r="G604" s="6">
        <v>41499</v>
      </c>
      <c r="H604" s="5">
        <v>18.165001</v>
      </c>
      <c r="I604" s="6">
        <v>41499</v>
      </c>
      <c r="J604" s="5">
        <v>37.997216999999999</v>
      </c>
      <c r="K604" s="6">
        <v>41499</v>
      </c>
      <c r="L604" s="5">
        <v>57.614046999999999</v>
      </c>
      <c r="M604" s="6">
        <v>41499</v>
      </c>
      <c r="N604" s="5">
        <v>49.847383000000001</v>
      </c>
      <c r="O604" s="6">
        <v>41499</v>
      </c>
      <c r="P604" s="5">
        <v>36.706724999999999</v>
      </c>
      <c r="Q604" s="6">
        <v>41499</v>
      </c>
      <c r="R604" s="5">
        <v>72.309997999999993</v>
      </c>
      <c r="S604" s="6">
        <v>41499</v>
      </c>
      <c r="T604" s="5">
        <v>48.959999000000003</v>
      </c>
      <c r="U604" s="6">
        <v>41499</v>
      </c>
      <c r="V604" s="5">
        <v>67.971022000000005</v>
      </c>
      <c r="W604" s="10">
        <v>41499</v>
      </c>
      <c r="X604" s="9">
        <v>16.8325</v>
      </c>
      <c r="Y604" s="6">
        <v>41499</v>
      </c>
      <c r="Z604" s="5">
        <v>158.86863099999999</v>
      </c>
      <c r="AA604" s="10">
        <v>41499</v>
      </c>
      <c r="AB604" s="9">
        <v>160.418386</v>
      </c>
      <c r="AC604" s="6">
        <v>41499</v>
      </c>
      <c r="AD604" s="5">
        <v>82.632503999999997</v>
      </c>
      <c r="AE604" s="10">
        <v>41499</v>
      </c>
      <c r="AF604" s="9">
        <v>66.000231999999997</v>
      </c>
      <c r="AG604" s="6">
        <v>41499</v>
      </c>
      <c r="AH604" s="5">
        <v>93.687137000000007</v>
      </c>
      <c r="AI604" s="10">
        <v>41499</v>
      </c>
      <c r="AJ604" s="9">
        <v>74.116941999999995</v>
      </c>
      <c r="AK604" s="6">
        <v>41499</v>
      </c>
      <c r="AL604" s="5">
        <v>76.085921999999997</v>
      </c>
      <c r="AM604" s="10">
        <v>41499</v>
      </c>
      <c r="AN604" s="9">
        <v>70.918536000000003</v>
      </c>
      <c r="AO604" s="6">
        <v>41499</v>
      </c>
      <c r="AP604" s="5">
        <v>38.854329</v>
      </c>
      <c r="AQ604" s="10">
        <v>41499</v>
      </c>
      <c r="AR604" s="5">
        <v>59.238118999999998</v>
      </c>
    </row>
    <row r="605" spans="5:44" x14ac:dyDescent="0.2">
      <c r="E605" s="6">
        <v>41498</v>
      </c>
      <c r="F605" s="5">
        <v>41.996737000000003</v>
      </c>
      <c r="G605" s="6">
        <v>41498</v>
      </c>
      <c r="H605" s="5">
        <v>18.024999999999999</v>
      </c>
      <c r="I605" s="6">
        <v>41498</v>
      </c>
      <c r="J605" s="5">
        <v>37.578842999999999</v>
      </c>
      <c r="K605" s="6">
        <v>41498</v>
      </c>
      <c r="L605" s="5">
        <v>57.799456999999997</v>
      </c>
      <c r="M605" s="6">
        <v>41498</v>
      </c>
      <c r="N605" s="5">
        <v>49.622295000000001</v>
      </c>
      <c r="O605" s="6">
        <v>41498</v>
      </c>
      <c r="P605" s="5">
        <v>36.319659999999999</v>
      </c>
      <c r="Q605" s="6">
        <v>41498</v>
      </c>
      <c r="R605" s="5">
        <v>71.959998999999996</v>
      </c>
      <c r="S605" s="6">
        <v>41498</v>
      </c>
      <c r="T605" s="5">
        <v>48.470001000000003</v>
      </c>
      <c r="U605" s="6">
        <v>41498</v>
      </c>
      <c r="V605" s="5">
        <v>70.153621999999999</v>
      </c>
      <c r="W605" s="10">
        <v>41498</v>
      </c>
      <c r="X605" s="9">
        <v>16.5075</v>
      </c>
      <c r="Y605" s="6">
        <v>41498</v>
      </c>
      <c r="Z605" s="5">
        <v>158.400295</v>
      </c>
      <c r="AA605" s="10">
        <v>41498</v>
      </c>
      <c r="AB605" s="9">
        <v>159.84472400000001</v>
      </c>
      <c r="AC605" s="6">
        <v>41498</v>
      </c>
      <c r="AD605" s="5">
        <v>82.453935000000001</v>
      </c>
      <c r="AE605" s="10">
        <v>41498</v>
      </c>
      <c r="AF605" s="9">
        <v>65.880217000000002</v>
      </c>
      <c r="AG605" s="6">
        <v>41498</v>
      </c>
      <c r="AH605" s="5">
        <v>93.715895000000003</v>
      </c>
      <c r="AI605" s="10">
        <v>41498</v>
      </c>
      <c r="AJ605" s="9">
        <v>74.374643000000006</v>
      </c>
      <c r="AK605" s="6">
        <v>41498</v>
      </c>
      <c r="AL605" s="5">
        <v>75.947398000000007</v>
      </c>
      <c r="AM605" s="10">
        <v>41498</v>
      </c>
      <c r="AN605" s="9">
        <v>70.766672999999997</v>
      </c>
      <c r="AO605" s="6">
        <v>41498</v>
      </c>
      <c r="AP605" s="5">
        <v>38.958748999999997</v>
      </c>
      <c r="AQ605" s="10">
        <v>41498</v>
      </c>
      <c r="AR605" s="5">
        <v>60.063555999999998</v>
      </c>
    </row>
    <row r="606" spans="5:44" x14ac:dyDescent="0.2">
      <c r="E606" s="6">
        <v>41495</v>
      </c>
      <c r="F606" s="5">
        <v>42.085515000000001</v>
      </c>
      <c r="G606" s="6">
        <v>41495</v>
      </c>
      <c r="H606" s="5">
        <v>18.267499999999998</v>
      </c>
      <c r="I606" s="6">
        <v>41495</v>
      </c>
      <c r="J606" s="5">
        <v>37.439385999999999</v>
      </c>
      <c r="K606" s="6">
        <v>41495</v>
      </c>
      <c r="L606" s="5">
        <v>56.921196000000002</v>
      </c>
      <c r="M606" s="6">
        <v>41495</v>
      </c>
      <c r="N606" s="5">
        <v>50.072471</v>
      </c>
      <c r="O606" s="6">
        <v>41495</v>
      </c>
      <c r="P606" s="5">
        <v>36.483415999999998</v>
      </c>
      <c r="Q606" s="6">
        <v>41495</v>
      </c>
      <c r="R606" s="5">
        <v>72.900002000000001</v>
      </c>
      <c r="S606" s="6">
        <v>41495</v>
      </c>
      <c r="T606" s="5">
        <v>48.700001</v>
      </c>
      <c r="U606" s="6">
        <v>41495</v>
      </c>
      <c r="V606" s="5">
        <v>71.152766999999997</v>
      </c>
      <c r="W606" s="10">
        <v>41495</v>
      </c>
      <c r="X606" s="9">
        <v>16.192499000000002</v>
      </c>
      <c r="Y606" s="6">
        <v>41495</v>
      </c>
      <c r="Z606" s="5">
        <v>158.587627</v>
      </c>
      <c r="AA606" s="10">
        <v>41495</v>
      </c>
      <c r="AB606" s="9">
        <v>160.08922999999999</v>
      </c>
      <c r="AC606" s="6">
        <v>41495</v>
      </c>
      <c r="AD606" s="5">
        <v>82.510324999999995</v>
      </c>
      <c r="AE606" s="10">
        <v>41495</v>
      </c>
      <c r="AF606" s="9">
        <v>65.963301999999999</v>
      </c>
      <c r="AG606" s="6">
        <v>41495</v>
      </c>
      <c r="AH606" s="5">
        <v>93.150298000000006</v>
      </c>
      <c r="AI606" s="10">
        <v>41495</v>
      </c>
      <c r="AJ606" s="9">
        <v>74.512698999999998</v>
      </c>
      <c r="AK606" s="6">
        <v>41495</v>
      </c>
      <c r="AL606" s="5">
        <v>76.270616000000004</v>
      </c>
      <c r="AM606" s="10">
        <v>41495</v>
      </c>
      <c r="AN606" s="9">
        <v>71.146324000000007</v>
      </c>
      <c r="AO606" s="6">
        <v>41495</v>
      </c>
      <c r="AP606" s="5">
        <v>39.105592999999999</v>
      </c>
      <c r="AQ606" s="10">
        <v>41495</v>
      </c>
      <c r="AR606" s="5">
        <v>60.493834</v>
      </c>
    </row>
    <row r="607" spans="5:44" x14ac:dyDescent="0.2">
      <c r="E607" s="6">
        <v>41494</v>
      </c>
      <c r="F607" s="5">
        <v>42.307457999999997</v>
      </c>
      <c r="G607" s="6">
        <v>41494</v>
      </c>
      <c r="H607" s="5">
        <v>18.379999000000002</v>
      </c>
      <c r="I607" s="6">
        <v>41494</v>
      </c>
      <c r="J607" s="5">
        <v>37.713321999999998</v>
      </c>
      <c r="K607" s="6">
        <v>41494</v>
      </c>
      <c r="L607" s="5">
        <v>57.155397000000001</v>
      </c>
      <c r="M607" s="6">
        <v>41494</v>
      </c>
      <c r="N607" s="5">
        <v>50.263306999999998</v>
      </c>
      <c r="O607" s="6">
        <v>41494</v>
      </c>
      <c r="P607" s="5">
        <v>36.801011000000003</v>
      </c>
      <c r="Q607" s="6">
        <v>41494</v>
      </c>
      <c r="R607" s="5">
        <v>73.510002</v>
      </c>
      <c r="S607" s="6">
        <v>41494</v>
      </c>
      <c r="T607" s="5">
        <v>49.060001</v>
      </c>
      <c r="U607" s="6">
        <v>41494</v>
      </c>
      <c r="V607" s="5">
        <v>69.891712999999996</v>
      </c>
      <c r="W607" s="10">
        <v>41494</v>
      </c>
      <c r="X607" s="9">
        <v>16.459999</v>
      </c>
      <c r="Y607" s="6">
        <v>41494</v>
      </c>
      <c r="Z607" s="5">
        <v>159.04660000000001</v>
      </c>
      <c r="AA607" s="10">
        <v>41494</v>
      </c>
      <c r="AB607" s="9">
        <v>160.53123299999999</v>
      </c>
      <c r="AC607" s="6">
        <v>41494</v>
      </c>
      <c r="AD607" s="5">
        <v>82.717095</v>
      </c>
      <c r="AE607" s="10">
        <v>41494</v>
      </c>
      <c r="AF607" s="9">
        <v>66.175644000000005</v>
      </c>
      <c r="AG607" s="6">
        <v>41494</v>
      </c>
      <c r="AH607" s="5">
        <v>93.207820999999996</v>
      </c>
      <c r="AI607" s="10">
        <v>41494</v>
      </c>
      <c r="AJ607" s="9">
        <v>74.420664000000002</v>
      </c>
      <c r="AK607" s="6">
        <v>41494</v>
      </c>
      <c r="AL607" s="5">
        <v>76.501487999999995</v>
      </c>
      <c r="AM607" s="10">
        <v>41494</v>
      </c>
      <c r="AN607" s="9">
        <v>71.241235000000003</v>
      </c>
      <c r="AO607" s="6">
        <v>41494</v>
      </c>
      <c r="AP607" s="5">
        <v>39.157803000000001</v>
      </c>
      <c r="AQ607" s="10">
        <v>41494</v>
      </c>
      <c r="AR607" s="5">
        <v>59.966962000000002</v>
      </c>
    </row>
    <row r="608" spans="5:44" x14ac:dyDescent="0.2">
      <c r="E608" s="6">
        <v>41493</v>
      </c>
      <c r="F608" s="5">
        <v>42.075648999999999</v>
      </c>
      <c r="G608" s="6">
        <v>41493</v>
      </c>
      <c r="H608" s="5">
        <v>18.254999000000002</v>
      </c>
      <c r="I608" s="6">
        <v>41493</v>
      </c>
      <c r="J608" s="5">
        <v>37.374639000000002</v>
      </c>
      <c r="K608" s="6">
        <v>41493</v>
      </c>
      <c r="L608" s="5">
        <v>56.511338000000002</v>
      </c>
      <c r="M608" s="6">
        <v>41493</v>
      </c>
      <c r="N608" s="5">
        <v>50.048003999999999</v>
      </c>
      <c r="O608" s="6">
        <v>41493</v>
      </c>
      <c r="P608" s="5">
        <v>36.404018999999998</v>
      </c>
      <c r="Q608" s="6">
        <v>41493</v>
      </c>
      <c r="R608" s="5">
        <v>72.379997000000003</v>
      </c>
      <c r="S608" s="6">
        <v>41493</v>
      </c>
      <c r="T608" s="5">
        <v>48.610000999999997</v>
      </c>
      <c r="U608" s="6">
        <v>41493</v>
      </c>
      <c r="V608" s="5">
        <v>69.707402000000002</v>
      </c>
      <c r="W608" s="10">
        <v>41493</v>
      </c>
      <c r="X608" s="9">
        <v>16.282499000000001</v>
      </c>
      <c r="Y608" s="6">
        <v>41493</v>
      </c>
      <c r="Z608" s="5">
        <v>158.465855</v>
      </c>
      <c r="AA608" s="10">
        <v>41493</v>
      </c>
      <c r="AB608" s="9">
        <v>159.976383</v>
      </c>
      <c r="AC608" s="6">
        <v>41493</v>
      </c>
      <c r="AD608" s="5">
        <v>82.378744999999995</v>
      </c>
      <c r="AE608" s="10">
        <v>41493</v>
      </c>
      <c r="AF608" s="9">
        <v>65.861749000000003</v>
      </c>
      <c r="AG608" s="6">
        <v>41493</v>
      </c>
      <c r="AH608" s="5">
        <v>92.766844000000006</v>
      </c>
      <c r="AI608" s="10">
        <v>41493</v>
      </c>
      <c r="AJ608" s="9">
        <v>74.383848999999998</v>
      </c>
      <c r="AK608" s="6">
        <v>41493</v>
      </c>
      <c r="AL608" s="5">
        <v>76.085921999999997</v>
      </c>
      <c r="AM608" s="10">
        <v>41493</v>
      </c>
      <c r="AN608" s="9">
        <v>71.098872</v>
      </c>
      <c r="AO608" s="6">
        <v>41493</v>
      </c>
      <c r="AP608" s="5">
        <v>39.402538999999997</v>
      </c>
      <c r="AQ608" s="10">
        <v>41493</v>
      </c>
      <c r="AR608" s="5">
        <v>59.940620000000003</v>
      </c>
    </row>
    <row r="609" spans="5:44" x14ac:dyDescent="0.2">
      <c r="E609" s="6">
        <v>41492</v>
      </c>
      <c r="F609" s="5">
        <v>42.366644000000001</v>
      </c>
      <c r="G609" s="6">
        <v>41492</v>
      </c>
      <c r="H609" s="5">
        <v>18.612499</v>
      </c>
      <c r="I609" s="6">
        <v>41492</v>
      </c>
      <c r="J609" s="5">
        <v>37.514096000000002</v>
      </c>
      <c r="K609" s="6">
        <v>41492</v>
      </c>
      <c r="L609" s="5">
        <v>57.662838000000001</v>
      </c>
      <c r="M609" s="6">
        <v>41492</v>
      </c>
      <c r="N609" s="5">
        <v>50.752631000000001</v>
      </c>
      <c r="O609" s="6">
        <v>41492</v>
      </c>
      <c r="P609" s="5">
        <v>36.801011000000003</v>
      </c>
      <c r="Q609" s="6">
        <v>41492</v>
      </c>
      <c r="R609" s="5">
        <v>73.069999999999993</v>
      </c>
      <c r="S609" s="6">
        <v>41492</v>
      </c>
      <c r="T609" s="5">
        <v>49.119999</v>
      </c>
      <c r="U609" s="6">
        <v>41492</v>
      </c>
      <c r="V609" s="5">
        <v>70.279724999999999</v>
      </c>
      <c r="W609" s="10">
        <v>41492</v>
      </c>
      <c r="X609" s="9">
        <v>16.43</v>
      </c>
      <c r="Y609" s="6">
        <v>41492</v>
      </c>
      <c r="Z609" s="5">
        <v>158.98102600000001</v>
      </c>
      <c r="AA609" s="10">
        <v>41492</v>
      </c>
      <c r="AB609" s="9">
        <v>160.606469</v>
      </c>
      <c r="AC609" s="6">
        <v>41492</v>
      </c>
      <c r="AD609" s="5">
        <v>82.707695000000001</v>
      </c>
      <c r="AE609" s="10">
        <v>41492</v>
      </c>
      <c r="AF609" s="9">
        <v>66.055628999999996</v>
      </c>
      <c r="AG609" s="6">
        <v>41492</v>
      </c>
      <c r="AH609" s="5">
        <v>93.380375000000001</v>
      </c>
      <c r="AI609" s="10">
        <v>41492</v>
      </c>
      <c r="AJ609" s="9">
        <v>74.273403000000002</v>
      </c>
      <c r="AK609" s="6">
        <v>41492</v>
      </c>
      <c r="AL609" s="5">
        <v>76.353734000000003</v>
      </c>
      <c r="AM609" s="10">
        <v>41492</v>
      </c>
      <c r="AN609" s="9">
        <v>71.563940000000002</v>
      </c>
      <c r="AO609" s="6">
        <v>41492</v>
      </c>
      <c r="AP609" s="5">
        <v>39.830010000000001</v>
      </c>
      <c r="AQ609" s="10">
        <v>41492</v>
      </c>
      <c r="AR609" s="5">
        <v>60.098681999999997</v>
      </c>
    </row>
    <row r="610" spans="5:44" x14ac:dyDescent="0.2">
      <c r="E610" s="6">
        <v>41491</v>
      </c>
      <c r="F610" s="5">
        <v>42.825327999999999</v>
      </c>
      <c r="G610" s="6">
        <v>41491</v>
      </c>
      <c r="H610" s="5">
        <v>19.065000999999999</v>
      </c>
      <c r="I610" s="6">
        <v>41491</v>
      </c>
      <c r="J610" s="5">
        <v>37.967334999999999</v>
      </c>
      <c r="K610" s="6">
        <v>41491</v>
      </c>
      <c r="L610" s="5">
        <v>59.448638000000003</v>
      </c>
      <c r="M610" s="6">
        <v>41491</v>
      </c>
      <c r="N610" s="5">
        <v>51.545332000000002</v>
      </c>
      <c r="O610" s="6">
        <v>41491</v>
      </c>
      <c r="P610" s="5">
        <v>37.411382000000003</v>
      </c>
      <c r="Q610" s="6">
        <v>41491</v>
      </c>
      <c r="R610" s="5">
        <v>74.470000999999996</v>
      </c>
      <c r="S610" s="6">
        <v>41491</v>
      </c>
      <c r="T610" s="5">
        <v>49.950001</v>
      </c>
      <c r="U610" s="6">
        <v>41491</v>
      </c>
      <c r="V610" s="5">
        <v>70.803550000000001</v>
      </c>
      <c r="W610" s="10">
        <v>41491</v>
      </c>
      <c r="X610" s="9">
        <v>16.677499999999998</v>
      </c>
      <c r="Y610" s="6">
        <v>41491</v>
      </c>
      <c r="Z610" s="5">
        <v>159.88959800000001</v>
      </c>
      <c r="AA610" s="10">
        <v>41491</v>
      </c>
      <c r="AB610" s="9">
        <v>161.46226300000001</v>
      </c>
      <c r="AC610" s="6">
        <v>41491</v>
      </c>
      <c r="AD610" s="5">
        <v>83.252814999999998</v>
      </c>
      <c r="AE610" s="10">
        <v>41491</v>
      </c>
      <c r="AF610" s="9">
        <v>66.452608999999995</v>
      </c>
      <c r="AG610" s="6">
        <v>41491</v>
      </c>
      <c r="AH610" s="5">
        <v>94.214380000000006</v>
      </c>
      <c r="AI610" s="10">
        <v>41491</v>
      </c>
      <c r="AJ610" s="9">
        <v>74.319423999999998</v>
      </c>
      <c r="AK610" s="6">
        <v>41491</v>
      </c>
      <c r="AL610" s="5">
        <v>76.824713000000003</v>
      </c>
      <c r="AM610" s="10">
        <v>41491</v>
      </c>
      <c r="AN610" s="9">
        <v>72.104940999999997</v>
      </c>
      <c r="AO610" s="6">
        <v>41491</v>
      </c>
      <c r="AP610" s="5">
        <v>40.815483</v>
      </c>
      <c r="AQ610" s="10">
        <v>41491</v>
      </c>
      <c r="AR610" s="5">
        <v>60.309429999999999</v>
      </c>
    </row>
    <row r="611" spans="5:44" x14ac:dyDescent="0.2">
      <c r="E611" s="6">
        <v>41488</v>
      </c>
      <c r="F611" s="5">
        <v>42.943697</v>
      </c>
      <c r="G611" s="6">
        <v>41488</v>
      </c>
      <c r="H611" s="5">
        <v>19.155000999999999</v>
      </c>
      <c r="I611" s="6">
        <v>41488</v>
      </c>
      <c r="J611" s="5">
        <v>37.912548000000001</v>
      </c>
      <c r="K611" s="6">
        <v>41488</v>
      </c>
      <c r="L611" s="5">
        <v>58.931440000000002</v>
      </c>
      <c r="M611" s="6">
        <v>41488</v>
      </c>
      <c r="N611" s="5">
        <v>51.745956999999997</v>
      </c>
      <c r="O611" s="6">
        <v>41488</v>
      </c>
      <c r="P611" s="5">
        <v>37.555290999999997</v>
      </c>
      <c r="Q611" s="6">
        <v>41488</v>
      </c>
      <c r="R611" s="5">
        <v>74.989998</v>
      </c>
      <c r="S611" s="6">
        <v>41488</v>
      </c>
      <c r="T611" s="5">
        <v>50.110000999999997</v>
      </c>
      <c r="U611" s="6">
        <v>41488</v>
      </c>
      <c r="V611" s="5">
        <v>71.007257999999993</v>
      </c>
      <c r="W611" s="10">
        <v>41488</v>
      </c>
      <c r="X611" s="9">
        <v>16.545000000000002</v>
      </c>
      <c r="Y611" s="6">
        <v>41488</v>
      </c>
      <c r="Z611" s="5">
        <v>160.12376499999999</v>
      </c>
      <c r="AA611" s="10">
        <v>41488</v>
      </c>
      <c r="AB611" s="9">
        <v>161.62213399999999</v>
      </c>
      <c r="AC611" s="6">
        <v>41488</v>
      </c>
      <c r="AD611" s="5">
        <v>83.243414999999999</v>
      </c>
      <c r="AE611" s="10">
        <v>41488</v>
      </c>
      <c r="AF611" s="9">
        <v>66.591085000000007</v>
      </c>
      <c r="AG611" s="6">
        <v>41488</v>
      </c>
      <c r="AH611" s="5">
        <v>93.830926000000005</v>
      </c>
      <c r="AI611" s="10">
        <v>41488</v>
      </c>
      <c r="AJ611" s="9">
        <v>74.291814000000002</v>
      </c>
      <c r="AK611" s="6">
        <v>41488</v>
      </c>
      <c r="AL611" s="5">
        <v>77.009406999999996</v>
      </c>
      <c r="AM611" s="10">
        <v>41488</v>
      </c>
      <c r="AN611" s="9">
        <v>72.304255999999995</v>
      </c>
      <c r="AO611" s="6">
        <v>41488</v>
      </c>
      <c r="AP611" s="5">
        <v>40.711061999999998</v>
      </c>
      <c r="AQ611" s="10">
        <v>41488</v>
      </c>
      <c r="AR611" s="5">
        <v>60.353338000000001</v>
      </c>
    </row>
    <row r="612" spans="5:44" x14ac:dyDescent="0.2">
      <c r="E612" s="6">
        <v>41487</v>
      </c>
      <c r="F612" s="5">
        <v>42.790804000000001</v>
      </c>
      <c r="G612" s="6">
        <v>41487</v>
      </c>
      <c r="H612" s="5">
        <v>19.139999</v>
      </c>
      <c r="I612" s="6">
        <v>41487</v>
      </c>
      <c r="J612" s="5">
        <v>37.474249999999998</v>
      </c>
      <c r="K612" s="6">
        <v>41487</v>
      </c>
      <c r="L612" s="5">
        <v>58.706994999999999</v>
      </c>
      <c r="M612" s="6">
        <v>41487</v>
      </c>
      <c r="N612" s="5">
        <v>51.741061999999999</v>
      </c>
      <c r="O612" s="6">
        <v>41487</v>
      </c>
      <c r="P612" s="5">
        <v>37.361758999999999</v>
      </c>
      <c r="Q612" s="6">
        <v>41487</v>
      </c>
      <c r="R612" s="5">
        <v>76.099997999999999</v>
      </c>
      <c r="S612" s="6">
        <v>41487</v>
      </c>
      <c r="T612" s="5">
        <v>49.860000999999997</v>
      </c>
      <c r="U612" s="6">
        <v>41487</v>
      </c>
      <c r="V612" s="5">
        <v>71.550488000000001</v>
      </c>
      <c r="W612" s="10">
        <v>41487</v>
      </c>
      <c r="X612" s="9">
        <v>16.355</v>
      </c>
      <c r="Y612" s="6">
        <v>41487</v>
      </c>
      <c r="Z612" s="5">
        <v>159.852137</v>
      </c>
      <c r="AA612" s="10">
        <v>41487</v>
      </c>
      <c r="AB612" s="9">
        <v>161.330603</v>
      </c>
      <c r="AC612" s="6">
        <v>41487</v>
      </c>
      <c r="AD612" s="5">
        <v>83.205819000000005</v>
      </c>
      <c r="AE612" s="10">
        <v>41487</v>
      </c>
      <c r="AF612" s="9">
        <v>66.554156000000006</v>
      </c>
      <c r="AG612" s="6">
        <v>41487</v>
      </c>
      <c r="AH612" s="5">
        <v>93.754240999999993</v>
      </c>
      <c r="AI612" s="10">
        <v>41487</v>
      </c>
      <c r="AJ612" s="9">
        <v>74.052516999999995</v>
      </c>
      <c r="AK612" s="6">
        <v>41487</v>
      </c>
      <c r="AL612" s="5">
        <v>77.351099000000005</v>
      </c>
      <c r="AM612" s="10">
        <v>41487</v>
      </c>
      <c r="AN612" s="9">
        <v>72.266289999999998</v>
      </c>
      <c r="AO612" s="6">
        <v>41487</v>
      </c>
      <c r="AP612" s="5">
        <v>40.609904999999998</v>
      </c>
      <c r="AQ612" s="10">
        <v>41487</v>
      </c>
      <c r="AR612" s="5">
        <v>60.651896999999998</v>
      </c>
    </row>
    <row r="613" spans="5:44" x14ac:dyDescent="0.2">
      <c r="E613" s="6">
        <v>41486</v>
      </c>
      <c r="F613" s="5">
        <v>41.784657000000003</v>
      </c>
      <c r="G613" s="6">
        <v>41486</v>
      </c>
      <c r="H613" s="5">
        <v>18.305</v>
      </c>
      <c r="I613" s="6">
        <v>41486</v>
      </c>
      <c r="J613" s="5">
        <v>36.747078999999999</v>
      </c>
      <c r="K613" s="6">
        <v>41486</v>
      </c>
      <c r="L613" s="5">
        <v>56.521095000000003</v>
      </c>
      <c r="M613" s="6">
        <v>41486</v>
      </c>
      <c r="N613" s="5">
        <v>50.214376000000001</v>
      </c>
      <c r="O613" s="6">
        <v>41486</v>
      </c>
      <c r="P613" s="5">
        <v>36.081463999999997</v>
      </c>
      <c r="Q613" s="6">
        <v>41486</v>
      </c>
      <c r="R613" s="5">
        <v>72.489998</v>
      </c>
      <c r="S613" s="6">
        <v>41486</v>
      </c>
      <c r="T613" s="5">
        <v>48.240001999999997</v>
      </c>
      <c r="U613" s="6">
        <v>41486</v>
      </c>
      <c r="V613" s="5">
        <v>72.384726999999998</v>
      </c>
      <c r="W613" s="10">
        <v>41486</v>
      </c>
      <c r="X613" s="9">
        <v>15.8575</v>
      </c>
      <c r="Y613" s="6">
        <v>41486</v>
      </c>
      <c r="Z613" s="5">
        <v>158.025633</v>
      </c>
      <c r="AA613" s="10">
        <v>41486</v>
      </c>
      <c r="AB613" s="9">
        <v>159.44974500000001</v>
      </c>
      <c r="AC613" s="6">
        <v>41486</v>
      </c>
      <c r="AD613" s="5">
        <v>82.162574000000006</v>
      </c>
      <c r="AE613" s="10">
        <v>41486</v>
      </c>
      <c r="AF613" s="9">
        <v>65.778662999999995</v>
      </c>
      <c r="AG613" s="6">
        <v>41486</v>
      </c>
      <c r="AH613" s="5">
        <v>92.508015999999998</v>
      </c>
      <c r="AI613" s="10">
        <v>41486</v>
      </c>
      <c r="AJ613" s="9">
        <v>74.415138999999996</v>
      </c>
      <c r="AK613" s="6">
        <v>41486</v>
      </c>
      <c r="AL613" s="5">
        <v>76.113625999999996</v>
      </c>
      <c r="AM613" s="10">
        <v>41486</v>
      </c>
      <c r="AN613" s="9">
        <v>71.165310000000005</v>
      </c>
      <c r="AO613" s="6">
        <v>41486</v>
      </c>
      <c r="AP613" s="5">
        <v>39.996433000000003</v>
      </c>
      <c r="AQ613" s="10">
        <v>41486</v>
      </c>
      <c r="AR613" s="5">
        <v>60.888987</v>
      </c>
    </row>
    <row r="614" spans="5:44" x14ac:dyDescent="0.2">
      <c r="E614" s="6">
        <v>41485</v>
      </c>
      <c r="F614" s="5">
        <v>41.779724000000002</v>
      </c>
      <c r="G614" s="6">
        <v>41485</v>
      </c>
      <c r="H614" s="5">
        <v>18.389999</v>
      </c>
      <c r="I614" s="6">
        <v>41485</v>
      </c>
      <c r="J614" s="5">
        <v>36.587699000000001</v>
      </c>
      <c r="K614" s="6">
        <v>41485</v>
      </c>
      <c r="L614" s="5">
        <v>56.199066999999999</v>
      </c>
      <c r="M614" s="6">
        <v>41485</v>
      </c>
      <c r="N614" s="5">
        <v>50.478611000000001</v>
      </c>
      <c r="O614" s="6">
        <v>41485</v>
      </c>
      <c r="P614" s="5">
        <v>36.076501</v>
      </c>
      <c r="Q614" s="6">
        <v>41485</v>
      </c>
      <c r="R614" s="5">
        <v>71.849997999999999</v>
      </c>
      <c r="S614" s="6">
        <v>41485</v>
      </c>
      <c r="T614" s="5">
        <v>48.119999</v>
      </c>
      <c r="U614" s="6">
        <v>41485</v>
      </c>
      <c r="V614" s="5">
        <v>74.441216999999995</v>
      </c>
      <c r="W614" s="10">
        <v>41485</v>
      </c>
      <c r="X614" s="9">
        <v>15.987500000000001</v>
      </c>
      <c r="Y614" s="6">
        <v>41485</v>
      </c>
      <c r="Z614" s="5">
        <v>157.91322299999999</v>
      </c>
      <c r="AA614" s="10">
        <v>41485</v>
      </c>
      <c r="AB614" s="9">
        <v>159.39332200000001</v>
      </c>
      <c r="AC614" s="6">
        <v>41485</v>
      </c>
      <c r="AD614" s="5">
        <v>82.07799</v>
      </c>
      <c r="AE614" s="10">
        <v>41485</v>
      </c>
      <c r="AF614" s="9">
        <v>65.714039</v>
      </c>
      <c r="AG614" s="6">
        <v>41485</v>
      </c>
      <c r="AH614" s="5">
        <v>92.277946</v>
      </c>
      <c r="AI614" s="10">
        <v>41485</v>
      </c>
      <c r="AJ614" s="9">
        <v>74.332479000000006</v>
      </c>
      <c r="AK614" s="6">
        <v>41485</v>
      </c>
      <c r="AL614" s="5">
        <v>75.864288000000002</v>
      </c>
      <c r="AM614" s="10">
        <v>41485</v>
      </c>
      <c r="AN614" s="9">
        <v>71.336152999999996</v>
      </c>
      <c r="AO614" s="6">
        <v>41485</v>
      </c>
      <c r="AP614" s="5">
        <v>39.444958</v>
      </c>
      <c r="AQ614" s="10">
        <v>41485</v>
      </c>
      <c r="AR614" s="5">
        <v>61.898828999999999</v>
      </c>
    </row>
    <row r="615" spans="5:44" x14ac:dyDescent="0.2">
      <c r="E615" s="6">
        <v>41484</v>
      </c>
      <c r="F615" s="5">
        <v>41.769862000000003</v>
      </c>
      <c r="G615" s="6">
        <v>41484</v>
      </c>
      <c r="H615" s="5">
        <v>18.399999999999999</v>
      </c>
      <c r="I615" s="6">
        <v>41484</v>
      </c>
      <c r="J615" s="5">
        <v>36.219132999999999</v>
      </c>
      <c r="K615" s="6">
        <v>41484</v>
      </c>
      <c r="L615" s="5">
        <v>56.023414000000002</v>
      </c>
      <c r="M615" s="6">
        <v>41484</v>
      </c>
      <c r="N615" s="5">
        <v>50.473716000000003</v>
      </c>
      <c r="O615" s="6">
        <v>41484</v>
      </c>
      <c r="P615" s="5">
        <v>36.031841</v>
      </c>
      <c r="Q615" s="6">
        <v>41484</v>
      </c>
      <c r="R615" s="5">
        <v>72.309997999999993</v>
      </c>
      <c r="S615" s="6">
        <v>41484</v>
      </c>
      <c r="T615" s="5">
        <v>48.119999</v>
      </c>
      <c r="U615" s="6">
        <v>41484</v>
      </c>
      <c r="V615" s="5">
        <v>74.577022999999997</v>
      </c>
      <c r="W615" s="10">
        <v>41484</v>
      </c>
      <c r="X615" s="9">
        <v>15.765000000000001</v>
      </c>
      <c r="Y615" s="6">
        <v>41484</v>
      </c>
      <c r="Z615" s="5">
        <v>157.91322299999999</v>
      </c>
      <c r="AA615" s="10">
        <v>41484</v>
      </c>
      <c r="AB615" s="9">
        <v>159.42153300000001</v>
      </c>
      <c r="AC615" s="6">
        <v>41484</v>
      </c>
      <c r="AD615" s="5">
        <v>81.993398999999997</v>
      </c>
      <c r="AE615" s="10">
        <v>41484</v>
      </c>
      <c r="AF615" s="9">
        <v>65.787897000000001</v>
      </c>
      <c r="AG615" s="6">
        <v>41484</v>
      </c>
      <c r="AH615" s="5">
        <v>92.105391999999995</v>
      </c>
      <c r="AI615" s="10">
        <v>41484</v>
      </c>
      <c r="AJ615" s="9">
        <v>74.378405999999998</v>
      </c>
      <c r="AK615" s="6">
        <v>41484</v>
      </c>
      <c r="AL615" s="5">
        <v>76.012041999999994</v>
      </c>
      <c r="AM615" s="10">
        <v>41484</v>
      </c>
      <c r="AN615" s="9">
        <v>71.345639000000006</v>
      </c>
      <c r="AO615" s="6">
        <v>41484</v>
      </c>
      <c r="AP615" s="5">
        <v>38.906542999999999</v>
      </c>
      <c r="AQ615" s="10">
        <v>41484</v>
      </c>
      <c r="AR615" s="5">
        <v>62.083233</v>
      </c>
    </row>
    <row r="616" spans="5:44" x14ac:dyDescent="0.2">
      <c r="E616" s="6">
        <v>41481</v>
      </c>
      <c r="F616" s="5">
        <v>42.011533</v>
      </c>
      <c r="G616" s="6">
        <v>41481</v>
      </c>
      <c r="H616" s="5">
        <v>18.7775</v>
      </c>
      <c r="I616" s="6">
        <v>41481</v>
      </c>
      <c r="J616" s="5">
        <v>36.348630999999997</v>
      </c>
      <c r="K616" s="6">
        <v>41481</v>
      </c>
      <c r="L616" s="5">
        <v>57.165157999999998</v>
      </c>
      <c r="M616" s="6">
        <v>41481</v>
      </c>
      <c r="N616" s="5">
        <v>51.153875999999997</v>
      </c>
      <c r="O616" s="6">
        <v>41481</v>
      </c>
      <c r="P616" s="5">
        <v>36.394092999999998</v>
      </c>
      <c r="Q616" s="6">
        <v>41481</v>
      </c>
      <c r="R616" s="5">
        <v>74.120002999999997</v>
      </c>
      <c r="S616" s="6">
        <v>41481</v>
      </c>
      <c r="T616" s="5">
        <v>48.549999</v>
      </c>
      <c r="U616" s="6">
        <v>41481</v>
      </c>
      <c r="V616" s="5">
        <v>75.634375000000006</v>
      </c>
      <c r="W616" s="10">
        <v>41481</v>
      </c>
      <c r="X616" s="9">
        <v>15.7875</v>
      </c>
      <c r="Y616" s="6">
        <v>41481</v>
      </c>
      <c r="Z616" s="5">
        <v>158.400295</v>
      </c>
      <c r="AA616" s="10">
        <v>41481</v>
      </c>
      <c r="AB616" s="9">
        <v>159.89174800000001</v>
      </c>
      <c r="AC616" s="6">
        <v>41481</v>
      </c>
      <c r="AD616" s="5">
        <v>82.275360000000006</v>
      </c>
      <c r="AE616" s="10">
        <v>41481</v>
      </c>
      <c r="AF616" s="9">
        <v>65.991005000000001</v>
      </c>
      <c r="AG616" s="6">
        <v>41481</v>
      </c>
      <c r="AH616" s="5">
        <v>92.766844000000006</v>
      </c>
      <c r="AI616" s="10">
        <v>41481</v>
      </c>
      <c r="AJ616" s="9">
        <v>74.387585000000001</v>
      </c>
      <c r="AK616" s="6">
        <v>41481</v>
      </c>
      <c r="AL616" s="5">
        <v>76.649248</v>
      </c>
      <c r="AM616" s="10">
        <v>41481</v>
      </c>
      <c r="AN616" s="9">
        <v>71.839186999999995</v>
      </c>
      <c r="AO616" s="6">
        <v>41481</v>
      </c>
      <c r="AP616" s="5">
        <v>39.405802999999999</v>
      </c>
      <c r="AQ616" s="10">
        <v>41481</v>
      </c>
      <c r="AR616" s="5">
        <v>62.548644000000003</v>
      </c>
    </row>
    <row r="617" spans="5:44" x14ac:dyDescent="0.2">
      <c r="E617" s="6">
        <v>41480</v>
      </c>
      <c r="F617" s="5">
        <v>41.922755000000002</v>
      </c>
      <c r="G617" s="6">
        <v>41480</v>
      </c>
      <c r="H617" s="5">
        <v>18.8825</v>
      </c>
      <c r="I617" s="6">
        <v>41480</v>
      </c>
      <c r="J617" s="5">
        <v>35.960138000000001</v>
      </c>
      <c r="K617" s="6">
        <v>41480</v>
      </c>
      <c r="L617" s="5">
        <v>58.043418000000003</v>
      </c>
      <c r="M617" s="6">
        <v>41480</v>
      </c>
      <c r="N617" s="5">
        <v>51.281101</v>
      </c>
      <c r="O617" s="6">
        <v>41480</v>
      </c>
      <c r="P617" s="5">
        <v>36.274996999999999</v>
      </c>
      <c r="Q617" s="6">
        <v>41480</v>
      </c>
      <c r="R617" s="5">
        <v>74.790001000000004</v>
      </c>
      <c r="S617" s="6">
        <v>41480</v>
      </c>
      <c r="T617" s="5">
        <v>48.490001999999997</v>
      </c>
      <c r="U617" s="6">
        <v>41480</v>
      </c>
      <c r="V617" s="5">
        <v>75.450063999999998</v>
      </c>
      <c r="W617" s="10">
        <v>41480</v>
      </c>
      <c r="X617" s="9">
        <v>15.7075</v>
      </c>
      <c r="Y617" s="6">
        <v>41480</v>
      </c>
      <c r="Z617" s="5">
        <v>158.23168699999999</v>
      </c>
      <c r="AA617" s="10">
        <v>41480</v>
      </c>
      <c r="AB617" s="9">
        <v>159.67543900000001</v>
      </c>
      <c r="AC617" s="6">
        <v>41480</v>
      </c>
      <c r="AD617" s="5">
        <v>82.265958999999995</v>
      </c>
      <c r="AE617" s="10">
        <v>41480</v>
      </c>
      <c r="AF617" s="9">
        <v>65.917146000000002</v>
      </c>
      <c r="AG617" s="6">
        <v>41480</v>
      </c>
      <c r="AH617" s="5">
        <v>93.226990000000001</v>
      </c>
      <c r="AI617" s="10">
        <v>41480</v>
      </c>
      <c r="AJ617" s="9">
        <v>74.332479000000006</v>
      </c>
      <c r="AK617" s="6">
        <v>41480</v>
      </c>
      <c r="AL617" s="5">
        <v>76.843179000000006</v>
      </c>
      <c r="AM617" s="10">
        <v>41480</v>
      </c>
      <c r="AN617" s="9">
        <v>71.943590999999998</v>
      </c>
      <c r="AO617" s="6">
        <v>41480</v>
      </c>
      <c r="AP617" s="5">
        <v>39.360120999999999</v>
      </c>
      <c r="AQ617" s="10">
        <v>41480</v>
      </c>
      <c r="AR617" s="5">
        <v>62.495952000000003</v>
      </c>
    </row>
    <row r="618" spans="5:44" x14ac:dyDescent="0.2">
      <c r="E618" s="6">
        <v>41479</v>
      </c>
      <c r="F618" s="5">
        <v>41.759995000000004</v>
      </c>
      <c r="G618" s="6">
        <v>41479</v>
      </c>
      <c r="H618" s="5">
        <v>18.727501</v>
      </c>
      <c r="I618" s="6">
        <v>41479</v>
      </c>
      <c r="J618" s="5">
        <v>35.536785999999999</v>
      </c>
      <c r="K618" s="6">
        <v>41479</v>
      </c>
      <c r="L618" s="5">
        <v>56.355201999999998</v>
      </c>
      <c r="M618" s="6">
        <v>41479</v>
      </c>
      <c r="N618" s="5">
        <v>51.031545000000001</v>
      </c>
      <c r="O618" s="6">
        <v>41479</v>
      </c>
      <c r="P618" s="5">
        <v>36.051690999999998</v>
      </c>
      <c r="Q618" s="6">
        <v>41479</v>
      </c>
      <c r="R618" s="5">
        <v>73.260002</v>
      </c>
      <c r="S618" s="6">
        <v>41479</v>
      </c>
      <c r="T618" s="5">
        <v>48.099997999999999</v>
      </c>
      <c r="U618" s="6">
        <v>41479</v>
      </c>
      <c r="V618" s="5">
        <v>75.479163999999997</v>
      </c>
      <c r="W618" s="10">
        <v>41479</v>
      </c>
      <c r="X618" s="9">
        <v>15.7</v>
      </c>
      <c r="Y618" s="6">
        <v>41479</v>
      </c>
      <c r="Z618" s="5">
        <v>157.84766300000001</v>
      </c>
      <c r="AA618" s="10">
        <v>41479</v>
      </c>
      <c r="AB618" s="9">
        <v>159.37450899999999</v>
      </c>
      <c r="AC618" s="6">
        <v>41479</v>
      </c>
      <c r="AD618" s="5">
        <v>81.965204</v>
      </c>
      <c r="AE618" s="10">
        <v>41479</v>
      </c>
      <c r="AF618" s="9">
        <v>65.852521999999993</v>
      </c>
      <c r="AG618" s="6">
        <v>41479</v>
      </c>
      <c r="AH618" s="5">
        <v>92.354630999999998</v>
      </c>
      <c r="AI618" s="10">
        <v>41479</v>
      </c>
      <c r="AJ618" s="9">
        <v>74.360032000000004</v>
      </c>
      <c r="AK618" s="6">
        <v>41479</v>
      </c>
      <c r="AL618" s="5">
        <v>76.335267000000002</v>
      </c>
      <c r="AM618" s="10">
        <v>41479</v>
      </c>
      <c r="AN618" s="9">
        <v>71.791728000000006</v>
      </c>
      <c r="AO618" s="6">
        <v>41479</v>
      </c>
      <c r="AP618" s="5">
        <v>38.459488999999998</v>
      </c>
      <c r="AQ618" s="10">
        <v>41479</v>
      </c>
      <c r="AR618" s="5">
        <v>62.399357999999999</v>
      </c>
    </row>
    <row r="619" spans="5:44" x14ac:dyDescent="0.2">
      <c r="E619" s="6">
        <v>41478</v>
      </c>
      <c r="F619" s="5">
        <v>42.075648999999999</v>
      </c>
      <c r="G619" s="6">
        <v>41478</v>
      </c>
      <c r="H619" s="5">
        <v>19.2425</v>
      </c>
      <c r="I619" s="6">
        <v>41478</v>
      </c>
      <c r="J619" s="5">
        <v>35.322617999999999</v>
      </c>
      <c r="K619" s="6">
        <v>41478</v>
      </c>
      <c r="L619" s="5">
        <v>57.828730999999998</v>
      </c>
      <c r="M619" s="6">
        <v>41478</v>
      </c>
      <c r="N619" s="5">
        <v>51.966151000000004</v>
      </c>
      <c r="O619" s="6">
        <v>41478</v>
      </c>
      <c r="P619" s="5">
        <v>36.453643</v>
      </c>
      <c r="Q619" s="6">
        <v>41478</v>
      </c>
      <c r="R619" s="5">
        <v>75.830001999999993</v>
      </c>
      <c r="S619" s="6">
        <v>41478</v>
      </c>
      <c r="T619" s="5">
        <v>48.68</v>
      </c>
      <c r="U619" s="6">
        <v>41478</v>
      </c>
      <c r="V619" s="5">
        <v>78.573609000000005</v>
      </c>
      <c r="W619" s="10">
        <v>41478</v>
      </c>
      <c r="X619" s="9">
        <v>15.41</v>
      </c>
      <c r="Y619" s="6">
        <v>41478</v>
      </c>
      <c r="Z619" s="5">
        <v>158.428394</v>
      </c>
      <c r="AA619" s="10">
        <v>41478</v>
      </c>
      <c r="AB619" s="9">
        <v>159.938772</v>
      </c>
      <c r="AC619" s="6">
        <v>41478</v>
      </c>
      <c r="AD619" s="5">
        <v>82.294154000000006</v>
      </c>
      <c r="AE619" s="10">
        <v>41478</v>
      </c>
      <c r="AF619" s="9">
        <v>66.240268</v>
      </c>
      <c r="AG619" s="6">
        <v>41478</v>
      </c>
      <c r="AH619" s="5">
        <v>93.044848000000002</v>
      </c>
      <c r="AI619" s="10">
        <v>41478</v>
      </c>
      <c r="AJ619" s="9">
        <v>74.598838999999998</v>
      </c>
      <c r="AK619" s="6">
        <v>41478</v>
      </c>
      <c r="AL619" s="5">
        <v>77.194101000000003</v>
      </c>
      <c r="AM619" s="10">
        <v>41478</v>
      </c>
      <c r="AN619" s="9">
        <v>72.437133000000003</v>
      </c>
      <c r="AO619" s="6">
        <v>41478</v>
      </c>
      <c r="AP619" s="5">
        <v>38.844541</v>
      </c>
      <c r="AQ619" s="10">
        <v>41478</v>
      </c>
      <c r="AR619" s="5">
        <v>63.637512999999998</v>
      </c>
    </row>
    <row r="620" spans="5:44" x14ac:dyDescent="0.2">
      <c r="E620" s="6">
        <v>41477</v>
      </c>
      <c r="F620" s="5">
        <v>42.253203999999997</v>
      </c>
      <c r="G620" s="6">
        <v>41477</v>
      </c>
      <c r="H620" s="5">
        <v>19.362499</v>
      </c>
      <c r="I620" s="6">
        <v>41477</v>
      </c>
      <c r="J620" s="5">
        <v>35.815702999999999</v>
      </c>
      <c r="K620" s="6">
        <v>41477</v>
      </c>
      <c r="L620" s="5">
        <v>58.004384000000002</v>
      </c>
      <c r="M620" s="6">
        <v>41477</v>
      </c>
      <c r="N620" s="5">
        <v>52.240174000000003</v>
      </c>
      <c r="O620" s="6">
        <v>41477</v>
      </c>
      <c r="P620" s="5">
        <v>36.671987999999999</v>
      </c>
      <c r="Q620" s="6">
        <v>41477</v>
      </c>
      <c r="R620" s="5">
        <v>75.449996999999996</v>
      </c>
      <c r="S620" s="6">
        <v>41477</v>
      </c>
      <c r="T620" s="5">
        <v>48.950001</v>
      </c>
      <c r="U620" s="6">
        <v>41477</v>
      </c>
      <c r="V620" s="5">
        <v>78.622113999999996</v>
      </c>
      <c r="W620" s="10">
        <v>41477</v>
      </c>
      <c r="X620" s="9">
        <v>15.61</v>
      </c>
      <c r="Y620" s="6">
        <v>41477</v>
      </c>
      <c r="Z620" s="5">
        <v>158.76559599999999</v>
      </c>
      <c r="AA620" s="10">
        <v>41477</v>
      </c>
      <c r="AB620" s="9">
        <v>160.26791399999999</v>
      </c>
      <c r="AC620" s="6">
        <v>41477</v>
      </c>
      <c r="AD620" s="5">
        <v>82.444535000000002</v>
      </c>
      <c r="AE620" s="10">
        <v>41477</v>
      </c>
      <c r="AF620" s="9">
        <v>66.221806999999998</v>
      </c>
      <c r="AG620" s="6">
        <v>41477</v>
      </c>
      <c r="AH620" s="5">
        <v>93.207820999999996</v>
      </c>
      <c r="AI620" s="10">
        <v>41477</v>
      </c>
      <c r="AJ620" s="9">
        <v>74.617204999999998</v>
      </c>
      <c r="AK620" s="6">
        <v>41477</v>
      </c>
      <c r="AL620" s="5">
        <v>77.064813999999998</v>
      </c>
      <c r="AM620" s="10">
        <v>41477</v>
      </c>
      <c r="AN620" s="9">
        <v>72.617469</v>
      </c>
      <c r="AO620" s="6">
        <v>41477</v>
      </c>
      <c r="AP620" s="5">
        <v>39.431905999999998</v>
      </c>
      <c r="AQ620" s="10">
        <v>41477</v>
      </c>
      <c r="AR620" s="5">
        <v>63.707765000000002</v>
      </c>
    </row>
    <row r="621" spans="5:44" x14ac:dyDescent="0.2">
      <c r="E621" s="6">
        <v>41474</v>
      </c>
      <c r="F621" s="5">
        <v>42.105243999999999</v>
      </c>
      <c r="G621" s="6">
        <v>41474</v>
      </c>
      <c r="H621" s="5">
        <v>19.002500999999999</v>
      </c>
      <c r="I621" s="6">
        <v>41474</v>
      </c>
      <c r="J621" s="5">
        <v>35.641378000000003</v>
      </c>
      <c r="K621" s="6">
        <v>41474</v>
      </c>
      <c r="L621" s="5">
        <v>57.487186000000001</v>
      </c>
      <c r="M621" s="6">
        <v>41474</v>
      </c>
      <c r="N621" s="5">
        <v>51.579588000000001</v>
      </c>
      <c r="O621" s="6">
        <v>41474</v>
      </c>
      <c r="P621" s="5">
        <v>36.483415999999998</v>
      </c>
      <c r="Q621" s="6">
        <v>41474</v>
      </c>
      <c r="R621" s="5">
        <v>76.099997999999999</v>
      </c>
      <c r="S621" s="6">
        <v>41474</v>
      </c>
      <c r="T621" s="5">
        <v>48.709999000000003</v>
      </c>
      <c r="U621" s="6">
        <v>41474</v>
      </c>
      <c r="V621" s="5">
        <v>78.253491999999994</v>
      </c>
      <c r="W621" s="10">
        <v>41474</v>
      </c>
      <c r="X621" s="9">
        <v>15.4575</v>
      </c>
      <c r="Y621" s="6">
        <v>41474</v>
      </c>
      <c r="Z621" s="5">
        <v>158.45649299999999</v>
      </c>
      <c r="AA621" s="10">
        <v>41474</v>
      </c>
      <c r="AB621" s="9">
        <v>160.013994</v>
      </c>
      <c r="AC621" s="6">
        <v>41474</v>
      </c>
      <c r="AD621" s="5">
        <v>82.265958999999995</v>
      </c>
      <c r="AE621" s="10">
        <v>41474</v>
      </c>
      <c r="AF621" s="9">
        <v>66.037160999999998</v>
      </c>
      <c r="AG621" s="6">
        <v>41474</v>
      </c>
      <c r="AH621" s="5">
        <v>92.987331999999995</v>
      </c>
      <c r="AI621" s="10">
        <v>41474</v>
      </c>
      <c r="AJ621" s="9">
        <v>74.571285000000003</v>
      </c>
      <c r="AK621" s="6">
        <v>41474</v>
      </c>
      <c r="AL621" s="5">
        <v>77.314159000000004</v>
      </c>
      <c r="AM621" s="10">
        <v>41474</v>
      </c>
      <c r="AN621" s="9">
        <v>72.152393000000004</v>
      </c>
      <c r="AO621" s="6">
        <v>41474</v>
      </c>
      <c r="AP621" s="5">
        <v>39.350329000000002</v>
      </c>
      <c r="AQ621" s="10">
        <v>41474</v>
      </c>
      <c r="AR621" s="5">
        <v>63.514577000000003</v>
      </c>
    </row>
    <row r="622" spans="5:44" x14ac:dyDescent="0.2">
      <c r="E622" s="6">
        <v>41473</v>
      </c>
      <c r="F622" s="5">
        <v>41.927688000000003</v>
      </c>
      <c r="G622" s="6">
        <v>41473</v>
      </c>
      <c r="H622" s="5">
        <v>19.037500000000001</v>
      </c>
      <c r="I622" s="6">
        <v>41473</v>
      </c>
      <c r="J622" s="5">
        <v>36.378512999999998</v>
      </c>
      <c r="K622" s="6">
        <v>41473</v>
      </c>
      <c r="L622" s="5">
        <v>57.321292999999997</v>
      </c>
      <c r="M622" s="6">
        <v>41473</v>
      </c>
      <c r="N622" s="5">
        <v>51.608947000000001</v>
      </c>
      <c r="O622" s="6">
        <v>41473</v>
      </c>
      <c r="P622" s="5">
        <v>36.245223000000003</v>
      </c>
      <c r="Q622" s="6">
        <v>41473</v>
      </c>
      <c r="R622" s="5">
        <v>73.010002</v>
      </c>
      <c r="S622" s="6">
        <v>41473</v>
      </c>
      <c r="T622" s="5">
        <v>48.450001</v>
      </c>
      <c r="U622" s="6">
        <v>41473</v>
      </c>
      <c r="V622" s="5">
        <v>78.476606000000004</v>
      </c>
      <c r="W622" s="10">
        <v>41473</v>
      </c>
      <c r="X622" s="9">
        <v>16.267499999999998</v>
      </c>
      <c r="Y622" s="6">
        <v>41473</v>
      </c>
      <c r="Z622" s="5">
        <v>158.175489</v>
      </c>
      <c r="AA622" s="10">
        <v>41473</v>
      </c>
      <c r="AB622" s="9">
        <v>159.64722699999999</v>
      </c>
      <c r="AC622" s="6">
        <v>41473</v>
      </c>
      <c r="AD622" s="5">
        <v>82.143780000000007</v>
      </c>
      <c r="AE622" s="10">
        <v>41473</v>
      </c>
      <c r="AF622" s="9">
        <v>65.880217000000002</v>
      </c>
      <c r="AG622" s="6">
        <v>41473</v>
      </c>
      <c r="AH622" s="5">
        <v>92.968163000000004</v>
      </c>
      <c r="AI622" s="10">
        <v>41473</v>
      </c>
      <c r="AJ622" s="9">
        <v>74.378405999999998</v>
      </c>
      <c r="AK622" s="6">
        <v>41473</v>
      </c>
      <c r="AL622" s="5">
        <v>76.25215</v>
      </c>
      <c r="AM622" s="10">
        <v>41473</v>
      </c>
      <c r="AN622" s="9">
        <v>72.161885999999996</v>
      </c>
      <c r="AO622" s="6">
        <v>41473</v>
      </c>
      <c r="AP622" s="5">
        <v>38.772751</v>
      </c>
      <c r="AQ622" s="10">
        <v>41473</v>
      </c>
      <c r="AR622" s="5">
        <v>63.558478999999998</v>
      </c>
    </row>
    <row r="623" spans="5:44" x14ac:dyDescent="0.2">
      <c r="E623" s="6">
        <v>41472</v>
      </c>
      <c r="F623" s="5">
        <v>41.483800000000002</v>
      </c>
      <c r="G623" s="6">
        <v>41472</v>
      </c>
      <c r="H623" s="5">
        <v>18.337499999999999</v>
      </c>
      <c r="I623" s="6">
        <v>41472</v>
      </c>
      <c r="J623" s="5">
        <v>36.562798000000001</v>
      </c>
      <c r="K623" s="6">
        <v>41472</v>
      </c>
      <c r="L623" s="5">
        <v>56.189309999999999</v>
      </c>
      <c r="M623" s="6">
        <v>41472</v>
      </c>
      <c r="N623" s="5">
        <v>50.322023999999999</v>
      </c>
      <c r="O623" s="6">
        <v>41472</v>
      </c>
      <c r="P623" s="5">
        <v>35.664625999999998</v>
      </c>
      <c r="Q623" s="6">
        <v>41472</v>
      </c>
      <c r="R623" s="5">
        <v>70.879997000000003</v>
      </c>
      <c r="S623" s="6">
        <v>41472</v>
      </c>
      <c r="T623" s="5">
        <v>47.619999</v>
      </c>
      <c r="U623" s="6">
        <v>41472</v>
      </c>
      <c r="V623" s="5">
        <v>77.390152999999998</v>
      </c>
      <c r="W623" s="10">
        <v>41472</v>
      </c>
      <c r="X623" s="9">
        <v>16.405000999999999</v>
      </c>
      <c r="Y623" s="6">
        <v>41472</v>
      </c>
      <c r="Z623" s="5">
        <v>157.31375499999999</v>
      </c>
      <c r="AA623" s="10">
        <v>41472</v>
      </c>
      <c r="AB623" s="9">
        <v>158.74442300000001</v>
      </c>
      <c r="AC623" s="6">
        <v>41472</v>
      </c>
      <c r="AD623" s="5">
        <v>81.683250000000001</v>
      </c>
      <c r="AE623" s="10">
        <v>41472</v>
      </c>
      <c r="AF623" s="9">
        <v>65.381682999999995</v>
      </c>
      <c r="AG623" s="6">
        <v>41472</v>
      </c>
      <c r="AH623" s="5">
        <v>92.172495999999995</v>
      </c>
      <c r="AI623" s="10">
        <v>41472</v>
      </c>
      <c r="AJ623" s="9">
        <v>74.497805</v>
      </c>
      <c r="AK623" s="6">
        <v>41472</v>
      </c>
      <c r="AL623" s="5">
        <v>75.448715000000007</v>
      </c>
      <c r="AM623" s="10">
        <v>41472</v>
      </c>
      <c r="AN623" s="9">
        <v>71.260221000000001</v>
      </c>
      <c r="AO623" s="6">
        <v>41472</v>
      </c>
      <c r="AP623" s="5">
        <v>38.916331</v>
      </c>
      <c r="AQ623" s="10">
        <v>41472</v>
      </c>
      <c r="AR623" s="5">
        <v>63.022824</v>
      </c>
    </row>
    <row r="624" spans="5:44" x14ac:dyDescent="0.2">
      <c r="E624" s="6">
        <v>41471</v>
      </c>
      <c r="F624" s="5">
        <v>41.261856999999999</v>
      </c>
      <c r="G624" s="6">
        <v>41471</v>
      </c>
      <c r="H624" s="5">
        <v>18.102501</v>
      </c>
      <c r="I624" s="6">
        <v>41471</v>
      </c>
      <c r="J624" s="5">
        <v>36.398435999999997</v>
      </c>
      <c r="K624" s="6">
        <v>41471</v>
      </c>
      <c r="L624" s="5">
        <v>55.525733000000002</v>
      </c>
      <c r="M624" s="6">
        <v>41471</v>
      </c>
      <c r="N624" s="5">
        <v>49.866956000000002</v>
      </c>
      <c r="O624" s="6">
        <v>41471</v>
      </c>
      <c r="P624" s="5">
        <v>35.421467</v>
      </c>
      <c r="Q624" s="6">
        <v>41471</v>
      </c>
      <c r="R624" s="5">
        <v>69.919998000000007</v>
      </c>
      <c r="S624" s="6">
        <v>41471</v>
      </c>
      <c r="T624" s="5">
        <v>47.25</v>
      </c>
      <c r="U624" s="6">
        <v>41471</v>
      </c>
      <c r="V624" s="5">
        <v>76.536517000000003</v>
      </c>
      <c r="W624" s="10">
        <v>41471</v>
      </c>
      <c r="X624" s="9">
        <v>16.357500000000002</v>
      </c>
      <c r="Y624" s="6">
        <v>41471</v>
      </c>
      <c r="Z624" s="5">
        <v>156.91099299999999</v>
      </c>
      <c r="AA624" s="10">
        <v>41471</v>
      </c>
      <c r="AB624" s="9">
        <v>158.405868</v>
      </c>
      <c r="AC624" s="6">
        <v>41471</v>
      </c>
      <c r="AD624" s="5">
        <v>81.420084000000003</v>
      </c>
      <c r="AE624" s="10">
        <v>41471</v>
      </c>
      <c r="AF624" s="9">
        <v>65.215504999999993</v>
      </c>
      <c r="AG624" s="6">
        <v>41471</v>
      </c>
      <c r="AH624" s="5">
        <v>91.942425999999998</v>
      </c>
      <c r="AI624" s="10">
        <v>41471</v>
      </c>
      <c r="AJ624" s="9">
        <v>74.332479000000006</v>
      </c>
      <c r="AK624" s="6">
        <v>41471</v>
      </c>
      <c r="AL624" s="5">
        <v>75.116259999999997</v>
      </c>
      <c r="AM624" s="10">
        <v>41471</v>
      </c>
      <c r="AN624" s="9">
        <v>70.918536000000003</v>
      </c>
      <c r="AO624" s="6">
        <v>41471</v>
      </c>
      <c r="AP624" s="5">
        <v>38.642223000000001</v>
      </c>
      <c r="AQ624" s="10">
        <v>41471</v>
      </c>
      <c r="AR624" s="5">
        <v>62.794516999999999</v>
      </c>
    </row>
    <row r="625" spans="5:44" x14ac:dyDescent="0.2">
      <c r="E625" s="6">
        <v>41470</v>
      </c>
      <c r="F625" s="5">
        <v>41.612034999999999</v>
      </c>
      <c r="G625" s="6">
        <v>41470</v>
      </c>
      <c r="H625" s="5">
        <v>18.325001</v>
      </c>
      <c r="I625" s="6">
        <v>41470</v>
      </c>
      <c r="J625" s="5">
        <v>36.493065000000001</v>
      </c>
      <c r="K625" s="6">
        <v>41470</v>
      </c>
      <c r="L625" s="5">
        <v>56.335684999999998</v>
      </c>
      <c r="M625" s="6">
        <v>41470</v>
      </c>
      <c r="N625" s="5">
        <v>50.312238999999998</v>
      </c>
      <c r="O625" s="6">
        <v>41470</v>
      </c>
      <c r="P625" s="5">
        <v>35.858158000000003</v>
      </c>
      <c r="Q625" s="6">
        <v>41470</v>
      </c>
      <c r="R625" s="5">
        <v>71.309997999999993</v>
      </c>
      <c r="S625" s="6">
        <v>41470</v>
      </c>
      <c r="T625" s="5">
        <v>47.830002</v>
      </c>
      <c r="U625" s="6">
        <v>41470</v>
      </c>
      <c r="V625" s="5">
        <v>76.749927999999997</v>
      </c>
      <c r="W625" s="10">
        <v>41470</v>
      </c>
      <c r="X625" s="9">
        <v>16.2925</v>
      </c>
      <c r="Y625" s="6">
        <v>41470</v>
      </c>
      <c r="Z625" s="5">
        <v>157.50108599999999</v>
      </c>
      <c r="AA625" s="10">
        <v>41470</v>
      </c>
      <c r="AB625" s="9">
        <v>159.073565</v>
      </c>
      <c r="AC625" s="6">
        <v>41470</v>
      </c>
      <c r="AD625" s="5">
        <v>81.786627999999993</v>
      </c>
      <c r="AE625" s="10">
        <v>41470</v>
      </c>
      <c r="AF625" s="9">
        <v>65.483237000000003</v>
      </c>
      <c r="AG625" s="6">
        <v>41470</v>
      </c>
      <c r="AH625" s="5">
        <v>92.325873999999999</v>
      </c>
      <c r="AI625" s="10">
        <v>41470</v>
      </c>
      <c r="AJ625" s="9">
        <v>74.222258999999994</v>
      </c>
      <c r="AK625" s="6">
        <v>41470</v>
      </c>
      <c r="AL625" s="5">
        <v>75.578002999999995</v>
      </c>
      <c r="AM625" s="10">
        <v>41470</v>
      </c>
      <c r="AN625" s="9">
        <v>71.260221000000001</v>
      </c>
      <c r="AO625" s="6">
        <v>41470</v>
      </c>
      <c r="AP625" s="5">
        <v>39.298119</v>
      </c>
      <c r="AQ625" s="10">
        <v>41470</v>
      </c>
      <c r="AR625" s="5">
        <v>62.750608</v>
      </c>
    </row>
    <row r="626" spans="5:44" x14ac:dyDescent="0.2">
      <c r="E626" s="6">
        <v>41467</v>
      </c>
      <c r="F626" s="5">
        <v>41.2224</v>
      </c>
      <c r="G626" s="6">
        <v>41467</v>
      </c>
      <c r="H626" s="5">
        <v>18.09</v>
      </c>
      <c r="I626" s="6">
        <v>41467</v>
      </c>
      <c r="J626" s="5">
        <v>36.323726000000001</v>
      </c>
      <c r="K626" s="6">
        <v>41467</v>
      </c>
      <c r="L626" s="5">
        <v>55.096358000000002</v>
      </c>
      <c r="M626" s="6">
        <v>41467</v>
      </c>
      <c r="N626" s="5">
        <v>49.891419999999997</v>
      </c>
      <c r="O626" s="6">
        <v>41467</v>
      </c>
      <c r="P626" s="5">
        <v>35.396656999999998</v>
      </c>
      <c r="Q626" s="6">
        <v>41467</v>
      </c>
      <c r="R626" s="5">
        <v>71.449996999999996</v>
      </c>
      <c r="S626" s="6">
        <v>41467</v>
      </c>
      <c r="T626" s="5">
        <v>47.209999000000003</v>
      </c>
      <c r="U626" s="6">
        <v>41467</v>
      </c>
      <c r="V626" s="5">
        <v>76.410405999999995</v>
      </c>
      <c r="W626" s="10">
        <v>41467</v>
      </c>
      <c r="X626" s="9">
        <v>16.1875</v>
      </c>
      <c r="Y626" s="6">
        <v>41467</v>
      </c>
      <c r="Z626" s="5">
        <v>156.90161699999999</v>
      </c>
      <c r="AA626" s="10">
        <v>41467</v>
      </c>
      <c r="AB626" s="9">
        <v>158.36824300000001</v>
      </c>
      <c r="AC626" s="6">
        <v>41467</v>
      </c>
      <c r="AD626" s="5">
        <v>81.476479999999995</v>
      </c>
      <c r="AE626" s="10">
        <v>41467</v>
      </c>
      <c r="AF626" s="9">
        <v>65.215504999999993</v>
      </c>
      <c r="AG626" s="6">
        <v>41467</v>
      </c>
      <c r="AH626" s="5">
        <v>91.894492</v>
      </c>
      <c r="AI626" s="10">
        <v>41467</v>
      </c>
      <c r="AJ626" s="9">
        <v>74.020191999999994</v>
      </c>
      <c r="AK626" s="6">
        <v>41467</v>
      </c>
      <c r="AL626" s="5">
        <v>75.642652999999996</v>
      </c>
      <c r="AM626" s="10">
        <v>41467</v>
      </c>
      <c r="AN626" s="9">
        <v>70.965987999999996</v>
      </c>
      <c r="AO626" s="6">
        <v>41467</v>
      </c>
      <c r="AP626" s="5">
        <v>39.004435999999998</v>
      </c>
      <c r="AQ626" s="10">
        <v>41467</v>
      </c>
      <c r="AR626" s="5">
        <v>62.487175000000001</v>
      </c>
    </row>
    <row r="627" spans="5:44" x14ac:dyDescent="0.2">
      <c r="E627" s="6">
        <v>41466</v>
      </c>
      <c r="F627" s="5">
        <v>41.232261999999999</v>
      </c>
      <c r="G627" s="6">
        <v>41466</v>
      </c>
      <c r="H627" s="5">
        <v>17.822500000000002</v>
      </c>
      <c r="I627" s="6">
        <v>41466</v>
      </c>
      <c r="J627" s="5">
        <v>36.059753000000001</v>
      </c>
      <c r="K627" s="6">
        <v>41466</v>
      </c>
      <c r="L627" s="5">
        <v>54.579160000000002</v>
      </c>
      <c r="M627" s="6">
        <v>41466</v>
      </c>
      <c r="N627" s="5">
        <v>49.289554000000003</v>
      </c>
      <c r="O627" s="6">
        <v>41466</v>
      </c>
      <c r="P627" s="5">
        <v>35.38673</v>
      </c>
      <c r="Q627" s="6">
        <v>41466</v>
      </c>
      <c r="R627" s="5">
        <v>70.650002000000001</v>
      </c>
      <c r="S627" s="6">
        <v>41466</v>
      </c>
      <c r="T627" s="5">
        <v>47.23</v>
      </c>
      <c r="U627" s="6">
        <v>41466</v>
      </c>
      <c r="V627" s="5">
        <v>77.283448000000007</v>
      </c>
      <c r="W627" s="10">
        <v>41466</v>
      </c>
      <c r="X627" s="9">
        <v>16.182500999999998</v>
      </c>
      <c r="Y627" s="6">
        <v>41466</v>
      </c>
      <c r="Z627" s="5">
        <v>156.83605800000001</v>
      </c>
      <c r="AA627" s="10">
        <v>41466</v>
      </c>
      <c r="AB627" s="9">
        <v>158.42468099999999</v>
      </c>
      <c r="AC627" s="6">
        <v>41466</v>
      </c>
      <c r="AD627" s="5">
        <v>81.401289000000006</v>
      </c>
      <c r="AE627" s="10">
        <v>41466</v>
      </c>
      <c r="AF627" s="9">
        <v>65.095489999999998</v>
      </c>
      <c r="AG627" s="6">
        <v>41466</v>
      </c>
      <c r="AH627" s="5">
        <v>91.712349000000003</v>
      </c>
      <c r="AI627" s="10">
        <v>41466</v>
      </c>
      <c r="AJ627" s="9">
        <v>74.121225999999993</v>
      </c>
      <c r="AK627" s="6">
        <v>41466</v>
      </c>
      <c r="AL627" s="5">
        <v>75.217843999999999</v>
      </c>
      <c r="AM627" s="10">
        <v>41466</v>
      </c>
      <c r="AN627" s="9">
        <v>70.538884999999993</v>
      </c>
      <c r="AO627" s="6">
        <v>41466</v>
      </c>
      <c r="AP627" s="5">
        <v>37.865595999999996</v>
      </c>
      <c r="AQ627" s="10">
        <v>41466</v>
      </c>
      <c r="AR627" s="5">
        <v>62.873545</v>
      </c>
    </row>
    <row r="628" spans="5:44" x14ac:dyDescent="0.2">
      <c r="E628" s="6">
        <v>41465</v>
      </c>
      <c r="F628" s="5">
        <v>40.132407999999998</v>
      </c>
      <c r="G628" s="6">
        <v>41465</v>
      </c>
      <c r="H628" s="5">
        <v>17.254999000000002</v>
      </c>
      <c r="I628" s="6">
        <v>41465</v>
      </c>
      <c r="J628" s="5">
        <v>34.630310999999999</v>
      </c>
      <c r="K628" s="6">
        <v>41465</v>
      </c>
      <c r="L628" s="5">
        <v>52.803117999999998</v>
      </c>
      <c r="M628" s="6">
        <v>41465</v>
      </c>
      <c r="N628" s="5">
        <v>48.286439999999999</v>
      </c>
      <c r="O628" s="6">
        <v>41465</v>
      </c>
      <c r="P628" s="5">
        <v>33.952603000000003</v>
      </c>
      <c r="Q628" s="6">
        <v>41465</v>
      </c>
      <c r="R628" s="5">
        <v>68.660004000000001</v>
      </c>
      <c r="S628" s="6">
        <v>41465</v>
      </c>
      <c r="T628" s="5">
        <v>45.34</v>
      </c>
      <c r="U628" s="6">
        <v>41465</v>
      </c>
      <c r="V628" s="5">
        <v>73.325664000000003</v>
      </c>
      <c r="W628" s="10">
        <v>41465</v>
      </c>
      <c r="X628" s="9">
        <v>15.38</v>
      </c>
      <c r="Y628" s="6">
        <v>41465</v>
      </c>
      <c r="Z628" s="5">
        <v>154.72855000000001</v>
      </c>
      <c r="AA628" s="10">
        <v>41465</v>
      </c>
      <c r="AB628" s="9">
        <v>156.167643</v>
      </c>
      <c r="AC628" s="6">
        <v>41465</v>
      </c>
      <c r="AD628" s="5">
        <v>80.235865000000004</v>
      </c>
      <c r="AE628" s="10">
        <v>41465</v>
      </c>
      <c r="AF628" s="9">
        <v>64.30153</v>
      </c>
      <c r="AG628" s="6">
        <v>41465</v>
      </c>
      <c r="AH628" s="5">
        <v>90.868756000000005</v>
      </c>
      <c r="AI628" s="10">
        <v>41465</v>
      </c>
      <c r="AJ628" s="9">
        <v>73.625253000000001</v>
      </c>
      <c r="AK628" s="6">
        <v>41465</v>
      </c>
      <c r="AL628" s="5">
        <v>74.617583999999994</v>
      </c>
      <c r="AM628" s="10">
        <v>41465</v>
      </c>
      <c r="AN628" s="9">
        <v>69.808063000000004</v>
      </c>
      <c r="AO628" s="6">
        <v>41465</v>
      </c>
      <c r="AP628" s="5">
        <v>37.036754000000002</v>
      </c>
      <c r="AQ628" s="10">
        <v>41465</v>
      </c>
      <c r="AR628" s="5">
        <v>61.389522999999997</v>
      </c>
    </row>
    <row r="629" spans="5:44" x14ac:dyDescent="0.2">
      <c r="E629" s="6">
        <v>41464</v>
      </c>
      <c r="F629" s="5">
        <v>40.112679999999997</v>
      </c>
      <c r="G629" s="6">
        <v>41464</v>
      </c>
      <c r="H629" s="5">
        <v>17.5425</v>
      </c>
      <c r="I629" s="6">
        <v>41464</v>
      </c>
      <c r="J629" s="5">
        <v>34.216918</v>
      </c>
      <c r="K629" s="6">
        <v>41464</v>
      </c>
      <c r="L629" s="5">
        <v>52.285919</v>
      </c>
      <c r="M629" s="6">
        <v>41464</v>
      </c>
      <c r="N629" s="5">
        <v>48.824694999999998</v>
      </c>
      <c r="O629" s="6">
        <v>41464</v>
      </c>
      <c r="P629" s="5">
        <v>33.883130000000001</v>
      </c>
      <c r="Q629" s="6">
        <v>41464</v>
      </c>
      <c r="R629" s="5">
        <v>69.900002000000001</v>
      </c>
      <c r="S629" s="6">
        <v>41464</v>
      </c>
      <c r="T629" s="5">
        <v>45.299999</v>
      </c>
      <c r="U629" s="6">
        <v>41464</v>
      </c>
      <c r="V629" s="5">
        <v>73.228661000000002</v>
      </c>
      <c r="W629" s="10">
        <v>41464</v>
      </c>
      <c r="X629" s="9">
        <v>15.25</v>
      </c>
      <c r="Y629" s="6">
        <v>41464</v>
      </c>
      <c r="Z629" s="5">
        <v>154.67235199999999</v>
      </c>
      <c r="AA629" s="10">
        <v>41464</v>
      </c>
      <c r="AB629" s="9">
        <v>156.10182</v>
      </c>
      <c r="AC629" s="6">
        <v>41464</v>
      </c>
      <c r="AD629" s="5">
        <v>80.198269999999994</v>
      </c>
      <c r="AE629" s="10">
        <v>41464</v>
      </c>
      <c r="AF629" s="9">
        <v>64.375388000000001</v>
      </c>
      <c r="AG629" s="6">
        <v>41464</v>
      </c>
      <c r="AH629" s="5">
        <v>90.715371000000005</v>
      </c>
      <c r="AI629" s="10">
        <v>41464</v>
      </c>
      <c r="AJ629" s="9">
        <v>73.808946000000006</v>
      </c>
      <c r="AK629" s="6">
        <v>41464</v>
      </c>
      <c r="AL629" s="5">
        <v>75.079327000000006</v>
      </c>
      <c r="AM629" s="10">
        <v>41464</v>
      </c>
      <c r="AN629" s="9">
        <v>70.197199999999995</v>
      </c>
      <c r="AO629" s="6">
        <v>41464</v>
      </c>
      <c r="AP629" s="5">
        <v>36.468967999999997</v>
      </c>
      <c r="AQ629" s="10">
        <v>41464</v>
      </c>
      <c r="AR629" s="5">
        <v>61.363173000000003</v>
      </c>
    </row>
    <row r="630" spans="5:44" x14ac:dyDescent="0.2">
      <c r="E630" s="6">
        <v>41463</v>
      </c>
      <c r="F630" s="5">
        <v>39.530692999999999</v>
      </c>
      <c r="G630" s="6">
        <v>41463</v>
      </c>
      <c r="H630" s="5">
        <v>17.129999000000002</v>
      </c>
      <c r="I630" s="6">
        <v>41463</v>
      </c>
      <c r="J630" s="5">
        <v>33.803528999999997</v>
      </c>
      <c r="K630" s="6">
        <v>41463</v>
      </c>
      <c r="L630" s="5">
        <v>51.007558000000003</v>
      </c>
      <c r="M630" s="6">
        <v>41463</v>
      </c>
      <c r="N630" s="5">
        <v>48.071136000000003</v>
      </c>
      <c r="O630" s="6">
        <v>41463</v>
      </c>
      <c r="P630" s="5">
        <v>33.213208999999999</v>
      </c>
      <c r="Q630" s="6">
        <v>41463</v>
      </c>
      <c r="R630" s="5">
        <v>67.800003000000004</v>
      </c>
      <c r="S630" s="6">
        <v>41463</v>
      </c>
      <c r="T630" s="5">
        <v>44.330002</v>
      </c>
      <c r="U630" s="6">
        <v>41463</v>
      </c>
      <c r="V630" s="5">
        <v>72.064610999999999</v>
      </c>
      <c r="W630" s="10">
        <v>41463</v>
      </c>
      <c r="X630" s="9">
        <v>15.07</v>
      </c>
      <c r="Y630" s="6">
        <v>41463</v>
      </c>
      <c r="Z630" s="5">
        <v>153.56707399999999</v>
      </c>
      <c r="AA630" s="10">
        <v>41463</v>
      </c>
      <c r="AB630" s="9">
        <v>154.99210600000001</v>
      </c>
      <c r="AC630" s="6">
        <v>41463</v>
      </c>
      <c r="AD630" s="5">
        <v>79.634354999999999</v>
      </c>
      <c r="AE630" s="10">
        <v>41463</v>
      </c>
      <c r="AF630" s="9">
        <v>63.849159</v>
      </c>
      <c r="AG630" s="6">
        <v>41463</v>
      </c>
      <c r="AH630" s="5">
        <v>89.699223000000003</v>
      </c>
      <c r="AI630" s="10">
        <v>41463</v>
      </c>
      <c r="AJ630" s="9">
        <v>73.726280000000003</v>
      </c>
      <c r="AK630" s="6">
        <v>41463</v>
      </c>
      <c r="AL630" s="5">
        <v>74.322069999999997</v>
      </c>
      <c r="AM630" s="10">
        <v>41463</v>
      </c>
      <c r="AN630" s="9">
        <v>69.627726999999993</v>
      </c>
      <c r="AO630" s="6">
        <v>41463</v>
      </c>
      <c r="AP630" s="5">
        <v>36.423285</v>
      </c>
      <c r="AQ630" s="10">
        <v>41463</v>
      </c>
      <c r="AR630" s="5">
        <v>60.502617999999998</v>
      </c>
    </row>
    <row r="631" spans="5:44" x14ac:dyDescent="0.2">
      <c r="E631" s="6">
        <v>41460</v>
      </c>
      <c r="F631" s="5">
        <v>39.101599999999998</v>
      </c>
      <c r="G631" s="6">
        <v>41460</v>
      </c>
      <c r="H631" s="5">
        <v>16.829999999999998</v>
      </c>
      <c r="I631" s="6">
        <v>41460</v>
      </c>
      <c r="J631" s="5">
        <v>33.743760000000002</v>
      </c>
      <c r="K631" s="6">
        <v>41460</v>
      </c>
      <c r="L631" s="5">
        <v>50.285429000000001</v>
      </c>
      <c r="M631" s="6">
        <v>41460</v>
      </c>
      <c r="N631" s="5">
        <v>47.503523000000001</v>
      </c>
      <c r="O631" s="6">
        <v>41460</v>
      </c>
      <c r="P631" s="5">
        <v>32.662385</v>
      </c>
      <c r="Q631" s="6">
        <v>41460</v>
      </c>
      <c r="R631" s="5">
        <v>66.470000999999996</v>
      </c>
      <c r="S631" s="6">
        <v>41460</v>
      </c>
      <c r="T631" s="5">
        <v>43.57</v>
      </c>
      <c r="U631" s="6">
        <v>41460</v>
      </c>
      <c r="V631" s="5">
        <v>71.123666</v>
      </c>
      <c r="W631" s="10">
        <v>41460</v>
      </c>
      <c r="X631" s="9">
        <v>15.1225</v>
      </c>
      <c r="Y631" s="6">
        <v>41460</v>
      </c>
      <c r="Z631" s="5">
        <v>152.695977</v>
      </c>
      <c r="AA631" s="10">
        <v>41460</v>
      </c>
      <c r="AB631" s="9">
        <v>154.145726</v>
      </c>
      <c r="AC631" s="6">
        <v>41460</v>
      </c>
      <c r="AD631" s="5">
        <v>79.211414000000005</v>
      </c>
      <c r="AE631" s="10">
        <v>41460</v>
      </c>
      <c r="AF631" s="9">
        <v>63.387554999999999</v>
      </c>
      <c r="AG631" s="6">
        <v>41460</v>
      </c>
      <c r="AH631" s="5">
        <v>89.430807000000001</v>
      </c>
      <c r="AI631" s="10">
        <v>41460</v>
      </c>
      <c r="AJ631" s="9">
        <v>73.395634000000001</v>
      </c>
      <c r="AK631" s="6">
        <v>41460</v>
      </c>
      <c r="AL631" s="5">
        <v>73.841853</v>
      </c>
      <c r="AM631" s="10">
        <v>41460</v>
      </c>
      <c r="AN631" s="9">
        <v>69.248075999999998</v>
      </c>
      <c r="AO631" s="6">
        <v>41460</v>
      </c>
      <c r="AP631" s="5">
        <v>36.406965999999997</v>
      </c>
      <c r="AQ631" s="10">
        <v>41460</v>
      </c>
      <c r="AR631" s="5">
        <v>60.441149000000003</v>
      </c>
    </row>
    <row r="632" spans="5:44" x14ac:dyDescent="0.2">
      <c r="E632" s="6">
        <v>41458</v>
      </c>
      <c r="F632" s="5">
        <v>38.263145999999999</v>
      </c>
      <c r="G632" s="6">
        <v>41458</v>
      </c>
      <c r="H632" s="5">
        <v>16.139999</v>
      </c>
      <c r="I632" s="6">
        <v>41458</v>
      </c>
      <c r="J632" s="5">
        <v>33.260638</v>
      </c>
      <c r="K632" s="6">
        <v>41458</v>
      </c>
      <c r="L632" s="5">
        <v>48.382528999999998</v>
      </c>
      <c r="M632" s="6">
        <v>41458</v>
      </c>
      <c r="N632" s="5">
        <v>46.089379000000001</v>
      </c>
      <c r="O632" s="6">
        <v>41458</v>
      </c>
      <c r="P632" s="5">
        <v>31.674872000000001</v>
      </c>
      <c r="Q632" s="6">
        <v>41458</v>
      </c>
      <c r="R632" s="5">
        <v>64.290001000000004</v>
      </c>
      <c r="S632" s="6">
        <v>41458</v>
      </c>
      <c r="T632" s="5">
        <v>42.23</v>
      </c>
      <c r="U632" s="6">
        <v>41458</v>
      </c>
      <c r="V632" s="5">
        <v>72.113108999999994</v>
      </c>
      <c r="W632" s="10">
        <v>41458</v>
      </c>
      <c r="X632" s="9">
        <v>14.824999999999999</v>
      </c>
      <c r="Y632" s="6">
        <v>41458</v>
      </c>
      <c r="Z632" s="5">
        <v>151.06616600000001</v>
      </c>
      <c r="AA632" s="10">
        <v>41458</v>
      </c>
      <c r="AB632" s="9">
        <v>152.46234999999999</v>
      </c>
      <c r="AC632" s="6">
        <v>41458</v>
      </c>
      <c r="AD632" s="5">
        <v>78.374938999999998</v>
      </c>
      <c r="AE632" s="10">
        <v>41458</v>
      </c>
      <c r="AF632" s="9">
        <v>62.685913999999997</v>
      </c>
      <c r="AG632" s="6">
        <v>41458</v>
      </c>
      <c r="AH632" s="5">
        <v>88.050374000000005</v>
      </c>
      <c r="AI632" s="10">
        <v>41458</v>
      </c>
      <c r="AJ632" s="9">
        <v>74.222258999999994</v>
      </c>
      <c r="AK632" s="6">
        <v>41458</v>
      </c>
      <c r="AL632" s="5">
        <v>72.936841999999999</v>
      </c>
      <c r="AM632" s="10">
        <v>41458</v>
      </c>
      <c r="AN632" s="9">
        <v>68.175568999999996</v>
      </c>
      <c r="AO632" s="6">
        <v>41458</v>
      </c>
      <c r="AP632" s="5">
        <v>35.561813000000001</v>
      </c>
      <c r="AQ632" s="10">
        <v>41458</v>
      </c>
      <c r="AR632" s="5">
        <v>60.730930999999998</v>
      </c>
    </row>
    <row r="633" spans="5:44" x14ac:dyDescent="0.2">
      <c r="E633" s="6">
        <v>41457</v>
      </c>
      <c r="F633" s="5">
        <v>38.174368000000001</v>
      </c>
      <c r="G633" s="6">
        <v>41457</v>
      </c>
      <c r="H633" s="5">
        <v>16.235001</v>
      </c>
      <c r="I633" s="6">
        <v>41457</v>
      </c>
      <c r="J633" s="5">
        <v>32.981724</v>
      </c>
      <c r="K633" s="6">
        <v>41457</v>
      </c>
      <c r="L633" s="5">
        <v>47.962913999999998</v>
      </c>
      <c r="M633" s="6">
        <v>41457</v>
      </c>
      <c r="N633" s="5">
        <v>46.348719000000003</v>
      </c>
      <c r="O633" s="6">
        <v>41457</v>
      </c>
      <c r="P633" s="5">
        <v>31.575624000000001</v>
      </c>
      <c r="Q633" s="6">
        <v>41457</v>
      </c>
      <c r="R633" s="5">
        <v>64.160004000000001</v>
      </c>
      <c r="S633" s="6">
        <v>41457</v>
      </c>
      <c r="T633" s="5">
        <v>42.09</v>
      </c>
      <c r="U633" s="6">
        <v>41457</v>
      </c>
      <c r="V633" s="5">
        <v>72.957049999999995</v>
      </c>
      <c r="W633" s="10">
        <v>41457</v>
      </c>
      <c r="X633" s="9">
        <v>14.612500000000001</v>
      </c>
      <c r="Y633" s="6">
        <v>41457</v>
      </c>
      <c r="Z633" s="5">
        <v>151.000607</v>
      </c>
      <c r="AA633" s="10">
        <v>41457</v>
      </c>
      <c r="AB633" s="9">
        <v>152.30247900000001</v>
      </c>
      <c r="AC633" s="6">
        <v>41457</v>
      </c>
      <c r="AD633" s="5">
        <v>78.262152999999998</v>
      </c>
      <c r="AE633" s="10">
        <v>41457</v>
      </c>
      <c r="AF633" s="9">
        <v>62.685913999999997</v>
      </c>
      <c r="AG633" s="6">
        <v>41457</v>
      </c>
      <c r="AH633" s="5">
        <v>87.992858999999996</v>
      </c>
      <c r="AI633" s="10">
        <v>41457</v>
      </c>
      <c r="AJ633" s="9">
        <v>74.277372</v>
      </c>
      <c r="AK633" s="6">
        <v>41457</v>
      </c>
      <c r="AL633" s="5">
        <v>72.983012000000002</v>
      </c>
      <c r="AM633" s="10">
        <v>41457</v>
      </c>
      <c r="AN633" s="9">
        <v>68.355896999999999</v>
      </c>
      <c r="AO633" s="6">
        <v>41457</v>
      </c>
      <c r="AP633" s="5">
        <v>35.604230999999999</v>
      </c>
      <c r="AQ633" s="10">
        <v>41457</v>
      </c>
      <c r="AR633" s="5">
        <v>61.134867</v>
      </c>
    </row>
    <row r="634" spans="5:44" x14ac:dyDescent="0.2">
      <c r="E634" s="6">
        <v>41456</v>
      </c>
      <c r="F634" s="5">
        <v>38.268076000000001</v>
      </c>
      <c r="G634" s="6">
        <v>41456</v>
      </c>
      <c r="H634" s="5">
        <v>16.182500999999998</v>
      </c>
      <c r="I634" s="6">
        <v>41456</v>
      </c>
      <c r="J634" s="5">
        <v>32.971761000000001</v>
      </c>
      <c r="K634" s="6">
        <v>41456</v>
      </c>
      <c r="L634" s="5">
        <v>48.158081000000003</v>
      </c>
      <c r="M634" s="6">
        <v>41456</v>
      </c>
      <c r="N634" s="5">
        <v>46.2166</v>
      </c>
      <c r="O634" s="6">
        <v>41456</v>
      </c>
      <c r="P634" s="5">
        <v>31.699684000000001</v>
      </c>
      <c r="Q634" s="6">
        <v>41456</v>
      </c>
      <c r="R634" s="5">
        <v>63.889999000000003</v>
      </c>
      <c r="S634" s="6">
        <v>41456</v>
      </c>
      <c r="T634" s="5">
        <v>42.299999</v>
      </c>
      <c r="U634" s="6">
        <v>41456</v>
      </c>
      <c r="V634" s="5">
        <v>71.317672000000002</v>
      </c>
      <c r="W634" s="10">
        <v>41456</v>
      </c>
      <c r="X634" s="9">
        <v>14.484999999999999</v>
      </c>
      <c r="Y634" s="6">
        <v>41456</v>
      </c>
      <c r="Z634" s="5">
        <v>151.14110099999999</v>
      </c>
      <c r="AA634" s="10">
        <v>41456</v>
      </c>
      <c r="AB634" s="9">
        <v>152.547</v>
      </c>
      <c r="AC634" s="6">
        <v>41456</v>
      </c>
      <c r="AD634" s="5">
        <v>78.346744000000001</v>
      </c>
      <c r="AE634" s="10">
        <v>41456</v>
      </c>
      <c r="AF634" s="9">
        <v>62.815162000000001</v>
      </c>
      <c r="AG634" s="6">
        <v>41456</v>
      </c>
      <c r="AH634" s="5">
        <v>87.916166000000004</v>
      </c>
      <c r="AI634" s="10">
        <v>41456</v>
      </c>
      <c r="AJ634" s="9">
        <v>74.258999000000003</v>
      </c>
      <c r="AK634" s="6">
        <v>41456</v>
      </c>
      <c r="AL634" s="5">
        <v>72.826020999999997</v>
      </c>
      <c r="AM634" s="10">
        <v>41456</v>
      </c>
      <c r="AN634" s="9">
        <v>68.260986000000003</v>
      </c>
      <c r="AO634" s="6">
        <v>41456</v>
      </c>
      <c r="AP634" s="5">
        <v>35.480235</v>
      </c>
      <c r="AQ634" s="10">
        <v>41456</v>
      </c>
      <c r="AR634" s="5">
        <v>60.212836000000003</v>
      </c>
    </row>
    <row r="635" spans="5:44" x14ac:dyDescent="0.2">
      <c r="E635" s="6">
        <v>41453</v>
      </c>
      <c r="F635" s="5">
        <v>37.843919</v>
      </c>
      <c r="G635" s="6">
        <v>41453</v>
      </c>
      <c r="H635" s="5">
        <v>15.9125</v>
      </c>
      <c r="I635" s="6">
        <v>41453</v>
      </c>
      <c r="J635" s="5">
        <v>32.503585000000001</v>
      </c>
      <c r="K635" s="6">
        <v>41453</v>
      </c>
      <c r="L635" s="5">
        <v>45.952666999999998</v>
      </c>
      <c r="M635" s="6">
        <v>41453</v>
      </c>
      <c r="N635" s="5">
        <v>45.702812999999999</v>
      </c>
      <c r="O635" s="6">
        <v>41453</v>
      </c>
      <c r="P635" s="5">
        <v>30.995024999999998</v>
      </c>
      <c r="Q635" s="6">
        <v>41453</v>
      </c>
      <c r="R635" s="5">
        <v>62.459999000000003</v>
      </c>
      <c r="S635" s="6">
        <v>41453</v>
      </c>
      <c r="T635" s="5">
        <v>41.25</v>
      </c>
      <c r="U635" s="6">
        <v>41453</v>
      </c>
      <c r="V635" s="5">
        <v>72.103413000000003</v>
      </c>
      <c r="W635" s="10">
        <v>41453</v>
      </c>
      <c r="X635" s="9">
        <v>14.2325</v>
      </c>
      <c r="Y635" s="6">
        <v>41453</v>
      </c>
      <c r="Z635" s="5">
        <v>150.26062899999999</v>
      </c>
      <c r="AA635" s="10">
        <v>41453</v>
      </c>
      <c r="AB635" s="9">
        <v>151.29622699999999</v>
      </c>
      <c r="AC635" s="6">
        <v>41453</v>
      </c>
      <c r="AD635" s="5">
        <v>77.698238000000003</v>
      </c>
      <c r="AE635" s="10">
        <v>41453</v>
      </c>
      <c r="AF635" s="9">
        <v>62.418182000000002</v>
      </c>
      <c r="AG635" s="6">
        <v>41453</v>
      </c>
      <c r="AH635" s="5">
        <v>86.574079999999995</v>
      </c>
      <c r="AI635" s="10">
        <v>41453</v>
      </c>
      <c r="AJ635" s="9">
        <v>74.133162999999996</v>
      </c>
      <c r="AK635" s="6">
        <v>41453</v>
      </c>
      <c r="AL635" s="5">
        <v>72.308871999999994</v>
      </c>
      <c r="AM635" s="10">
        <v>41453</v>
      </c>
      <c r="AN635" s="9">
        <v>67.890828999999997</v>
      </c>
      <c r="AO635" s="6">
        <v>41453</v>
      </c>
      <c r="AP635" s="5">
        <v>34.021605000000001</v>
      </c>
      <c r="AQ635" s="10">
        <v>41453</v>
      </c>
      <c r="AR635" s="5">
        <v>60.344555</v>
      </c>
    </row>
    <row r="636" spans="5:44" x14ac:dyDescent="0.2">
      <c r="E636" s="6">
        <v>41452</v>
      </c>
      <c r="F636" s="5">
        <v>38.174368000000001</v>
      </c>
      <c r="G636" s="6">
        <v>41452</v>
      </c>
      <c r="H636" s="5">
        <v>16.184999000000001</v>
      </c>
      <c r="I636" s="6">
        <v>41452</v>
      </c>
      <c r="J636" s="5">
        <v>32.473697999999999</v>
      </c>
      <c r="K636" s="6">
        <v>41452</v>
      </c>
      <c r="L636" s="5">
        <v>46.655278000000003</v>
      </c>
      <c r="M636" s="6">
        <v>41452</v>
      </c>
      <c r="N636" s="5">
        <v>46.280214000000001</v>
      </c>
      <c r="O636" s="6">
        <v>41452</v>
      </c>
      <c r="P636" s="5">
        <v>31.565698999999999</v>
      </c>
      <c r="Q636" s="6">
        <v>41452</v>
      </c>
      <c r="R636" s="5">
        <v>63.299999</v>
      </c>
      <c r="S636" s="6">
        <v>41452</v>
      </c>
      <c r="T636" s="5">
        <v>42.099997999999999</v>
      </c>
      <c r="U636" s="6">
        <v>41452</v>
      </c>
      <c r="V636" s="5">
        <v>72.714539000000002</v>
      </c>
      <c r="W636" s="10">
        <v>41452</v>
      </c>
      <c r="X636" s="9">
        <v>14.4275</v>
      </c>
      <c r="Y636" s="6">
        <v>41452</v>
      </c>
      <c r="Z636" s="5">
        <v>150.87883500000001</v>
      </c>
      <c r="AA636" s="10">
        <v>41452</v>
      </c>
      <c r="AB636" s="9">
        <v>152.26486800000001</v>
      </c>
      <c r="AC636" s="6">
        <v>41452</v>
      </c>
      <c r="AD636" s="5">
        <v>78.102378000000002</v>
      </c>
      <c r="AE636" s="10">
        <v>41452</v>
      </c>
      <c r="AF636" s="9">
        <v>62.879787</v>
      </c>
      <c r="AG636" s="6">
        <v>41452</v>
      </c>
      <c r="AH636" s="5">
        <v>86.947946000000002</v>
      </c>
      <c r="AI636" s="10">
        <v>41452</v>
      </c>
      <c r="AJ636" s="9">
        <v>74.096498999999994</v>
      </c>
      <c r="AK636" s="6">
        <v>41452</v>
      </c>
      <c r="AL636" s="5">
        <v>72.613617000000005</v>
      </c>
      <c r="AM636" s="10">
        <v>41452</v>
      </c>
      <c r="AN636" s="9">
        <v>68.270478999999995</v>
      </c>
      <c r="AO636" s="6">
        <v>41452</v>
      </c>
      <c r="AP636" s="5">
        <v>34.145605000000003</v>
      </c>
      <c r="AQ636" s="10">
        <v>41452</v>
      </c>
      <c r="AR636" s="5">
        <v>60.722147999999997</v>
      </c>
    </row>
    <row r="637" spans="5:44" x14ac:dyDescent="0.2">
      <c r="E637" s="6">
        <v>41451</v>
      </c>
      <c r="F637" s="5">
        <v>37.735413000000001</v>
      </c>
      <c r="G637" s="6">
        <v>41451</v>
      </c>
      <c r="H637" s="5">
        <v>15.574999999999999</v>
      </c>
      <c r="I637" s="6">
        <v>41451</v>
      </c>
      <c r="J637" s="5">
        <v>32.154938000000001</v>
      </c>
      <c r="K637" s="6">
        <v>41451</v>
      </c>
      <c r="L637" s="5">
        <v>44.576720999999999</v>
      </c>
      <c r="M637" s="6">
        <v>41451</v>
      </c>
      <c r="N637" s="5">
        <v>45.042226999999997</v>
      </c>
      <c r="O637" s="6">
        <v>41451</v>
      </c>
      <c r="P637" s="5">
        <v>30.975175</v>
      </c>
      <c r="Q637" s="6">
        <v>41451</v>
      </c>
      <c r="R637" s="5">
        <v>62.919998</v>
      </c>
      <c r="S637" s="6">
        <v>41451</v>
      </c>
      <c r="T637" s="5">
        <v>41.349997999999999</v>
      </c>
      <c r="U637" s="6">
        <v>41451</v>
      </c>
      <c r="V637" s="5">
        <v>70.153621999999999</v>
      </c>
      <c r="W637" s="10">
        <v>41451</v>
      </c>
      <c r="X637" s="9">
        <v>14.255000000000001</v>
      </c>
      <c r="Y637" s="6">
        <v>41451</v>
      </c>
      <c r="Z637" s="5">
        <v>149.99836300000001</v>
      </c>
      <c r="AA637" s="10">
        <v>41451</v>
      </c>
      <c r="AB637" s="9">
        <v>151.38086200000001</v>
      </c>
      <c r="AC637" s="6">
        <v>41451</v>
      </c>
      <c r="AD637" s="5">
        <v>77.529062999999994</v>
      </c>
      <c r="AE637" s="10">
        <v>41451</v>
      </c>
      <c r="AF637" s="9">
        <v>62.408948000000002</v>
      </c>
      <c r="AG637" s="6">
        <v>41451</v>
      </c>
      <c r="AH637" s="5">
        <v>85.48124</v>
      </c>
      <c r="AI637" s="10">
        <v>41451</v>
      </c>
      <c r="AJ637" s="9">
        <v>73.803192999999993</v>
      </c>
      <c r="AK637" s="6">
        <v>41451</v>
      </c>
      <c r="AL637" s="5">
        <v>72.475099999999998</v>
      </c>
      <c r="AM637" s="10">
        <v>41451</v>
      </c>
      <c r="AN637" s="9">
        <v>67.349828000000002</v>
      </c>
      <c r="AO637" s="6">
        <v>41451</v>
      </c>
      <c r="AP637" s="5">
        <v>33.835607000000003</v>
      </c>
      <c r="AQ637" s="10">
        <v>41451</v>
      </c>
      <c r="AR637" s="5">
        <v>59.527901</v>
      </c>
    </row>
    <row r="638" spans="5:44" x14ac:dyDescent="0.2">
      <c r="E638" s="6">
        <v>41450</v>
      </c>
      <c r="F638" s="5">
        <v>37.033574999999999</v>
      </c>
      <c r="G638" s="6">
        <v>41450</v>
      </c>
      <c r="H638" s="5">
        <v>15.115</v>
      </c>
      <c r="I638" s="6">
        <v>41450</v>
      </c>
      <c r="J638" s="5">
        <v>31.617031000000001</v>
      </c>
      <c r="K638" s="6">
        <v>41450</v>
      </c>
      <c r="L638" s="5">
        <v>43.971696999999999</v>
      </c>
      <c r="M638" s="6">
        <v>41450</v>
      </c>
      <c r="N638" s="5">
        <v>44.126702999999999</v>
      </c>
      <c r="O638" s="6">
        <v>41450</v>
      </c>
      <c r="P638" s="5">
        <v>30.124127999999999</v>
      </c>
      <c r="Q638" s="6">
        <v>41450</v>
      </c>
      <c r="R638" s="5">
        <v>61.790000999999997</v>
      </c>
      <c r="S638" s="6">
        <v>41450</v>
      </c>
      <c r="T638" s="5">
        <v>40.240001999999997</v>
      </c>
      <c r="U638" s="6">
        <v>41450</v>
      </c>
      <c r="V638" s="5">
        <v>68.163089999999997</v>
      </c>
      <c r="W638" s="10">
        <v>41450</v>
      </c>
      <c r="X638" s="9">
        <v>14.015000000000001</v>
      </c>
      <c r="Y638" s="6">
        <v>41450</v>
      </c>
      <c r="Z638" s="5">
        <v>148.52779799999999</v>
      </c>
      <c r="AA638" s="10">
        <v>41450</v>
      </c>
      <c r="AB638" s="9">
        <v>149.90627799999999</v>
      </c>
      <c r="AC638" s="6">
        <v>41450</v>
      </c>
      <c r="AD638" s="5">
        <v>76.814774</v>
      </c>
      <c r="AE638" s="10">
        <v>41450</v>
      </c>
      <c r="AF638" s="9">
        <v>61.799633</v>
      </c>
      <c r="AG638" s="6">
        <v>41450</v>
      </c>
      <c r="AH638" s="5">
        <v>85.176399000000004</v>
      </c>
      <c r="AI638" s="10">
        <v>41450</v>
      </c>
      <c r="AJ638" s="9">
        <v>73.546550999999994</v>
      </c>
      <c r="AK638" s="6">
        <v>41450</v>
      </c>
      <c r="AL638" s="5">
        <v>72.031824</v>
      </c>
      <c r="AM638" s="10">
        <v>41450</v>
      </c>
      <c r="AN638" s="9">
        <v>66.656968000000006</v>
      </c>
      <c r="AO638" s="6">
        <v>41450</v>
      </c>
      <c r="AP638" s="5">
        <v>33.023080999999998</v>
      </c>
      <c r="AQ638" s="10">
        <v>41450</v>
      </c>
      <c r="AR638" s="5">
        <v>58.640996000000001</v>
      </c>
    </row>
    <row r="639" spans="5:44" x14ac:dyDescent="0.2">
      <c r="E639" s="6">
        <v>41449</v>
      </c>
      <c r="F639" s="5">
        <v>36.333714000000001</v>
      </c>
      <c r="G639" s="6">
        <v>41449</v>
      </c>
      <c r="H639" s="5">
        <v>14.397500000000001</v>
      </c>
      <c r="I639" s="6">
        <v>41449</v>
      </c>
      <c r="J639" s="5">
        <v>31.183717000000001</v>
      </c>
      <c r="K639" s="6">
        <v>41449</v>
      </c>
      <c r="L639" s="5">
        <v>42.703091999999998</v>
      </c>
      <c r="M639" s="6">
        <v>41449</v>
      </c>
      <c r="N639" s="5">
        <v>42.620939</v>
      </c>
      <c r="O639" s="6">
        <v>41449</v>
      </c>
      <c r="P639" s="5">
        <v>29.246148000000002</v>
      </c>
      <c r="Q639" s="6">
        <v>41449</v>
      </c>
      <c r="R639" s="5">
        <v>59.57</v>
      </c>
      <c r="S639" s="6">
        <v>41449</v>
      </c>
      <c r="T639" s="5">
        <v>39.090000000000003</v>
      </c>
      <c r="U639" s="6">
        <v>41449</v>
      </c>
      <c r="V639" s="5">
        <v>65.727998999999997</v>
      </c>
      <c r="W639" s="10">
        <v>41449</v>
      </c>
      <c r="X639" s="9">
        <v>13.645</v>
      </c>
      <c r="Y639" s="6">
        <v>41449</v>
      </c>
      <c r="Z639" s="5">
        <v>147.113417</v>
      </c>
      <c r="AA639" s="10">
        <v>41449</v>
      </c>
      <c r="AB639" s="9">
        <v>148.43724399999999</v>
      </c>
      <c r="AC639" s="6">
        <v>41449</v>
      </c>
      <c r="AD639" s="5">
        <v>76.053483</v>
      </c>
      <c r="AE639" s="10">
        <v>41449</v>
      </c>
      <c r="AF639" s="9">
        <v>61.181077999999999</v>
      </c>
      <c r="AG639" s="6">
        <v>41449</v>
      </c>
      <c r="AH639" s="5">
        <v>84.411797000000007</v>
      </c>
      <c r="AI639" s="10">
        <v>41449</v>
      </c>
      <c r="AJ639" s="9">
        <v>73.372405000000001</v>
      </c>
      <c r="AK639" s="6">
        <v>41449</v>
      </c>
      <c r="AL639" s="5">
        <v>71.117576</v>
      </c>
      <c r="AM639" s="10">
        <v>41449</v>
      </c>
      <c r="AN639" s="9">
        <v>65.483897999999996</v>
      </c>
      <c r="AO639" s="6">
        <v>41449</v>
      </c>
      <c r="AP639" s="5">
        <v>33.231921999999997</v>
      </c>
      <c r="AQ639" s="10">
        <v>41449</v>
      </c>
      <c r="AR639" s="5">
        <v>57.675063000000002</v>
      </c>
    </row>
    <row r="640" spans="5:44" x14ac:dyDescent="0.2">
      <c r="E640" s="6">
        <v>41446</v>
      </c>
      <c r="F640" s="5">
        <v>37.255361000000001</v>
      </c>
      <c r="G640" s="6">
        <v>41446</v>
      </c>
      <c r="H640" s="5">
        <v>15.0975</v>
      </c>
      <c r="I640" s="6">
        <v>41446</v>
      </c>
      <c r="J640" s="5">
        <v>31.826218999999998</v>
      </c>
      <c r="K640" s="6">
        <v>41446</v>
      </c>
      <c r="L640" s="5">
        <v>44.518169</v>
      </c>
      <c r="M640" s="6">
        <v>41446</v>
      </c>
      <c r="N640" s="5">
        <v>44.087592000000001</v>
      </c>
      <c r="O640" s="6">
        <v>41446</v>
      </c>
      <c r="P640" s="5">
        <v>30.387025000000001</v>
      </c>
      <c r="Q640" s="6">
        <v>41446</v>
      </c>
      <c r="R640" s="5">
        <v>62.5</v>
      </c>
      <c r="S640" s="6">
        <v>41446</v>
      </c>
      <c r="T640" s="5">
        <v>40.639999000000003</v>
      </c>
      <c r="U640" s="6">
        <v>41446</v>
      </c>
      <c r="V640" s="5">
        <v>66.752285999999998</v>
      </c>
      <c r="W640" s="10">
        <v>41446</v>
      </c>
      <c r="X640" s="9">
        <v>14.202500000000001</v>
      </c>
      <c r="Y640" s="6">
        <v>41446</v>
      </c>
      <c r="Z640" s="5">
        <v>148.99613299999999</v>
      </c>
      <c r="AA640" s="10">
        <v>41446</v>
      </c>
      <c r="AB640" s="9">
        <v>150.364755</v>
      </c>
      <c r="AC640" s="6">
        <v>41446</v>
      </c>
      <c r="AD640" s="5">
        <v>77.044100999999998</v>
      </c>
      <c r="AE640" s="10">
        <v>41446</v>
      </c>
      <c r="AF640" s="9">
        <v>61.964889999999997</v>
      </c>
      <c r="AG640" s="6">
        <v>41446</v>
      </c>
      <c r="AH640" s="5">
        <v>85.482239000000007</v>
      </c>
      <c r="AI640" s="10">
        <v>41446</v>
      </c>
      <c r="AJ640" s="9">
        <v>73.729872</v>
      </c>
      <c r="AK640" s="6">
        <v>41446</v>
      </c>
      <c r="AL640" s="5">
        <v>72.188815000000005</v>
      </c>
      <c r="AM640" s="10">
        <v>41446</v>
      </c>
      <c r="AN640" s="9">
        <v>66.666430000000005</v>
      </c>
      <c r="AO640" s="6">
        <v>41446</v>
      </c>
      <c r="AP640" s="5">
        <v>33.336342999999999</v>
      </c>
      <c r="AQ640" s="10">
        <v>41446</v>
      </c>
      <c r="AR640" s="5">
        <v>57.937618999999998</v>
      </c>
    </row>
    <row r="641" spans="5:44" x14ac:dyDescent="0.2">
      <c r="E641" s="6">
        <v>41445</v>
      </c>
      <c r="F641" s="5">
        <v>37.053289999999997</v>
      </c>
      <c r="G641" s="6">
        <v>41445</v>
      </c>
      <c r="H641" s="5">
        <v>15.0375</v>
      </c>
      <c r="I641" s="6">
        <v>41445</v>
      </c>
      <c r="J641" s="5">
        <v>32.105133000000002</v>
      </c>
      <c r="K641" s="6">
        <v>41445</v>
      </c>
      <c r="L641" s="5">
        <v>44.098554</v>
      </c>
      <c r="M641" s="6">
        <v>41445</v>
      </c>
      <c r="N641" s="5">
        <v>43.892037000000002</v>
      </c>
      <c r="O641" s="6">
        <v>41445</v>
      </c>
      <c r="P641" s="5">
        <v>30.139008</v>
      </c>
      <c r="Q641" s="6">
        <v>41445</v>
      </c>
      <c r="R641" s="5">
        <v>62.060001</v>
      </c>
      <c r="S641" s="6">
        <v>41445</v>
      </c>
      <c r="T641" s="5">
        <v>40.259998000000003</v>
      </c>
      <c r="U641" s="6">
        <v>41445</v>
      </c>
      <c r="V641" s="5">
        <v>64.810012999999998</v>
      </c>
      <c r="W641" s="10">
        <v>41445</v>
      </c>
      <c r="X641" s="9">
        <v>14.432499999999999</v>
      </c>
      <c r="Y641" s="6">
        <v>41445</v>
      </c>
      <c r="Z641" s="5">
        <v>148.51935800000001</v>
      </c>
      <c r="AA641" s="10">
        <v>41445</v>
      </c>
      <c r="AB641" s="9">
        <v>149.90627799999999</v>
      </c>
      <c r="AC641" s="6">
        <v>41445</v>
      </c>
      <c r="AD641" s="5">
        <v>76.847656000000001</v>
      </c>
      <c r="AE641" s="10">
        <v>41445</v>
      </c>
      <c r="AF641" s="9">
        <v>61.726242999999997</v>
      </c>
      <c r="AG641" s="6">
        <v>41445</v>
      </c>
      <c r="AH641" s="5">
        <v>85.147720000000007</v>
      </c>
      <c r="AI641" s="10">
        <v>41445</v>
      </c>
      <c r="AJ641" s="9">
        <v>74.032338999999993</v>
      </c>
      <c r="AK641" s="6">
        <v>41445</v>
      </c>
      <c r="AL641" s="5">
        <v>72.065072000000001</v>
      </c>
      <c r="AM641" s="10">
        <v>41445</v>
      </c>
      <c r="AN641" s="9">
        <v>66.221796999999995</v>
      </c>
      <c r="AO641" s="6">
        <v>41445</v>
      </c>
      <c r="AP641" s="5">
        <v>33.035482999999999</v>
      </c>
      <c r="AQ641" s="10">
        <v>41445</v>
      </c>
      <c r="AR641" s="5">
        <v>57.163494</v>
      </c>
    </row>
    <row r="642" spans="5:44" x14ac:dyDescent="0.2">
      <c r="E642" s="6">
        <v>41444</v>
      </c>
      <c r="F642" s="5">
        <v>38.980375000000002</v>
      </c>
      <c r="G642" s="6">
        <v>41444</v>
      </c>
      <c r="H642" s="5">
        <v>16.100000000000001</v>
      </c>
      <c r="I642" s="6">
        <v>41444</v>
      </c>
      <c r="J642" s="5">
        <v>33.753720000000001</v>
      </c>
      <c r="K642" s="6">
        <v>41444</v>
      </c>
      <c r="L642" s="5">
        <v>47.933636</v>
      </c>
      <c r="M642" s="6">
        <v>41444</v>
      </c>
      <c r="N642" s="5">
        <v>45.979576000000002</v>
      </c>
      <c r="O642" s="6">
        <v>41444</v>
      </c>
      <c r="P642" s="5">
        <v>32.594375999999997</v>
      </c>
      <c r="Q642" s="6">
        <v>41444</v>
      </c>
      <c r="R642" s="5">
        <v>67.930000000000007</v>
      </c>
      <c r="S642" s="6">
        <v>41444</v>
      </c>
      <c r="T642" s="5">
        <v>43.57</v>
      </c>
      <c r="U642" s="6">
        <v>41444</v>
      </c>
      <c r="V642" s="5">
        <v>70.443567999999999</v>
      </c>
      <c r="W642" s="10">
        <v>41444</v>
      </c>
      <c r="X642" s="9">
        <v>15.467499999999999</v>
      </c>
      <c r="Y642" s="6">
        <v>41444</v>
      </c>
      <c r="Z642" s="5">
        <v>152.29290800000001</v>
      </c>
      <c r="AA642" s="10">
        <v>41444</v>
      </c>
      <c r="AB642" s="9">
        <v>153.81743900000001</v>
      </c>
      <c r="AC642" s="6">
        <v>41444</v>
      </c>
      <c r="AD642" s="5">
        <v>78.802753999999993</v>
      </c>
      <c r="AE642" s="10">
        <v>41444</v>
      </c>
      <c r="AF642" s="9">
        <v>63.231537000000003</v>
      </c>
      <c r="AG642" s="6">
        <v>41444</v>
      </c>
      <c r="AH642" s="5">
        <v>87.250373999999994</v>
      </c>
      <c r="AI642" s="10">
        <v>41444</v>
      </c>
      <c r="AJ642" s="9">
        <v>74.710614000000007</v>
      </c>
      <c r="AK642" s="6">
        <v>41444</v>
      </c>
      <c r="AL642" s="5">
        <v>74.234094999999996</v>
      </c>
      <c r="AM642" s="10">
        <v>41444</v>
      </c>
      <c r="AN642" s="9">
        <v>68.009784999999994</v>
      </c>
      <c r="AO642" s="6">
        <v>41444</v>
      </c>
      <c r="AP642" s="5">
        <v>34.157431000000003</v>
      </c>
      <c r="AQ642" s="10">
        <v>41444</v>
      </c>
      <c r="AR642" s="5">
        <v>59.642432999999997</v>
      </c>
    </row>
    <row r="643" spans="5:44" x14ac:dyDescent="0.2">
      <c r="E643" s="6">
        <v>41443</v>
      </c>
      <c r="F643" s="5">
        <v>40.054811999999998</v>
      </c>
      <c r="G643" s="6">
        <v>41443</v>
      </c>
      <c r="H643" s="5">
        <v>16.7925</v>
      </c>
      <c r="I643" s="6">
        <v>41443</v>
      </c>
      <c r="J643" s="5">
        <v>34.525719000000002</v>
      </c>
      <c r="K643" s="6">
        <v>41443</v>
      </c>
      <c r="L643" s="5">
        <v>49.660887000000002</v>
      </c>
      <c r="M643" s="6">
        <v>41443</v>
      </c>
      <c r="N643" s="5">
        <v>47.280006</v>
      </c>
      <c r="O643" s="6">
        <v>41443</v>
      </c>
      <c r="P643" s="5">
        <v>33.963430000000002</v>
      </c>
      <c r="Q643" s="6">
        <v>41443</v>
      </c>
      <c r="R643" s="5">
        <v>69.910004000000001</v>
      </c>
      <c r="S643" s="6">
        <v>41443</v>
      </c>
      <c r="T643" s="5">
        <v>45.330002</v>
      </c>
      <c r="U643" s="6">
        <v>41443</v>
      </c>
      <c r="V643" s="5">
        <v>75.178459000000004</v>
      </c>
      <c r="W643" s="10">
        <v>41443</v>
      </c>
      <c r="X643" s="9">
        <v>16.02</v>
      </c>
      <c r="Y643" s="6">
        <v>41443</v>
      </c>
      <c r="Z643" s="5">
        <v>154.42660000000001</v>
      </c>
      <c r="AA643" s="10">
        <v>41443</v>
      </c>
      <c r="AB643" s="9">
        <v>155.85724200000001</v>
      </c>
      <c r="AC643" s="6">
        <v>41443</v>
      </c>
      <c r="AD643" s="5">
        <v>79.822404000000006</v>
      </c>
      <c r="AE643" s="10">
        <v>41443</v>
      </c>
      <c r="AF643" s="9">
        <v>64.103504000000001</v>
      </c>
      <c r="AG643" s="6">
        <v>41443</v>
      </c>
      <c r="AH643" s="5">
        <v>88.292136999999997</v>
      </c>
      <c r="AI643" s="10">
        <v>41443</v>
      </c>
      <c r="AJ643" s="9">
        <v>75.150570000000002</v>
      </c>
      <c r="AK643" s="6">
        <v>41443</v>
      </c>
      <c r="AL643" s="5">
        <v>74.923405000000002</v>
      </c>
      <c r="AM643" s="10">
        <v>41443</v>
      </c>
      <c r="AN643" s="9">
        <v>68.946348</v>
      </c>
      <c r="AO643" s="6">
        <v>41443</v>
      </c>
      <c r="AP643" s="5">
        <v>34.610776000000001</v>
      </c>
      <c r="AQ643" s="10">
        <v>41443</v>
      </c>
      <c r="AR643" s="5">
        <v>61.529904999999999</v>
      </c>
    </row>
    <row r="644" spans="5:44" x14ac:dyDescent="0.2">
      <c r="E644" s="6">
        <v>41442</v>
      </c>
      <c r="F644" s="5">
        <v>39.463380000000001</v>
      </c>
      <c r="G644" s="6">
        <v>41442</v>
      </c>
      <c r="H644" s="5">
        <v>16.4925</v>
      </c>
      <c r="I644" s="6">
        <v>41442</v>
      </c>
      <c r="J644" s="5">
        <v>33.962909000000003</v>
      </c>
      <c r="K644" s="6">
        <v>41442</v>
      </c>
      <c r="L644" s="5">
        <v>48.021462999999997</v>
      </c>
      <c r="M644" s="6">
        <v>41442</v>
      </c>
      <c r="N644" s="5">
        <v>46.673789999999997</v>
      </c>
      <c r="O644" s="6">
        <v>41442</v>
      </c>
      <c r="P644" s="5">
        <v>33.204498999999998</v>
      </c>
      <c r="Q644" s="6">
        <v>41442</v>
      </c>
      <c r="R644" s="5">
        <v>68.610000999999997</v>
      </c>
      <c r="S644" s="6">
        <v>41442</v>
      </c>
      <c r="T644" s="5">
        <v>44.360000999999997</v>
      </c>
      <c r="U644" s="6">
        <v>41442</v>
      </c>
      <c r="V644" s="5">
        <v>74.695307</v>
      </c>
      <c r="W644" s="10">
        <v>41442</v>
      </c>
      <c r="X644" s="9">
        <v>15.6675</v>
      </c>
      <c r="Y644" s="6">
        <v>41442</v>
      </c>
      <c r="Z644" s="5">
        <v>153.21533500000001</v>
      </c>
      <c r="AA644" s="10">
        <v>41442</v>
      </c>
      <c r="AB644" s="9">
        <v>154.725056</v>
      </c>
      <c r="AC644" s="6">
        <v>41442</v>
      </c>
      <c r="AD644" s="5">
        <v>79.223714000000001</v>
      </c>
      <c r="AE644" s="10">
        <v>41442</v>
      </c>
      <c r="AF644" s="9">
        <v>63.653753000000002</v>
      </c>
      <c r="AG644" s="6">
        <v>41442</v>
      </c>
      <c r="AH644" s="5">
        <v>87.259933000000004</v>
      </c>
      <c r="AI644" s="10">
        <v>41442</v>
      </c>
      <c r="AJ644" s="9">
        <v>75.214730000000003</v>
      </c>
      <c r="AK644" s="6">
        <v>41442</v>
      </c>
      <c r="AL644" s="5">
        <v>74.500629000000004</v>
      </c>
      <c r="AM644" s="10">
        <v>41442</v>
      </c>
      <c r="AN644" s="9">
        <v>68.511177000000004</v>
      </c>
      <c r="AO644" s="6">
        <v>41442</v>
      </c>
      <c r="AP644" s="5">
        <v>34.147644999999997</v>
      </c>
      <c r="AQ644" s="10">
        <v>41442</v>
      </c>
      <c r="AR644" s="5">
        <v>61.216776000000003</v>
      </c>
    </row>
    <row r="645" spans="5:44" x14ac:dyDescent="0.2">
      <c r="E645" s="6">
        <v>41439</v>
      </c>
      <c r="F645" s="5">
        <v>38.867018999999999</v>
      </c>
      <c r="G645" s="6">
        <v>41439</v>
      </c>
      <c r="H645" s="5">
        <v>16.072500000000002</v>
      </c>
      <c r="I645" s="6">
        <v>41439</v>
      </c>
      <c r="J645" s="5">
        <v>33.350290000000001</v>
      </c>
      <c r="K645" s="6">
        <v>41439</v>
      </c>
      <c r="L645" s="5">
        <v>47.094406999999997</v>
      </c>
      <c r="M645" s="6">
        <v>41439</v>
      </c>
      <c r="N645" s="5">
        <v>45.886685999999997</v>
      </c>
      <c r="O645" s="6">
        <v>41439</v>
      </c>
      <c r="P645" s="5">
        <v>32.455486999999998</v>
      </c>
      <c r="Q645" s="6">
        <v>41439</v>
      </c>
      <c r="R645" s="5">
        <v>65.819999999999993</v>
      </c>
      <c r="S645" s="6">
        <v>41439</v>
      </c>
      <c r="T645" s="5">
        <v>43.299999</v>
      </c>
      <c r="U645" s="6">
        <v>41439</v>
      </c>
      <c r="V645" s="5">
        <v>74.434400999999994</v>
      </c>
      <c r="W645" s="10">
        <v>41439</v>
      </c>
      <c r="X645" s="9">
        <v>15.26</v>
      </c>
      <c r="Y645" s="6">
        <v>41439</v>
      </c>
      <c r="Z645" s="5">
        <v>152.04133400000001</v>
      </c>
      <c r="AA645" s="10">
        <v>41439</v>
      </c>
      <c r="AB645" s="9">
        <v>153.47123999999999</v>
      </c>
      <c r="AC645" s="6">
        <v>41439</v>
      </c>
      <c r="AD645" s="5">
        <v>78.671790999999999</v>
      </c>
      <c r="AE645" s="10">
        <v>41439</v>
      </c>
      <c r="AF645" s="9">
        <v>63.185640999999997</v>
      </c>
      <c r="AG645" s="6">
        <v>41439</v>
      </c>
      <c r="AH645" s="5">
        <v>86.686477999999994</v>
      </c>
      <c r="AI645" s="10">
        <v>41439</v>
      </c>
      <c r="AJ645" s="9">
        <v>75.269729999999996</v>
      </c>
      <c r="AK645" s="6">
        <v>41439</v>
      </c>
      <c r="AL645" s="5">
        <v>73.443691999999999</v>
      </c>
      <c r="AM645" s="10">
        <v>41439</v>
      </c>
      <c r="AN645" s="9">
        <v>67.934100999999998</v>
      </c>
      <c r="AO645" s="6">
        <v>41439</v>
      </c>
      <c r="AP645" s="5">
        <v>34.581423999999998</v>
      </c>
      <c r="AQ645" s="10">
        <v>41439</v>
      </c>
      <c r="AR645" s="5">
        <v>61.042816999999999</v>
      </c>
    </row>
    <row r="646" spans="5:44" x14ac:dyDescent="0.2">
      <c r="E646" s="6">
        <v>41438</v>
      </c>
      <c r="F646" s="5">
        <v>39.364809999999999</v>
      </c>
      <c r="G646" s="6">
        <v>41438</v>
      </c>
      <c r="H646" s="5">
        <v>16.605</v>
      </c>
      <c r="I646" s="6">
        <v>41438</v>
      </c>
      <c r="J646" s="5">
        <v>33.763683</v>
      </c>
      <c r="K646" s="6">
        <v>41438</v>
      </c>
      <c r="L646" s="5">
        <v>48.216633000000002</v>
      </c>
      <c r="M646" s="6">
        <v>41438</v>
      </c>
      <c r="N646" s="5">
        <v>46.879120999999998</v>
      </c>
      <c r="O646" s="6">
        <v>41438</v>
      </c>
      <c r="P646" s="5">
        <v>33.075529000000003</v>
      </c>
      <c r="Q646" s="6">
        <v>41438</v>
      </c>
      <c r="R646" s="5">
        <v>67.849997999999999</v>
      </c>
      <c r="S646" s="6">
        <v>41438</v>
      </c>
      <c r="T646" s="5">
        <v>44.130001</v>
      </c>
      <c r="U646" s="6">
        <v>41438</v>
      </c>
      <c r="V646" s="5">
        <v>74.144514000000001</v>
      </c>
      <c r="W646" s="10">
        <v>41438</v>
      </c>
      <c r="X646" s="9">
        <v>15.567500000000001</v>
      </c>
      <c r="Y646" s="6">
        <v>41438</v>
      </c>
      <c r="Z646" s="5">
        <v>153.00103899999999</v>
      </c>
      <c r="AA646" s="10">
        <v>41438</v>
      </c>
      <c r="AB646" s="9">
        <v>154.45371299999999</v>
      </c>
      <c r="AC646" s="6">
        <v>41438</v>
      </c>
      <c r="AD646" s="5">
        <v>79.120812999999998</v>
      </c>
      <c r="AE646" s="10">
        <v>41438</v>
      </c>
      <c r="AF646" s="9">
        <v>63.607863999999999</v>
      </c>
      <c r="AG646" s="6">
        <v>41438</v>
      </c>
      <c r="AH646" s="5">
        <v>87.374618999999996</v>
      </c>
      <c r="AI646" s="10">
        <v>41438</v>
      </c>
      <c r="AJ646" s="9">
        <v>75.187234000000004</v>
      </c>
      <c r="AK646" s="6">
        <v>41438</v>
      </c>
      <c r="AL646" s="5">
        <v>74.160573999999997</v>
      </c>
      <c r="AM646" s="10">
        <v>41438</v>
      </c>
      <c r="AN646" s="9">
        <v>68.700387000000006</v>
      </c>
      <c r="AO646" s="6">
        <v>41438</v>
      </c>
      <c r="AP646" s="5">
        <v>35.002155000000002</v>
      </c>
      <c r="AQ646" s="10">
        <v>41438</v>
      </c>
      <c r="AR646" s="5">
        <v>60.816667000000002</v>
      </c>
    </row>
    <row r="647" spans="5:44" x14ac:dyDescent="0.2">
      <c r="E647" s="6">
        <v>41437</v>
      </c>
      <c r="F647" s="5">
        <v>38.231228000000002</v>
      </c>
      <c r="G647" s="6">
        <v>41437</v>
      </c>
      <c r="H647" s="5">
        <v>15.7425</v>
      </c>
      <c r="I647" s="6">
        <v>41437</v>
      </c>
      <c r="J647" s="5">
        <v>32.95682</v>
      </c>
      <c r="K647" s="6">
        <v>41437</v>
      </c>
      <c r="L647" s="5">
        <v>45.816048000000002</v>
      </c>
      <c r="M647" s="6">
        <v>41437</v>
      </c>
      <c r="N647" s="5">
        <v>45.182692000000003</v>
      </c>
      <c r="O647" s="6">
        <v>41437</v>
      </c>
      <c r="P647" s="5">
        <v>31.612228999999999</v>
      </c>
      <c r="Q647" s="6">
        <v>41437</v>
      </c>
      <c r="R647" s="5">
        <v>64.489998</v>
      </c>
      <c r="S647" s="6">
        <v>41437</v>
      </c>
      <c r="T647" s="5">
        <v>42.27</v>
      </c>
      <c r="U647" s="6">
        <v>41437</v>
      </c>
      <c r="V647" s="5">
        <v>69.912098</v>
      </c>
      <c r="W647" s="10">
        <v>41437</v>
      </c>
      <c r="X647" s="9">
        <v>15.047499999999999</v>
      </c>
      <c r="Y647" s="6">
        <v>41437</v>
      </c>
      <c r="Z647" s="5">
        <v>150.70895200000001</v>
      </c>
      <c r="AA647" s="10">
        <v>41437</v>
      </c>
      <c r="AB647" s="9">
        <v>152.14256700000001</v>
      </c>
      <c r="AC647" s="6">
        <v>41437</v>
      </c>
      <c r="AD647" s="5">
        <v>77.914074999999997</v>
      </c>
      <c r="AE647" s="10">
        <v>41437</v>
      </c>
      <c r="AF647" s="9">
        <v>62.699174999999997</v>
      </c>
      <c r="AG647" s="6">
        <v>41437</v>
      </c>
      <c r="AH647" s="5">
        <v>85.960113000000007</v>
      </c>
      <c r="AI647" s="10">
        <v>41437</v>
      </c>
      <c r="AJ647" s="9">
        <v>74.857264000000001</v>
      </c>
      <c r="AK647" s="6">
        <v>41437</v>
      </c>
      <c r="AL647" s="5">
        <v>72.938196000000005</v>
      </c>
      <c r="AM647" s="10">
        <v>41437</v>
      </c>
      <c r="AN647" s="9">
        <v>67.357024999999993</v>
      </c>
      <c r="AO647" s="6">
        <v>41437</v>
      </c>
      <c r="AP647" s="5">
        <v>34.822772999999998</v>
      </c>
      <c r="AQ647" s="10">
        <v>41437</v>
      </c>
      <c r="AR647" s="5">
        <v>59.277116999999997</v>
      </c>
    </row>
    <row r="648" spans="5:44" x14ac:dyDescent="0.2">
      <c r="E648" s="6">
        <v>41436</v>
      </c>
      <c r="F648" s="5">
        <v>38.85716</v>
      </c>
      <c r="G648" s="6">
        <v>41436</v>
      </c>
      <c r="H648" s="5">
        <v>16.202499</v>
      </c>
      <c r="I648" s="6">
        <v>41436</v>
      </c>
      <c r="J648" s="5">
        <v>33.743760000000002</v>
      </c>
      <c r="K648" s="6">
        <v>41436</v>
      </c>
      <c r="L648" s="5">
        <v>47.152959000000003</v>
      </c>
      <c r="M648" s="6">
        <v>41436</v>
      </c>
      <c r="N648" s="5">
        <v>46.048018999999996</v>
      </c>
      <c r="O648" s="6">
        <v>41436</v>
      </c>
      <c r="P648" s="5">
        <v>32.460448</v>
      </c>
      <c r="Q648" s="6">
        <v>41436</v>
      </c>
      <c r="R648" s="5">
        <v>65.949996999999996</v>
      </c>
      <c r="S648" s="6">
        <v>41436</v>
      </c>
      <c r="T648" s="5">
        <v>43.349997999999999</v>
      </c>
      <c r="U648" s="6">
        <v>41436</v>
      </c>
      <c r="V648" s="5">
        <v>72.008976000000004</v>
      </c>
      <c r="W648" s="10">
        <v>41436</v>
      </c>
      <c r="X648" s="9">
        <v>15.4</v>
      </c>
      <c r="Y648" s="6">
        <v>41436</v>
      </c>
      <c r="Z648" s="5">
        <v>151.96680699999999</v>
      </c>
      <c r="AA648" s="10">
        <v>41436</v>
      </c>
      <c r="AB648" s="9">
        <v>153.424453</v>
      </c>
      <c r="AC648" s="6">
        <v>41436</v>
      </c>
      <c r="AD648" s="5">
        <v>78.578247000000005</v>
      </c>
      <c r="AE648" s="10">
        <v>41436</v>
      </c>
      <c r="AF648" s="9">
        <v>63.112217999999999</v>
      </c>
      <c r="AG648" s="6">
        <v>41436</v>
      </c>
      <c r="AH648" s="5">
        <v>86.657805999999994</v>
      </c>
      <c r="AI648" s="10">
        <v>41436</v>
      </c>
      <c r="AJ648" s="9">
        <v>75.003919999999994</v>
      </c>
      <c r="AK648" s="6">
        <v>41436</v>
      </c>
      <c r="AL648" s="5">
        <v>73.388542999999999</v>
      </c>
      <c r="AM648" s="10">
        <v>41436</v>
      </c>
      <c r="AN648" s="9">
        <v>68.085469000000003</v>
      </c>
      <c r="AO648" s="6">
        <v>41436</v>
      </c>
      <c r="AP648" s="5">
        <v>35.595742999999999</v>
      </c>
      <c r="AQ648" s="10">
        <v>41436</v>
      </c>
      <c r="AR648" s="5">
        <v>60.094728000000003</v>
      </c>
    </row>
    <row r="649" spans="5:44" x14ac:dyDescent="0.2">
      <c r="E649" s="6">
        <v>41435</v>
      </c>
      <c r="F649" s="5">
        <v>39.635880999999998</v>
      </c>
      <c r="G649" s="6">
        <v>41435</v>
      </c>
      <c r="H649" s="5">
        <v>17.012501</v>
      </c>
      <c r="I649" s="6">
        <v>41435</v>
      </c>
      <c r="J649" s="5">
        <v>34.436067000000001</v>
      </c>
      <c r="K649" s="6">
        <v>41435</v>
      </c>
      <c r="L649" s="5">
        <v>48.763109</v>
      </c>
      <c r="M649" s="6">
        <v>41435</v>
      </c>
      <c r="N649" s="5">
        <v>47.617336999999999</v>
      </c>
      <c r="O649" s="6">
        <v>41435</v>
      </c>
      <c r="P649" s="5">
        <v>33.457473</v>
      </c>
      <c r="Q649" s="6">
        <v>41435</v>
      </c>
      <c r="R649" s="5">
        <v>68.940002000000007</v>
      </c>
      <c r="S649" s="6">
        <v>41435</v>
      </c>
      <c r="T649" s="5">
        <v>44.700001</v>
      </c>
      <c r="U649" s="6">
        <v>41435</v>
      </c>
      <c r="V649" s="5">
        <v>74.231477999999996</v>
      </c>
      <c r="W649" s="10">
        <v>41435</v>
      </c>
      <c r="X649" s="9">
        <v>15.862500000000001</v>
      </c>
      <c r="Y649" s="6">
        <v>41435</v>
      </c>
      <c r="Z649" s="5">
        <v>153.55076199999999</v>
      </c>
      <c r="AA649" s="10">
        <v>41435</v>
      </c>
      <c r="AB649" s="9">
        <v>154.94962599999999</v>
      </c>
      <c r="AC649" s="6">
        <v>41435</v>
      </c>
      <c r="AD649" s="5">
        <v>79.382739000000001</v>
      </c>
      <c r="AE649" s="10">
        <v>41435</v>
      </c>
      <c r="AF649" s="9">
        <v>63.745538000000003</v>
      </c>
      <c r="AG649" s="6">
        <v>41435</v>
      </c>
      <c r="AH649" s="5">
        <v>87.575325000000007</v>
      </c>
      <c r="AI649" s="10">
        <v>41435</v>
      </c>
      <c r="AJ649" s="9">
        <v>74.967256000000006</v>
      </c>
      <c r="AK649" s="6">
        <v>41435</v>
      </c>
      <c r="AL649" s="5">
        <v>74.519013999999999</v>
      </c>
      <c r="AM649" s="10">
        <v>41435</v>
      </c>
      <c r="AN649" s="9">
        <v>69.173400000000001</v>
      </c>
      <c r="AO649" s="6">
        <v>41435</v>
      </c>
      <c r="AP649" s="5">
        <v>35.700110000000002</v>
      </c>
      <c r="AQ649" s="10">
        <v>41435</v>
      </c>
      <c r="AR649" s="5">
        <v>60.999324999999999</v>
      </c>
    </row>
    <row r="650" spans="5:44" x14ac:dyDescent="0.2">
      <c r="E650" s="6">
        <v>41432</v>
      </c>
      <c r="F650" s="5">
        <v>39.635880999999998</v>
      </c>
      <c r="G650" s="6">
        <v>41432</v>
      </c>
      <c r="H650" s="5">
        <v>16.950001</v>
      </c>
      <c r="I650" s="6">
        <v>41432</v>
      </c>
      <c r="J650" s="5">
        <v>34.386262000000002</v>
      </c>
      <c r="K650" s="6">
        <v>41432</v>
      </c>
      <c r="L650" s="5">
        <v>47.865327000000001</v>
      </c>
      <c r="M650" s="6">
        <v>41432</v>
      </c>
      <c r="N650" s="5">
        <v>47.451115000000001</v>
      </c>
      <c r="O650" s="6">
        <v>41432</v>
      </c>
      <c r="P650" s="5">
        <v>33.454994999999997</v>
      </c>
      <c r="Q650" s="6">
        <v>41432</v>
      </c>
      <c r="R650" s="5">
        <v>69.589995999999999</v>
      </c>
      <c r="S650" s="6">
        <v>41432</v>
      </c>
      <c r="T650" s="5">
        <v>44.639999000000003</v>
      </c>
      <c r="U650" s="6">
        <v>41432</v>
      </c>
      <c r="V650" s="5">
        <v>75.497333999999995</v>
      </c>
      <c r="W650" s="10">
        <v>41432</v>
      </c>
      <c r="X650" s="9">
        <v>15.79</v>
      </c>
      <c r="Y650" s="6">
        <v>41432</v>
      </c>
      <c r="Z650" s="5">
        <v>153.55076199999999</v>
      </c>
      <c r="AA650" s="10">
        <v>41432</v>
      </c>
      <c r="AB650" s="9">
        <v>154.96832900000001</v>
      </c>
      <c r="AC650" s="6">
        <v>41432</v>
      </c>
      <c r="AD650" s="5">
        <v>79.354676999999995</v>
      </c>
      <c r="AE650" s="10">
        <v>41432</v>
      </c>
      <c r="AF650" s="9">
        <v>63.681288000000002</v>
      </c>
      <c r="AG650" s="6">
        <v>41432</v>
      </c>
      <c r="AH650" s="5">
        <v>87.078339</v>
      </c>
      <c r="AI650" s="10">
        <v>41432</v>
      </c>
      <c r="AJ650" s="9">
        <v>75.159738000000004</v>
      </c>
      <c r="AK650" s="6">
        <v>41432</v>
      </c>
      <c r="AL650" s="5">
        <v>74.730399000000006</v>
      </c>
      <c r="AM650" s="10">
        <v>41432</v>
      </c>
      <c r="AN650" s="9">
        <v>69.107178000000005</v>
      </c>
      <c r="AO650" s="6">
        <v>41432</v>
      </c>
      <c r="AP650" s="5">
        <v>36.016474000000002</v>
      </c>
      <c r="AQ650" s="10">
        <v>41432</v>
      </c>
      <c r="AR650" s="5">
        <v>61.529904999999999</v>
      </c>
    </row>
    <row r="651" spans="5:44" x14ac:dyDescent="0.2">
      <c r="E651" s="6">
        <v>41431</v>
      </c>
      <c r="F651" s="5">
        <v>38.674802999999997</v>
      </c>
      <c r="G651" s="6">
        <v>41431</v>
      </c>
      <c r="H651" s="5">
        <v>16.235001</v>
      </c>
      <c r="I651" s="6">
        <v>41431</v>
      </c>
      <c r="J651" s="5">
        <v>33.439940999999997</v>
      </c>
      <c r="K651" s="6">
        <v>41431</v>
      </c>
      <c r="L651" s="5">
        <v>46.860205000000001</v>
      </c>
      <c r="M651" s="6">
        <v>41431</v>
      </c>
      <c r="N651" s="5">
        <v>46.199572000000003</v>
      </c>
      <c r="O651" s="6">
        <v>41431</v>
      </c>
      <c r="P651" s="5">
        <v>32.214910000000003</v>
      </c>
      <c r="Q651" s="6">
        <v>41431</v>
      </c>
      <c r="R651" s="5">
        <v>67.169998000000007</v>
      </c>
      <c r="S651" s="6">
        <v>41431</v>
      </c>
      <c r="T651" s="5">
        <v>43.060001</v>
      </c>
      <c r="U651" s="6">
        <v>41431</v>
      </c>
      <c r="V651" s="5">
        <v>75.709922000000006</v>
      </c>
      <c r="W651" s="10">
        <v>41431</v>
      </c>
      <c r="X651" s="9">
        <v>15.4125</v>
      </c>
      <c r="Y651" s="6">
        <v>41431</v>
      </c>
      <c r="Z651" s="5">
        <v>151.62205399999999</v>
      </c>
      <c r="AA651" s="10">
        <v>41431</v>
      </c>
      <c r="AB651" s="9">
        <v>153.00339700000001</v>
      </c>
      <c r="AC651" s="6">
        <v>41431</v>
      </c>
      <c r="AD651" s="5">
        <v>78.381801999999993</v>
      </c>
      <c r="AE651" s="10">
        <v>41431</v>
      </c>
      <c r="AF651" s="9">
        <v>62.910286999999997</v>
      </c>
      <c r="AG651" s="6">
        <v>41431</v>
      </c>
      <c r="AH651" s="5">
        <v>86.371086000000005</v>
      </c>
      <c r="AI651" s="10">
        <v>41431</v>
      </c>
      <c r="AJ651" s="9">
        <v>75.352219000000005</v>
      </c>
      <c r="AK651" s="6">
        <v>41431</v>
      </c>
      <c r="AL651" s="5">
        <v>73.802132999999998</v>
      </c>
      <c r="AM651" s="10">
        <v>41431</v>
      </c>
      <c r="AN651" s="9">
        <v>68.123310000000004</v>
      </c>
      <c r="AO651" s="6">
        <v>41431</v>
      </c>
      <c r="AP651" s="5">
        <v>35.188057999999998</v>
      </c>
      <c r="AQ651" s="10">
        <v>41431</v>
      </c>
      <c r="AR651" s="5">
        <v>61.521211999999998</v>
      </c>
    </row>
    <row r="652" spans="5:44" x14ac:dyDescent="0.2">
      <c r="E652" s="6">
        <v>41430</v>
      </c>
      <c r="F652" s="5">
        <v>38.004511999999998</v>
      </c>
      <c r="G652" s="6">
        <v>41430</v>
      </c>
      <c r="H652" s="5">
        <v>15.61</v>
      </c>
      <c r="I652" s="6">
        <v>41430</v>
      </c>
      <c r="J652" s="5">
        <v>33.195892000000001</v>
      </c>
      <c r="K652" s="6">
        <v>41430</v>
      </c>
      <c r="L652" s="5">
        <v>45.289090000000002</v>
      </c>
      <c r="M652" s="6">
        <v>41430</v>
      </c>
      <c r="N652" s="5">
        <v>44.918694000000002</v>
      </c>
      <c r="O652" s="6">
        <v>41430</v>
      </c>
      <c r="P652" s="5">
        <v>31.324531</v>
      </c>
      <c r="Q652" s="6">
        <v>41430</v>
      </c>
      <c r="R652" s="5">
        <v>65.559997999999993</v>
      </c>
      <c r="S652" s="6">
        <v>41430</v>
      </c>
      <c r="T652" s="5">
        <v>41.900002000000001</v>
      </c>
      <c r="U652" s="6">
        <v>41430</v>
      </c>
      <c r="V652" s="5">
        <v>73.081574000000003</v>
      </c>
      <c r="W652" s="10">
        <v>41430</v>
      </c>
      <c r="X652" s="9">
        <v>15.25</v>
      </c>
      <c r="Y652" s="6">
        <v>41430</v>
      </c>
      <c r="Z652" s="5">
        <v>150.26172099999999</v>
      </c>
      <c r="AA652" s="10">
        <v>41430</v>
      </c>
      <c r="AB652" s="9">
        <v>151.618571</v>
      </c>
      <c r="AC652" s="6">
        <v>41430</v>
      </c>
      <c r="AD652" s="5">
        <v>77.652147999999997</v>
      </c>
      <c r="AE652" s="10">
        <v>41430</v>
      </c>
      <c r="AF652" s="9">
        <v>62.295321000000001</v>
      </c>
      <c r="AG652" s="6">
        <v>41430</v>
      </c>
      <c r="AH652" s="5">
        <v>85.625595000000004</v>
      </c>
      <c r="AI652" s="10">
        <v>41430</v>
      </c>
      <c r="AJ652" s="9">
        <v>75.251395000000002</v>
      </c>
      <c r="AK652" s="6">
        <v>41430</v>
      </c>
      <c r="AL652" s="5">
        <v>73.250679000000005</v>
      </c>
      <c r="AM652" s="10">
        <v>41430</v>
      </c>
      <c r="AN652" s="9">
        <v>67.148904999999999</v>
      </c>
      <c r="AO652" s="6">
        <v>41430</v>
      </c>
      <c r="AP652" s="5">
        <v>34.313982000000003</v>
      </c>
      <c r="AQ652" s="10">
        <v>41430</v>
      </c>
      <c r="AR652" s="5">
        <v>60.547029999999999</v>
      </c>
    </row>
    <row r="653" spans="5:44" x14ac:dyDescent="0.2">
      <c r="E653" s="6">
        <v>41429</v>
      </c>
      <c r="F653" s="5">
        <v>39.133164000000001</v>
      </c>
      <c r="G653" s="6">
        <v>41429</v>
      </c>
      <c r="H653" s="5">
        <v>16.3825</v>
      </c>
      <c r="I653" s="6">
        <v>41429</v>
      </c>
      <c r="J653" s="5">
        <v>34.062519999999999</v>
      </c>
      <c r="K653" s="6">
        <v>41429</v>
      </c>
      <c r="L653" s="5">
        <v>47.221268000000002</v>
      </c>
      <c r="M653" s="6">
        <v>41429</v>
      </c>
      <c r="N653" s="5">
        <v>46.336458999999998</v>
      </c>
      <c r="O653" s="6">
        <v>41429</v>
      </c>
      <c r="P653" s="5">
        <v>32.790311000000003</v>
      </c>
      <c r="Q653" s="6">
        <v>41429</v>
      </c>
      <c r="R653" s="5">
        <v>68</v>
      </c>
      <c r="S653" s="6">
        <v>41429</v>
      </c>
      <c r="T653" s="5">
        <v>43.810001</v>
      </c>
      <c r="U653" s="6">
        <v>41429</v>
      </c>
      <c r="V653" s="5">
        <v>74.637324000000007</v>
      </c>
      <c r="W653" s="10">
        <v>41429</v>
      </c>
      <c r="X653" s="9">
        <v>15.7075</v>
      </c>
      <c r="Y653" s="6">
        <v>41429</v>
      </c>
      <c r="Z653" s="5">
        <v>152.3954</v>
      </c>
      <c r="AA653" s="10">
        <v>41429</v>
      </c>
      <c r="AB653" s="9">
        <v>153.84550899999999</v>
      </c>
      <c r="AC653" s="6">
        <v>41429</v>
      </c>
      <c r="AD653" s="5">
        <v>78.765334999999993</v>
      </c>
      <c r="AE653" s="10">
        <v>41429</v>
      </c>
      <c r="AF653" s="9">
        <v>63.148933</v>
      </c>
      <c r="AG653" s="6">
        <v>41429</v>
      </c>
      <c r="AH653" s="5">
        <v>86.734268</v>
      </c>
      <c r="AI653" s="10">
        <v>41429</v>
      </c>
      <c r="AJ653" s="9">
        <v>75.278891000000002</v>
      </c>
      <c r="AK653" s="6">
        <v>41429</v>
      </c>
      <c r="AL653" s="5">
        <v>74.114616999999996</v>
      </c>
      <c r="AM653" s="10">
        <v>41429</v>
      </c>
      <c r="AN653" s="9">
        <v>68.246290999999999</v>
      </c>
      <c r="AO653" s="6">
        <v>41429</v>
      </c>
      <c r="AP653" s="5">
        <v>35.067383</v>
      </c>
      <c r="AQ653" s="10">
        <v>41429</v>
      </c>
      <c r="AR653" s="5">
        <v>61.051516999999997</v>
      </c>
    </row>
    <row r="654" spans="5:44" x14ac:dyDescent="0.2">
      <c r="E654" s="6">
        <v>41428</v>
      </c>
      <c r="F654" s="5">
        <v>39.473236</v>
      </c>
      <c r="G654" s="6">
        <v>41428</v>
      </c>
      <c r="H654" s="5">
        <v>16.764999</v>
      </c>
      <c r="I654" s="6">
        <v>41428</v>
      </c>
      <c r="J654" s="5">
        <v>34.421126000000001</v>
      </c>
      <c r="K654" s="6">
        <v>41428</v>
      </c>
      <c r="L654" s="5">
        <v>48.714312999999997</v>
      </c>
      <c r="M654" s="6">
        <v>41428</v>
      </c>
      <c r="N654" s="5">
        <v>47.157784999999997</v>
      </c>
      <c r="O654" s="6">
        <v>41428</v>
      </c>
      <c r="P654" s="5">
        <v>33.229298</v>
      </c>
      <c r="Q654" s="6">
        <v>41428</v>
      </c>
      <c r="R654" s="5">
        <v>69.510002</v>
      </c>
      <c r="S654" s="6">
        <v>41428</v>
      </c>
      <c r="T654" s="5">
        <v>44.380001</v>
      </c>
      <c r="U654" s="6">
        <v>41428</v>
      </c>
      <c r="V654" s="5">
        <v>76.338020999999998</v>
      </c>
      <c r="W654" s="10">
        <v>41428</v>
      </c>
      <c r="X654" s="9">
        <v>15.904999999999999</v>
      </c>
      <c r="Y654" s="6">
        <v>41428</v>
      </c>
      <c r="Z654" s="5">
        <v>153.13148200000001</v>
      </c>
      <c r="AA654" s="10">
        <v>41428</v>
      </c>
      <c r="AB654" s="9">
        <v>154.54727299999999</v>
      </c>
      <c r="AC654" s="6">
        <v>41428</v>
      </c>
      <c r="AD654" s="5">
        <v>79.148875000000004</v>
      </c>
      <c r="AE654" s="10">
        <v>41428</v>
      </c>
      <c r="AF654" s="9">
        <v>63.461002999999998</v>
      </c>
      <c r="AG654" s="6">
        <v>41428</v>
      </c>
      <c r="AH654" s="5">
        <v>87.460639999999998</v>
      </c>
      <c r="AI654" s="10">
        <v>41428</v>
      </c>
      <c r="AJ654" s="9">
        <v>75.306393999999997</v>
      </c>
      <c r="AK654" s="6">
        <v>41428</v>
      </c>
      <c r="AL654" s="5">
        <v>74.702827999999997</v>
      </c>
      <c r="AM654" s="10">
        <v>41428</v>
      </c>
      <c r="AN654" s="9">
        <v>68.870671999999999</v>
      </c>
      <c r="AO654" s="6">
        <v>41428</v>
      </c>
      <c r="AP654" s="5">
        <v>35.771863000000003</v>
      </c>
      <c r="AQ654" s="10">
        <v>41428</v>
      </c>
      <c r="AR654" s="5">
        <v>61.912621000000001</v>
      </c>
    </row>
    <row r="655" spans="5:44" x14ac:dyDescent="0.2">
      <c r="E655" s="6">
        <v>41425</v>
      </c>
      <c r="F655" s="5">
        <v>39.059233999999996</v>
      </c>
      <c r="G655" s="6">
        <v>41425</v>
      </c>
      <c r="H655" s="5">
        <v>16.785</v>
      </c>
      <c r="I655" s="6">
        <v>41425</v>
      </c>
      <c r="J655" s="5">
        <v>34.276687000000003</v>
      </c>
      <c r="K655" s="6">
        <v>41425</v>
      </c>
      <c r="L655" s="5">
        <v>47.494503999999999</v>
      </c>
      <c r="M655" s="6">
        <v>41425</v>
      </c>
      <c r="N655" s="5">
        <v>47.025787999999999</v>
      </c>
      <c r="O655" s="6">
        <v>41425</v>
      </c>
      <c r="P655" s="5">
        <v>32.703504000000002</v>
      </c>
      <c r="Q655" s="6">
        <v>41425</v>
      </c>
      <c r="R655" s="5">
        <v>67.849997999999999</v>
      </c>
      <c r="S655" s="6">
        <v>41425</v>
      </c>
      <c r="T655" s="5">
        <v>43.75</v>
      </c>
      <c r="U655" s="6">
        <v>41425</v>
      </c>
      <c r="V655" s="5">
        <v>75.970827999999997</v>
      </c>
      <c r="W655" s="10">
        <v>41425</v>
      </c>
      <c r="X655" s="9">
        <v>15.67</v>
      </c>
      <c r="Y655" s="6">
        <v>41425</v>
      </c>
      <c r="Z655" s="5">
        <v>152.29290800000001</v>
      </c>
      <c r="AA655" s="10">
        <v>41425</v>
      </c>
      <c r="AB655" s="9">
        <v>153.73323099999999</v>
      </c>
      <c r="AC655" s="6">
        <v>41425</v>
      </c>
      <c r="AD655" s="5">
        <v>78.830816999999996</v>
      </c>
      <c r="AE655" s="10">
        <v>41425</v>
      </c>
      <c r="AF655" s="9">
        <v>63.066322</v>
      </c>
      <c r="AG655" s="6">
        <v>41425</v>
      </c>
      <c r="AH655" s="5">
        <v>86.667366000000001</v>
      </c>
      <c r="AI655" s="10">
        <v>41425</v>
      </c>
      <c r="AJ655" s="9">
        <v>75.375139000000004</v>
      </c>
      <c r="AK655" s="6">
        <v>41425</v>
      </c>
      <c r="AL655" s="5">
        <v>73.985945999999998</v>
      </c>
      <c r="AM655" s="10">
        <v>41425</v>
      </c>
      <c r="AN655" s="9">
        <v>68.728765999999993</v>
      </c>
      <c r="AO655" s="6">
        <v>41425</v>
      </c>
      <c r="AP655" s="5">
        <v>36.221946000000003</v>
      </c>
      <c r="AQ655" s="10">
        <v>41425</v>
      </c>
      <c r="AR655" s="5">
        <v>61.564698</v>
      </c>
    </row>
    <row r="656" spans="5:44" x14ac:dyDescent="0.2">
      <c r="E656" s="6">
        <v>41424</v>
      </c>
      <c r="F656" s="5">
        <v>40.217457000000003</v>
      </c>
      <c r="G656" s="6">
        <v>41424</v>
      </c>
      <c r="H656" s="5">
        <v>17.522499</v>
      </c>
      <c r="I656" s="6">
        <v>41424</v>
      </c>
      <c r="J656" s="5">
        <v>34.924169999999997</v>
      </c>
      <c r="K656" s="6">
        <v>41424</v>
      </c>
      <c r="L656" s="5">
        <v>49.026587999999997</v>
      </c>
      <c r="M656" s="6">
        <v>41424</v>
      </c>
      <c r="N656" s="5">
        <v>48.502217000000002</v>
      </c>
      <c r="O656" s="6">
        <v>41424</v>
      </c>
      <c r="P656" s="5">
        <v>34.201523999999999</v>
      </c>
      <c r="Q656" s="6">
        <v>41424</v>
      </c>
      <c r="R656" s="5">
        <v>72.160004000000001</v>
      </c>
      <c r="S656" s="6">
        <v>41424</v>
      </c>
      <c r="T656" s="5">
        <v>45.669998</v>
      </c>
      <c r="U656" s="6">
        <v>41424</v>
      </c>
      <c r="V656" s="5">
        <v>77.903435999999999</v>
      </c>
      <c r="W656" s="10">
        <v>41424</v>
      </c>
      <c r="X656" s="9">
        <v>16.0975</v>
      </c>
      <c r="Y656" s="6">
        <v>41424</v>
      </c>
      <c r="Z656" s="5">
        <v>154.51045300000001</v>
      </c>
      <c r="AA656" s="10">
        <v>41424</v>
      </c>
      <c r="AB656" s="9">
        <v>155.978872</v>
      </c>
      <c r="AC656" s="6">
        <v>41424</v>
      </c>
      <c r="AD656" s="5">
        <v>79.897243000000003</v>
      </c>
      <c r="AE656" s="10">
        <v>41424</v>
      </c>
      <c r="AF656" s="9">
        <v>64.030079999999998</v>
      </c>
      <c r="AG656" s="6">
        <v>41424</v>
      </c>
      <c r="AH656" s="5">
        <v>87.527541999999997</v>
      </c>
      <c r="AI656" s="10">
        <v>41424</v>
      </c>
      <c r="AJ656" s="9">
        <v>75.503202999999999</v>
      </c>
      <c r="AK656" s="6">
        <v>41424</v>
      </c>
      <c r="AL656" s="5">
        <v>75.548379999999995</v>
      </c>
      <c r="AM656" s="10">
        <v>41424</v>
      </c>
      <c r="AN656" s="9">
        <v>69.788309999999996</v>
      </c>
      <c r="AO656" s="6">
        <v>41424</v>
      </c>
      <c r="AP656" s="5">
        <v>36.848148999999999</v>
      </c>
      <c r="AQ656" s="10">
        <v>41424</v>
      </c>
      <c r="AR656" s="5">
        <v>62.399709000000001</v>
      </c>
    </row>
    <row r="657" spans="5:44" x14ac:dyDescent="0.2">
      <c r="E657" s="6">
        <v>41423</v>
      </c>
      <c r="F657" s="5">
        <v>39.941456000000002</v>
      </c>
      <c r="G657" s="6">
        <v>41423</v>
      </c>
      <c r="H657" s="5">
        <v>17.055</v>
      </c>
      <c r="I657" s="6">
        <v>41423</v>
      </c>
      <c r="J657" s="5">
        <v>34.565564999999999</v>
      </c>
      <c r="K657" s="6">
        <v>41423</v>
      </c>
      <c r="L657" s="5">
        <v>48.177598000000003</v>
      </c>
      <c r="M657" s="6">
        <v>41423</v>
      </c>
      <c r="N657" s="5">
        <v>47.622227000000002</v>
      </c>
      <c r="O657" s="6">
        <v>41423</v>
      </c>
      <c r="P657" s="5">
        <v>34.045276000000001</v>
      </c>
      <c r="Q657" s="6">
        <v>41423</v>
      </c>
      <c r="R657" s="5">
        <v>72.720000999999996</v>
      </c>
      <c r="S657" s="6">
        <v>41423</v>
      </c>
      <c r="T657" s="5">
        <v>45.23</v>
      </c>
      <c r="U657" s="6">
        <v>41423</v>
      </c>
      <c r="V657" s="5">
        <v>79.362549999999999</v>
      </c>
      <c r="W657" s="10">
        <v>41423</v>
      </c>
      <c r="X657" s="9">
        <v>15.8475</v>
      </c>
      <c r="Y657" s="6">
        <v>41423</v>
      </c>
      <c r="Z657" s="5">
        <v>153.942091</v>
      </c>
      <c r="AA657" s="10">
        <v>41423</v>
      </c>
      <c r="AB657" s="9">
        <v>155.36131599999999</v>
      </c>
      <c r="AC657" s="6">
        <v>41423</v>
      </c>
      <c r="AD657" s="5">
        <v>79.569827000000004</v>
      </c>
      <c r="AE657" s="10">
        <v>41423</v>
      </c>
      <c r="AF657" s="9">
        <v>63.736364000000002</v>
      </c>
      <c r="AG657" s="6">
        <v>41423</v>
      </c>
      <c r="AH657" s="5">
        <v>87.030547999999996</v>
      </c>
      <c r="AI657" s="10">
        <v>41423</v>
      </c>
      <c r="AJ657" s="9">
        <v>75.567234999999997</v>
      </c>
      <c r="AK657" s="6">
        <v>41423</v>
      </c>
      <c r="AL657" s="5">
        <v>75.723006999999996</v>
      </c>
      <c r="AM657" s="10">
        <v>41423</v>
      </c>
      <c r="AN657" s="9">
        <v>69.182855000000004</v>
      </c>
      <c r="AO657" s="6">
        <v>41423</v>
      </c>
      <c r="AP657" s="5">
        <v>36.349141000000003</v>
      </c>
      <c r="AQ657" s="10">
        <v>41423</v>
      </c>
      <c r="AR657" s="5">
        <v>62.991176000000003</v>
      </c>
    </row>
    <row r="658" spans="5:44" x14ac:dyDescent="0.2">
      <c r="E658" s="6">
        <v>41422</v>
      </c>
      <c r="F658" s="5">
        <v>40.414602000000002</v>
      </c>
      <c r="G658" s="6">
        <v>41422</v>
      </c>
      <c r="H658" s="5">
        <v>17.157499000000001</v>
      </c>
      <c r="I658" s="6">
        <v>41422</v>
      </c>
      <c r="J658" s="5">
        <v>34.904246999999998</v>
      </c>
      <c r="K658" s="6">
        <v>41422</v>
      </c>
      <c r="L658" s="5">
        <v>49.514512000000003</v>
      </c>
      <c r="M658" s="6">
        <v>41422</v>
      </c>
      <c r="N658" s="5">
        <v>47.773780000000002</v>
      </c>
      <c r="O658" s="6">
        <v>41422</v>
      </c>
      <c r="P658" s="5">
        <v>34.496665</v>
      </c>
      <c r="Q658" s="6">
        <v>41422</v>
      </c>
      <c r="R658" s="5">
        <v>73.040001000000004</v>
      </c>
      <c r="S658" s="6">
        <v>41422</v>
      </c>
      <c r="T658" s="5">
        <v>46.099997999999999</v>
      </c>
      <c r="U658" s="6">
        <v>41422</v>
      </c>
      <c r="V658" s="5">
        <v>82.609331999999995</v>
      </c>
      <c r="W658" s="10">
        <v>41422</v>
      </c>
      <c r="X658" s="9">
        <v>15.994999999999999</v>
      </c>
      <c r="Y658" s="6">
        <v>41422</v>
      </c>
      <c r="Z658" s="5">
        <v>154.94837200000001</v>
      </c>
      <c r="AA658" s="10">
        <v>41422</v>
      </c>
      <c r="AB658" s="9">
        <v>156.418646</v>
      </c>
      <c r="AC658" s="6">
        <v>41422</v>
      </c>
      <c r="AD658" s="5">
        <v>80.112392999999997</v>
      </c>
      <c r="AE658" s="10">
        <v>41422</v>
      </c>
      <c r="AF658" s="9">
        <v>64.094329999999999</v>
      </c>
      <c r="AG658" s="6">
        <v>41422</v>
      </c>
      <c r="AH658" s="5">
        <v>88.034087999999997</v>
      </c>
      <c r="AI658" s="10">
        <v>41422</v>
      </c>
      <c r="AJ658" s="9">
        <v>75.503202999999999</v>
      </c>
      <c r="AK658" s="6">
        <v>41422</v>
      </c>
      <c r="AL658" s="5">
        <v>75.888441999999998</v>
      </c>
      <c r="AM658" s="10">
        <v>41422</v>
      </c>
      <c r="AN658" s="9">
        <v>69.249076000000002</v>
      </c>
      <c r="AO658" s="6">
        <v>41422</v>
      </c>
      <c r="AP658" s="5">
        <v>36.623106999999997</v>
      </c>
      <c r="AQ658" s="10">
        <v>41422</v>
      </c>
      <c r="AR658" s="5">
        <v>64.356767000000005</v>
      </c>
    </row>
    <row r="659" spans="5:44" x14ac:dyDescent="0.2">
      <c r="E659" s="6">
        <v>41418</v>
      </c>
      <c r="F659" s="5">
        <v>39.971026999999999</v>
      </c>
      <c r="G659" s="6">
        <v>41418</v>
      </c>
      <c r="H659" s="5">
        <v>16.782499000000001</v>
      </c>
      <c r="I659" s="6">
        <v>41418</v>
      </c>
      <c r="J659" s="5">
        <v>34.465949999999999</v>
      </c>
      <c r="K659" s="6">
        <v>41418</v>
      </c>
      <c r="L659" s="5">
        <v>47.601847999999997</v>
      </c>
      <c r="M659" s="6">
        <v>41418</v>
      </c>
      <c r="N659" s="5">
        <v>47.074674999999999</v>
      </c>
      <c r="O659" s="6">
        <v>41418</v>
      </c>
      <c r="P659" s="5">
        <v>33.866703999999999</v>
      </c>
      <c r="Q659" s="6">
        <v>41418</v>
      </c>
      <c r="R659" s="5">
        <v>70.980002999999996</v>
      </c>
      <c r="S659" s="6">
        <v>41418</v>
      </c>
      <c r="T659" s="5">
        <v>45.279998999999997</v>
      </c>
      <c r="U659" s="6">
        <v>41418</v>
      </c>
      <c r="V659" s="5">
        <v>84.358348000000007</v>
      </c>
      <c r="W659" s="10">
        <v>41418</v>
      </c>
      <c r="X659" s="9">
        <v>15.7475</v>
      </c>
      <c r="Y659" s="6">
        <v>41418</v>
      </c>
      <c r="Z659" s="5">
        <v>154.02594500000001</v>
      </c>
      <c r="AA659" s="10">
        <v>41418</v>
      </c>
      <c r="AB659" s="9">
        <v>155.46424200000001</v>
      </c>
      <c r="AC659" s="6">
        <v>41418</v>
      </c>
      <c r="AD659" s="5">
        <v>79.597890000000007</v>
      </c>
      <c r="AE659" s="10">
        <v>41418</v>
      </c>
      <c r="AF659" s="9">
        <v>63.681288000000002</v>
      </c>
      <c r="AG659" s="6">
        <v>41418</v>
      </c>
      <c r="AH659" s="5">
        <v>86.839400999999995</v>
      </c>
      <c r="AI659" s="10">
        <v>41418</v>
      </c>
      <c r="AJ659" s="9">
        <v>75.923985999999999</v>
      </c>
      <c r="AK659" s="6">
        <v>41418</v>
      </c>
      <c r="AL659" s="5">
        <v>75.098032000000003</v>
      </c>
      <c r="AM659" s="10">
        <v>41418</v>
      </c>
      <c r="AN659" s="9">
        <v>68.719303999999994</v>
      </c>
      <c r="AO659" s="6">
        <v>41418</v>
      </c>
      <c r="AP659" s="5">
        <v>35.944721000000001</v>
      </c>
      <c r="AQ659" s="10">
        <v>41418</v>
      </c>
      <c r="AR659" s="5">
        <v>64.913441000000006</v>
      </c>
    </row>
    <row r="660" spans="5:44" x14ac:dyDescent="0.2">
      <c r="E660" s="6">
        <v>41417</v>
      </c>
      <c r="F660" s="5">
        <v>40.079456999999998</v>
      </c>
      <c r="G660" s="6">
        <v>41417</v>
      </c>
      <c r="H660" s="5">
        <v>16.764999</v>
      </c>
      <c r="I660" s="6">
        <v>41417</v>
      </c>
      <c r="J660" s="5">
        <v>34.470931</v>
      </c>
      <c r="K660" s="6">
        <v>41417</v>
      </c>
      <c r="L660" s="5">
        <v>47.592091000000003</v>
      </c>
      <c r="M660" s="6">
        <v>41417</v>
      </c>
      <c r="N660" s="5">
        <v>47.016007999999999</v>
      </c>
      <c r="O660" s="6">
        <v>41417</v>
      </c>
      <c r="P660" s="5">
        <v>33.988228999999997</v>
      </c>
      <c r="Q660" s="6">
        <v>41417</v>
      </c>
      <c r="R660" s="5">
        <v>71.900002000000001</v>
      </c>
      <c r="S660" s="6">
        <v>41417</v>
      </c>
      <c r="T660" s="5">
        <v>45.439999</v>
      </c>
      <c r="U660" s="6">
        <v>41417</v>
      </c>
      <c r="V660" s="5">
        <v>85.073410999999993</v>
      </c>
      <c r="W660" s="10">
        <v>41417</v>
      </c>
      <c r="X660" s="9">
        <v>15.8475</v>
      </c>
      <c r="Y660" s="6">
        <v>41417</v>
      </c>
      <c r="Z660" s="5">
        <v>154.15638799999999</v>
      </c>
      <c r="AA660" s="10">
        <v>41417</v>
      </c>
      <c r="AB660" s="9">
        <v>155.604603</v>
      </c>
      <c r="AC660" s="6">
        <v>41417</v>
      </c>
      <c r="AD660" s="5">
        <v>79.700790999999995</v>
      </c>
      <c r="AE660" s="10">
        <v>41417</v>
      </c>
      <c r="AF660" s="9">
        <v>63.736364000000002</v>
      </c>
      <c r="AG660" s="6">
        <v>41417</v>
      </c>
      <c r="AH660" s="5">
        <v>86.839400999999995</v>
      </c>
      <c r="AI660" s="10">
        <v>41417</v>
      </c>
      <c r="AJ660" s="9">
        <v>75.914837000000006</v>
      </c>
      <c r="AK660" s="6">
        <v>41417</v>
      </c>
      <c r="AL660" s="5">
        <v>75.539193999999995</v>
      </c>
      <c r="AM660" s="10">
        <v>41417</v>
      </c>
      <c r="AN660" s="9">
        <v>68.671999999999997</v>
      </c>
      <c r="AO660" s="6">
        <v>41417</v>
      </c>
      <c r="AP660" s="5">
        <v>35.996904000000001</v>
      </c>
      <c r="AQ660" s="10">
        <v>41417</v>
      </c>
      <c r="AR660" s="5">
        <v>65.078705999999997</v>
      </c>
    </row>
    <row r="661" spans="5:44" x14ac:dyDescent="0.2">
      <c r="E661" s="6">
        <v>41416</v>
      </c>
      <c r="F661" s="5">
        <v>40.222386999999998</v>
      </c>
      <c r="G661" s="6">
        <v>41416</v>
      </c>
      <c r="H661" s="5">
        <v>17.0625</v>
      </c>
      <c r="I661" s="6">
        <v>41416</v>
      </c>
      <c r="J661" s="5">
        <v>34.690080000000002</v>
      </c>
      <c r="K661" s="6">
        <v>41416</v>
      </c>
      <c r="L661" s="5">
        <v>47.416437999999999</v>
      </c>
      <c r="M661" s="6">
        <v>41416</v>
      </c>
      <c r="N661" s="5">
        <v>47.685780999999999</v>
      </c>
      <c r="O661" s="6">
        <v>41416</v>
      </c>
      <c r="P661" s="5">
        <v>34.261049</v>
      </c>
      <c r="Q661" s="6">
        <v>41416</v>
      </c>
      <c r="R661" s="5">
        <v>72.089995999999999</v>
      </c>
      <c r="S661" s="6">
        <v>41416</v>
      </c>
      <c r="T661" s="5">
        <v>45.849997999999999</v>
      </c>
      <c r="U661" s="6">
        <v>41416</v>
      </c>
      <c r="V661" s="5">
        <v>87.469841000000002</v>
      </c>
      <c r="W661" s="10">
        <v>41416</v>
      </c>
      <c r="X661" s="9">
        <v>15.852499999999999</v>
      </c>
      <c r="Y661" s="6">
        <v>41416</v>
      </c>
      <c r="Z661" s="5">
        <v>154.60361900000001</v>
      </c>
      <c r="AA661" s="10">
        <v>41416</v>
      </c>
      <c r="AB661" s="9">
        <v>156.06308000000001</v>
      </c>
      <c r="AC661" s="6">
        <v>41416</v>
      </c>
      <c r="AD661" s="5">
        <v>79.850466999999995</v>
      </c>
      <c r="AE661" s="10">
        <v>41416</v>
      </c>
      <c r="AF661" s="9">
        <v>63.809787999999998</v>
      </c>
      <c r="AG661" s="6">
        <v>41416</v>
      </c>
      <c r="AH661" s="5">
        <v>86.992317</v>
      </c>
      <c r="AI661" s="10">
        <v>41416</v>
      </c>
      <c r="AJ661" s="9">
        <v>75.923985999999999</v>
      </c>
      <c r="AK661" s="6">
        <v>41416</v>
      </c>
      <c r="AL661" s="5">
        <v>75.502430000000004</v>
      </c>
      <c r="AM661" s="10">
        <v>41416</v>
      </c>
      <c r="AN661" s="9">
        <v>69.163937000000004</v>
      </c>
      <c r="AO661" s="6">
        <v>41416</v>
      </c>
      <c r="AP661" s="5">
        <v>35.556604999999998</v>
      </c>
      <c r="AQ661" s="10">
        <v>41416</v>
      </c>
      <c r="AR661" s="5">
        <v>66.322524999999999</v>
      </c>
    </row>
    <row r="662" spans="5:44" x14ac:dyDescent="0.2">
      <c r="E662" s="6">
        <v>41415</v>
      </c>
      <c r="F662" s="5">
        <v>40.922248000000003</v>
      </c>
      <c r="G662" s="6">
        <v>41415</v>
      </c>
      <c r="H662" s="5">
        <v>17.657499000000001</v>
      </c>
      <c r="I662" s="6">
        <v>41415</v>
      </c>
      <c r="J662" s="5">
        <v>35.252890000000001</v>
      </c>
      <c r="K662" s="6">
        <v>41415</v>
      </c>
      <c r="L662" s="5">
        <v>49.807265999999998</v>
      </c>
      <c r="M662" s="6">
        <v>41415</v>
      </c>
      <c r="N662" s="5">
        <v>48.854213999999999</v>
      </c>
      <c r="O662" s="6">
        <v>41415</v>
      </c>
      <c r="P662" s="5">
        <v>35.072066</v>
      </c>
      <c r="Q662" s="6">
        <v>41415</v>
      </c>
      <c r="R662" s="5">
        <v>74.790001000000004</v>
      </c>
      <c r="S662" s="6">
        <v>41415</v>
      </c>
      <c r="T662" s="5">
        <v>46.82</v>
      </c>
      <c r="U662" s="6">
        <v>41415</v>
      </c>
      <c r="V662" s="5">
        <v>91.866527000000005</v>
      </c>
      <c r="W662" s="10">
        <v>41415</v>
      </c>
      <c r="X662" s="9">
        <v>16.3825</v>
      </c>
      <c r="Y662" s="6">
        <v>41415</v>
      </c>
      <c r="Z662" s="5">
        <v>155.758982</v>
      </c>
      <c r="AA662" s="10">
        <v>41415</v>
      </c>
      <c r="AB662" s="9">
        <v>157.242054</v>
      </c>
      <c r="AC662" s="6">
        <v>41415</v>
      </c>
      <c r="AD662" s="5">
        <v>80.645601999999997</v>
      </c>
      <c r="AE662" s="10">
        <v>41415</v>
      </c>
      <c r="AF662" s="9">
        <v>64.277900000000002</v>
      </c>
      <c r="AG662" s="6">
        <v>41415</v>
      </c>
      <c r="AH662" s="5">
        <v>88.320815999999994</v>
      </c>
      <c r="AI662" s="10">
        <v>41415</v>
      </c>
      <c r="AJ662" s="9">
        <v>76.180114000000003</v>
      </c>
      <c r="AK662" s="6">
        <v>41415</v>
      </c>
      <c r="AL662" s="5">
        <v>76.384746000000007</v>
      </c>
      <c r="AM662" s="10">
        <v>41415</v>
      </c>
      <c r="AN662" s="9">
        <v>70.024816999999999</v>
      </c>
      <c r="AO662" s="6">
        <v>41415</v>
      </c>
      <c r="AP662" s="5">
        <v>35.797953</v>
      </c>
      <c r="AQ662" s="10">
        <v>41415</v>
      </c>
      <c r="AR662" s="5">
        <v>67.975153000000006</v>
      </c>
    </row>
    <row r="663" spans="5:44" x14ac:dyDescent="0.2">
      <c r="E663" s="6">
        <v>41414</v>
      </c>
      <c r="F663" s="5">
        <v>40.779318000000004</v>
      </c>
      <c r="G663" s="6">
        <v>41414</v>
      </c>
      <c r="H663" s="5">
        <v>17.59</v>
      </c>
      <c r="I663" s="6">
        <v>41414</v>
      </c>
      <c r="J663" s="5">
        <v>35.188142999999997</v>
      </c>
      <c r="K663" s="6">
        <v>41414</v>
      </c>
      <c r="L663" s="5">
        <v>49.699922000000001</v>
      </c>
      <c r="M663" s="6">
        <v>41414</v>
      </c>
      <c r="N663" s="5">
        <v>48.668438999999999</v>
      </c>
      <c r="O663" s="6">
        <v>41414</v>
      </c>
      <c r="P663" s="5">
        <v>34.933177000000001</v>
      </c>
      <c r="Q663" s="6">
        <v>41414</v>
      </c>
      <c r="R663" s="5">
        <v>75.290001000000004</v>
      </c>
      <c r="S663" s="6">
        <v>41414</v>
      </c>
      <c r="T663" s="5">
        <v>46.639999000000003</v>
      </c>
      <c r="U663" s="6">
        <v>41414</v>
      </c>
      <c r="V663" s="5">
        <v>91.141799000000006</v>
      </c>
      <c r="W663" s="10">
        <v>41414</v>
      </c>
      <c r="X663" s="9">
        <v>16.5075</v>
      </c>
      <c r="Y663" s="6">
        <v>41414</v>
      </c>
      <c r="Z663" s="5">
        <v>155.535359</v>
      </c>
      <c r="AA663" s="10">
        <v>41414</v>
      </c>
      <c r="AB663" s="9">
        <v>157.04555400000001</v>
      </c>
      <c r="AC663" s="6">
        <v>41414</v>
      </c>
      <c r="AD663" s="5">
        <v>80.514639000000003</v>
      </c>
      <c r="AE663" s="10">
        <v>41414</v>
      </c>
      <c r="AF663" s="9">
        <v>64.186115000000001</v>
      </c>
      <c r="AG663" s="6">
        <v>41414</v>
      </c>
      <c r="AH663" s="5">
        <v>88.187004000000002</v>
      </c>
      <c r="AI663" s="10">
        <v>41414</v>
      </c>
      <c r="AJ663" s="9">
        <v>76.106932999999998</v>
      </c>
      <c r="AK663" s="6">
        <v>41414</v>
      </c>
      <c r="AL663" s="5">
        <v>76.540987999999999</v>
      </c>
      <c r="AM663" s="10">
        <v>41414</v>
      </c>
      <c r="AN663" s="9">
        <v>69.892374000000004</v>
      </c>
      <c r="AO663" s="6">
        <v>41414</v>
      </c>
      <c r="AP663" s="5">
        <v>35.448974999999997</v>
      </c>
      <c r="AQ663" s="10">
        <v>41414</v>
      </c>
      <c r="AR663" s="5">
        <v>67.592438000000001</v>
      </c>
    </row>
    <row r="664" spans="5:44" x14ac:dyDescent="0.2">
      <c r="E664" s="6">
        <v>41411</v>
      </c>
      <c r="F664" s="5">
        <v>40.803963000000003</v>
      </c>
      <c r="G664" s="6">
        <v>41411</v>
      </c>
      <c r="H664" s="5">
        <v>17.512501</v>
      </c>
      <c r="I664" s="6">
        <v>41411</v>
      </c>
      <c r="J664" s="5">
        <v>35.287754</v>
      </c>
      <c r="K664" s="6">
        <v>41411</v>
      </c>
      <c r="L664" s="5">
        <v>49.329098999999999</v>
      </c>
      <c r="M664" s="6">
        <v>41411</v>
      </c>
      <c r="N664" s="5">
        <v>48.585326000000002</v>
      </c>
      <c r="O664" s="6">
        <v>41411</v>
      </c>
      <c r="P664" s="5">
        <v>34.943095999999997</v>
      </c>
      <c r="Q664" s="6">
        <v>41411</v>
      </c>
      <c r="R664" s="5">
        <v>72.089995999999999</v>
      </c>
      <c r="S664" s="6">
        <v>41411</v>
      </c>
      <c r="T664" s="5">
        <v>46.650002000000001</v>
      </c>
      <c r="U664" s="6">
        <v>41411</v>
      </c>
      <c r="V664" s="5">
        <v>91.296411000000006</v>
      </c>
      <c r="W664" s="10">
        <v>41411</v>
      </c>
      <c r="X664" s="9">
        <v>16.524999999999999</v>
      </c>
      <c r="Y664" s="6">
        <v>41411</v>
      </c>
      <c r="Z664" s="5">
        <v>155.54468499999999</v>
      </c>
      <c r="AA664" s="10">
        <v>41411</v>
      </c>
      <c r="AB664" s="9">
        <v>157.00813199999999</v>
      </c>
      <c r="AC664" s="6">
        <v>41411</v>
      </c>
      <c r="AD664" s="5">
        <v>80.523995999999997</v>
      </c>
      <c r="AE664" s="10">
        <v>41411</v>
      </c>
      <c r="AF664" s="9">
        <v>64.140219000000002</v>
      </c>
      <c r="AG664" s="6">
        <v>41411</v>
      </c>
      <c r="AH664" s="5">
        <v>87.976744999999994</v>
      </c>
      <c r="AI664" s="10">
        <v>41411</v>
      </c>
      <c r="AJ664" s="9">
        <v>76.125231999999997</v>
      </c>
      <c r="AK664" s="6">
        <v>41411</v>
      </c>
      <c r="AL664" s="5">
        <v>75.474858999999995</v>
      </c>
      <c r="AM664" s="10">
        <v>41411</v>
      </c>
      <c r="AN664" s="9">
        <v>69.835615000000004</v>
      </c>
      <c r="AO664" s="6">
        <v>41411</v>
      </c>
      <c r="AP664" s="5">
        <v>35.886012999999998</v>
      </c>
      <c r="AQ664" s="10">
        <v>41411</v>
      </c>
      <c r="AR664" s="5">
        <v>67.435873000000001</v>
      </c>
    </row>
    <row r="665" spans="5:44" x14ac:dyDescent="0.2">
      <c r="E665" s="6">
        <v>41410</v>
      </c>
      <c r="F665" s="5">
        <v>40.020311999999997</v>
      </c>
      <c r="G665" s="6">
        <v>41410</v>
      </c>
      <c r="H665" s="5">
        <v>16.837499999999999</v>
      </c>
      <c r="I665" s="6">
        <v>41410</v>
      </c>
      <c r="J665" s="5">
        <v>34.655216000000003</v>
      </c>
      <c r="K665" s="6">
        <v>41410</v>
      </c>
      <c r="L665" s="5">
        <v>47.84581</v>
      </c>
      <c r="M665" s="6">
        <v>41410</v>
      </c>
      <c r="N665" s="5">
        <v>47.412007000000003</v>
      </c>
      <c r="O665" s="6">
        <v>41410</v>
      </c>
      <c r="P665" s="5">
        <v>33.928708</v>
      </c>
      <c r="Q665" s="6">
        <v>41410</v>
      </c>
      <c r="R665" s="5">
        <v>68.559997999999993</v>
      </c>
      <c r="S665" s="6">
        <v>41410</v>
      </c>
      <c r="T665" s="5">
        <v>45.369999</v>
      </c>
      <c r="U665" s="6">
        <v>41410</v>
      </c>
      <c r="V665" s="5">
        <v>90.107854000000003</v>
      </c>
      <c r="W665" s="10">
        <v>41410</v>
      </c>
      <c r="X665" s="9">
        <v>16.0275</v>
      </c>
      <c r="Y665" s="6">
        <v>41410</v>
      </c>
      <c r="Z665" s="5">
        <v>154.05389600000001</v>
      </c>
      <c r="AA665" s="10">
        <v>41410</v>
      </c>
      <c r="AB665" s="9">
        <v>155.48295899999999</v>
      </c>
      <c r="AC665" s="6">
        <v>41410</v>
      </c>
      <c r="AD665" s="5">
        <v>79.710147000000006</v>
      </c>
      <c r="AE665" s="10">
        <v>41410</v>
      </c>
      <c r="AF665" s="9">
        <v>63.516072000000001</v>
      </c>
      <c r="AG665" s="6">
        <v>41410</v>
      </c>
      <c r="AH665" s="5">
        <v>86.925415000000001</v>
      </c>
      <c r="AI665" s="10">
        <v>41410</v>
      </c>
      <c r="AJ665" s="9">
        <v>76.289885999999996</v>
      </c>
      <c r="AK665" s="6">
        <v>41410</v>
      </c>
      <c r="AL665" s="5">
        <v>74.234094999999996</v>
      </c>
      <c r="AM665" s="10">
        <v>41410</v>
      </c>
      <c r="AN665" s="9">
        <v>68.974734999999995</v>
      </c>
      <c r="AO665" s="6">
        <v>41410</v>
      </c>
      <c r="AP665" s="5">
        <v>35.537035000000003</v>
      </c>
      <c r="AQ665" s="10">
        <v>41410</v>
      </c>
      <c r="AR665" s="5">
        <v>67.061857000000003</v>
      </c>
    </row>
    <row r="666" spans="5:44" x14ac:dyDescent="0.2">
      <c r="E666" s="6">
        <v>41409</v>
      </c>
      <c r="F666" s="5">
        <v>40.399816999999999</v>
      </c>
      <c r="G666" s="6">
        <v>41409</v>
      </c>
      <c r="H666" s="5">
        <v>17.1675</v>
      </c>
      <c r="I666" s="6">
        <v>41409</v>
      </c>
      <c r="J666" s="5">
        <v>34.714981000000002</v>
      </c>
      <c r="K666" s="6">
        <v>41409</v>
      </c>
      <c r="L666" s="5">
        <v>48.197114999999997</v>
      </c>
      <c r="M666" s="6">
        <v>41409</v>
      </c>
      <c r="N666" s="5">
        <v>47.954664999999999</v>
      </c>
      <c r="O666" s="6">
        <v>41409</v>
      </c>
      <c r="P666" s="5">
        <v>34.417301000000002</v>
      </c>
      <c r="Q666" s="6">
        <v>41409</v>
      </c>
      <c r="R666" s="5">
        <v>69.75</v>
      </c>
      <c r="S666" s="6">
        <v>41409</v>
      </c>
      <c r="T666" s="5">
        <v>45.950001</v>
      </c>
      <c r="U666" s="6">
        <v>41409</v>
      </c>
      <c r="V666" s="5">
        <v>90.610328999999993</v>
      </c>
      <c r="W666" s="10">
        <v>41409</v>
      </c>
      <c r="X666" s="9">
        <v>15.775</v>
      </c>
      <c r="Y666" s="6">
        <v>41409</v>
      </c>
      <c r="Z666" s="5">
        <v>154.780652</v>
      </c>
      <c r="AA666" s="10">
        <v>41409</v>
      </c>
      <c r="AB666" s="9">
        <v>156.23151100000001</v>
      </c>
      <c r="AC666" s="6">
        <v>41409</v>
      </c>
      <c r="AD666" s="5">
        <v>80.037554999999998</v>
      </c>
      <c r="AE666" s="10">
        <v>41409</v>
      </c>
      <c r="AF666" s="9">
        <v>63.763899000000002</v>
      </c>
      <c r="AG666" s="6">
        <v>41409</v>
      </c>
      <c r="AH666" s="5">
        <v>87.288605000000004</v>
      </c>
      <c r="AI666" s="10">
        <v>41409</v>
      </c>
      <c r="AJ666" s="9">
        <v>76.180114000000003</v>
      </c>
      <c r="AK666" s="6">
        <v>41409</v>
      </c>
      <c r="AL666" s="5">
        <v>74.601727999999994</v>
      </c>
      <c r="AM666" s="10">
        <v>41409</v>
      </c>
      <c r="AN666" s="9">
        <v>69.381518999999997</v>
      </c>
      <c r="AO666" s="6">
        <v>41409</v>
      </c>
      <c r="AP666" s="5">
        <v>35.912106999999999</v>
      </c>
      <c r="AQ666" s="10">
        <v>41409</v>
      </c>
      <c r="AR666" s="5">
        <v>67.409779999999998</v>
      </c>
    </row>
    <row r="667" spans="5:44" x14ac:dyDescent="0.2">
      <c r="E667" s="6">
        <v>41408</v>
      </c>
      <c r="F667" s="5">
        <v>39.980885999999998</v>
      </c>
      <c r="G667" s="6">
        <v>41408</v>
      </c>
      <c r="H667" s="5">
        <v>16.75</v>
      </c>
      <c r="I667" s="6">
        <v>41408</v>
      </c>
      <c r="J667" s="5">
        <v>34.580506</v>
      </c>
      <c r="K667" s="6">
        <v>41408</v>
      </c>
      <c r="L667" s="5">
        <v>47.904361999999999</v>
      </c>
      <c r="M667" s="6">
        <v>41408</v>
      </c>
      <c r="N667" s="5">
        <v>47.201785999999998</v>
      </c>
      <c r="O667" s="6">
        <v>41408</v>
      </c>
      <c r="P667" s="5">
        <v>33.896464000000002</v>
      </c>
      <c r="Q667" s="6">
        <v>41408</v>
      </c>
      <c r="R667" s="5">
        <v>70.330001999999993</v>
      </c>
      <c r="S667" s="6">
        <v>41408</v>
      </c>
      <c r="T667" s="5">
        <v>45.299999</v>
      </c>
      <c r="U667" s="6">
        <v>41408</v>
      </c>
      <c r="V667" s="5">
        <v>89.102896999999999</v>
      </c>
      <c r="W667" s="10">
        <v>41408</v>
      </c>
      <c r="X667" s="9">
        <v>15.654999999999999</v>
      </c>
      <c r="Y667" s="6">
        <v>41408</v>
      </c>
      <c r="Z667" s="5">
        <v>153.951404</v>
      </c>
      <c r="AA667" s="10">
        <v>41408</v>
      </c>
      <c r="AB667" s="9">
        <v>155.445538</v>
      </c>
      <c r="AC667" s="6">
        <v>41408</v>
      </c>
      <c r="AD667" s="5">
        <v>79.691440999999998</v>
      </c>
      <c r="AE667" s="10">
        <v>41408</v>
      </c>
      <c r="AF667" s="9">
        <v>63.304968000000002</v>
      </c>
      <c r="AG667" s="6">
        <v>41408</v>
      </c>
      <c r="AH667" s="5">
        <v>86.963645999999997</v>
      </c>
      <c r="AI667" s="10">
        <v>41408</v>
      </c>
      <c r="AJ667" s="9">
        <v>76.088640999999996</v>
      </c>
      <c r="AK667" s="6">
        <v>41408</v>
      </c>
      <c r="AL667" s="5">
        <v>74.813119999999998</v>
      </c>
      <c r="AM667" s="10">
        <v>41408</v>
      </c>
      <c r="AN667" s="9">
        <v>68.813905000000005</v>
      </c>
      <c r="AO667" s="6">
        <v>41408</v>
      </c>
      <c r="AP667" s="5">
        <v>36.460031999999998</v>
      </c>
      <c r="AQ667" s="10">
        <v>41408</v>
      </c>
      <c r="AR667" s="5">
        <v>66.748727000000002</v>
      </c>
    </row>
    <row r="668" spans="5:44" x14ac:dyDescent="0.2">
      <c r="E668" s="6">
        <v>41407</v>
      </c>
      <c r="F668" s="5">
        <v>39.157805000000003</v>
      </c>
      <c r="G668" s="6">
        <v>41407</v>
      </c>
      <c r="H668" s="5">
        <v>16.004999000000002</v>
      </c>
      <c r="I668" s="6">
        <v>41407</v>
      </c>
      <c r="J668" s="5">
        <v>34.236840999999998</v>
      </c>
      <c r="K668" s="6">
        <v>41407</v>
      </c>
      <c r="L668" s="5">
        <v>46.108801999999997</v>
      </c>
      <c r="M668" s="6">
        <v>41407</v>
      </c>
      <c r="N668" s="5">
        <v>45.769354999999997</v>
      </c>
      <c r="O668" s="6">
        <v>41407</v>
      </c>
      <c r="P668" s="5">
        <v>32.859755999999997</v>
      </c>
      <c r="Q668" s="6">
        <v>41407</v>
      </c>
      <c r="R668" s="5">
        <v>67.5</v>
      </c>
      <c r="S668" s="6">
        <v>41407</v>
      </c>
      <c r="T668" s="5">
        <v>43.919998</v>
      </c>
      <c r="U668" s="6">
        <v>41407</v>
      </c>
      <c r="V668" s="5">
        <v>88.194569000000001</v>
      </c>
      <c r="W668" s="10">
        <v>41407</v>
      </c>
      <c r="X668" s="9">
        <v>15.512499999999999</v>
      </c>
      <c r="Y668" s="6">
        <v>41407</v>
      </c>
      <c r="Z668" s="5">
        <v>152.37676099999999</v>
      </c>
      <c r="AA668" s="10">
        <v>41407</v>
      </c>
      <c r="AB668" s="9">
        <v>153.798722</v>
      </c>
      <c r="AC668" s="6">
        <v>41407</v>
      </c>
      <c r="AD668" s="5">
        <v>78.877592000000007</v>
      </c>
      <c r="AE668" s="10">
        <v>41407</v>
      </c>
      <c r="AF668" s="9">
        <v>62.561501999999997</v>
      </c>
      <c r="AG668" s="6">
        <v>41407</v>
      </c>
      <c r="AH668" s="5">
        <v>85.902762999999993</v>
      </c>
      <c r="AI668" s="10">
        <v>41407</v>
      </c>
      <c r="AJ668" s="9">
        <v>76.234997000000007</v>
      </c>
      <c r="AK668" s="6">
        <v>41407</v>
      </c>
      <c r="AL668" s="5">
        <v>73.765369000000007</v>
      </c>
      <c r="AM668" s="10">
        <v>41407</v>
      </c>
      <c r="AN668" s="9">
        <v>67.744899000000004</v>
      </c>
      <c r="AO668" s="6">
        <v>41407</v>
      </c>
      <c r="AP668" s="5">
        <v>35.758814000000001</v>
      </c>
      <c r="AQ668" s="10">
        <v>41407</v>
      </c>
      <c r="AR668" s="5">
        <v>66.505183000000002</v>
      </c>
    </row>
    <row r="669" spans="5:44" x14ac:dyDescent="0.2">
      <c r="E669" s="6">
        <v>41404</v>
      </c>
      <c r="F669" s="5">
        <v>39.108519999999999</v>
      </c>
      <c r="G669" s="6">
        <v>41404</v>
      </c>
      <c r="H669" s="5">
        <v>15.8575</v>
      </c>
      <c r="I669" s="6">
        <v>41404</v>
      </c>
      <c r="J669" s="5">
        <v>34.122289000000002</v>
      </c>
      <c r="K669" s="6">
        <v>41404</v>
      </c>
      <c r="L669" s="5">
        <v>46.245420000000003</v>
      </c>
      <c r="M669" s="6">
        <v>41404</v>
      </c>
      <c r="N669" s="5">
        <v>45.515132999999999</v>
      </c>
      <c r="O669" s="6">
        <v>41404</v>
      </c>
      <c r="P669" s="5">
        <v>32.805191999999998</v>
      </c>
      <c r="Q669" s="6">
        <v>41404</v>
      </c>
      <c r="R669" s="5">
        <v>67.449996999999996</v>
      </c>
      <c r="S669" s="6">
        <v>41404</v>
      </c>
      <c r="T669" s="5">
        <v>43.830002</v>
      </c>
      <c r="U669" s="6">
        <v>41404</v>
      </c>
      <c r="V669" s="5">
        <v>87.866028999999997</v>
      </c>
      <c r="W669" s="10">
        <v>41404</v>
      </c>
      <c r="X669" s="9">
        <v>15.645</v>
      </c>
      <c r="Y669" s="6">
        <v>41404</v>
      </c>
      <c r="Z669" s="5">
        <v>152.25564399999999</v>
      </c>
      <c r="AA669" s="10">
        <v>41404</v>
      </c>
      <c r="AB669" s="9">
        <v>153.66772599999999</v>
      </c>
      <c r="AC669" s="6">
        <v>41404</v>
      </c>
      <c r="AD669" s="5">
        <v>78.858886999999996</v>
      </c>
      <c r="AE669" s="10">
        <v>41404</v>
      </c>
      <c r="AF669" s="9">
        <v>62.53396</v>
      </c>
      <c r="AG669" s="6">
        <v>41404</v>
      </c>
      <c r="AH669" s="5">
        <v>86.074798999999999</v>
      </c>
      <c r="AI669" s="10">
        <v>41404</v>
      </c>
      <c r="AJ669" s="9">
        <v>76.317328000000003</v>
      </c>
      <c r="AK669" s="6">
        <v>41404</v>
      </c>
      <c r="AL669" s="5">
        <v>73.774555000000007</v>
      </c>
      <c r="AM669" s="10">
        <v>41404</v>
      </c>
      <c r="AN669" s="9">
        <v>67.536771999999999</v>
      </c>
      <c r="AO669" s="6">
        <v>41404</v>
      </c>
      <c r="AP669" s="5">
        <v>34.923878000000002</v>
      </c>
      <c r="AQ669" s="10">
        <v>41404</v>
      </c>
      <c r="AR669" s="5">
        <v>66.192053000000001</v>
      </c>
    </row>
    <row r="670" spans="5:44" x14ac:dyDescent="0.2">
      <c r="E670" s="6">
        <v>41403</v>
      </c>
      <c r="F670" s="5">
        <v>38.867018999999999</v>
      </c>
      <c r="G670" s="6">
        <v>41403</v>
      </c>
      <c r="H670" s="5">
        <v>15.702500000000001</v>
      </c>
      <c r="I670" s="6">
        <v>41403</v>
      </c>
      <c r="J670" s="5">
        <v>33.763683</v>
      </c>
      <c r="K670" s="6">
        <v>41403</v>
      </c>
      <c r="L670" s="5">
        <v>45.084162999999997</v>
      </c>
      <c r="M670" s="6">
        <v>41403</v>
      </c>
      <c r="N670" s="5">
        <v>45.163136000000002</v>
      </c>
      <c r="O670" s="6">
        <v>41403</v>
      </c>
      <c r="P670" s="5">
        <v>32.497649000000003</v>
      </c>
      <c r="Q670" s="6">
        <v>41403</v>
      </c>
      <c r="R670" s="5">
        <v>68.540001000000004</v>
      </c>
      <c r="S670" s="6">
        <v>41403</v>
      </c>
      <c r="T670" s="5">
        <v>43.389999000000003</v>
      </c>
      <c r="U670" s="6">
        <v>41403</v>
      </c>
      <c r="V670" s="5">
        <v>87.692093999999997</v>
      </c>
      <c r="W670" s="10">
        <v>41403</v>
      </c>
      <c r="X670" s="9">
        <v>15.4575</v>
      </c>
      <c r="Y670" s="6">
        <v>41403</v>
      </c>
      <c r="Z670" s="5">
        <v>151.76182299999999</v>
      </c>
      <c r="AA670" s="10">
        <v>41403</v>
      </c>
      <c r="AB670" s="9">
        <v>153.19053099999999</v>
      </c>
      <c r="AC670" s="6">
        <v>41403</v>
      </c>
      <c r="AD670" s="5">
        <v>78.512765000000002</v>
      </c>
      <c r="AE670" s="10">
        <v>41403</v>
      </c>
      <c r="AF670" s="9">
        <v>62.350389999999997</v>
      </c>
      <c r="AG670" s="6">
        <v>41403</v>
      </c>
      <c r="AH670" s="5">
        <v>85.300644000000005</v>
      </c>
      <c r="AI670" s="10">
        <v>41403</v>
      </c>
      <c r="AJ670" s="9">
        <v>76.509423999999996</v>
      </c>
      <c r="AK670" s="6">
        <v>41403</v>
      </c>
      <c r="AL670" s="5">
        <v>74.160573999999997</v>
      </c>
      <c r="AM670" s="10">
        <v>41403</v>
      </c>
      <c r="AN670" s="9">
        <v>67.328644999999995</v>
      </c>
      <c r="AO670" s="6">
        <v>41403</v>
      </c>
      <c r="AP670" s="5">
        <v>33.925865999999999</v>
      </c>
      <c r="AQ670" s="10">
        <v>41403</v>
      </c>
      <c r="AR670" s="5">
        <v>65.948509000000001</v>
      </c>
    </row>
    <row r="671" spans="5:44" x14ac:dyDescent="0.2">
      <c r="E671" s="6">
        <v>41402</v>
      </c>
      <c r="F671" s="5">
        <v>39.059233999999996</v>
      </c>
      <c r="G671" s="6">
        <v>41402</v>
      </c>
      <c r="H671" s="5">
        <v>16.024999999999999</v>
      </c>
      <c r="I671" s="6">
        <v>41402</v>
      </c>
      <c r="J671" s="5">
        <v>33.828429999999997</v>
      </c>
      <c r="K671" s="6">
        <v>41402</v>
      </c>
      <c r="L671" s="5">
        <v>45.698948000000001</v>
      </c>
      <c r="M671" s="6">
        <v>41402</v>
      </c>
      <c r="N671" s="5">
        <v>45.774241000000004</v>
      </c>
      <c r="O671" s="6">
        <v>41402</v>
      </c>
      <c r="P671" s="5">
        <v>32.755589000000001</v>
      </c>
      <c r="Q671" s="6">
        <v>41402</v>
      </c>
      <c r="R671" s="5">
        <v>68.699996999999996</v>
      </c>
      <c r="S671" s="6">
        <v>41402</v>
      </c>
      <c r="T671" s="5">
        <v>43.779998999999997</v>
      </c>
      <c r="U671" s="6">
        <v>41402</v>
      </c>
      <c r="V671" s="5">
        <v>88.764691999999997</v>
      </c>
      <c r="W671" s="10">
        <v>41402</v>
      </c>
      <c r="X671" s="9">
        <v>15.5825</v>
      </c>
      <c r="Y671" s="6">
        <v>41402</v>
      </c>
      <c r="Z671" s="5">
        <v>152.190416</v>
      </c>
      <c r="AA671" s="10">
        <v>41402</v>
      </c>
      <c r="AB671" s="9">
        <v>153.60223500000001</v>
      </c>
      <c r="AC671" s="6">
        <v>41402</v>
      </c>
      <c r="AD671" s="5">
        <v>78.774692000000002</v>
      </c>
      <c r="AE671" s="10">
        <v>41402</v>
      </c>
      <c r="AF671" s="9">
        <v>62.671641000000001</v>
      </c>
      <c r="AG671" s="6">
        <v>41402</v>
      </c>
      <c r="AH671" s="5">
        <v>85.558693000000005</v>
      </c>
      <c r="AI671" s="10">
        <v>41402</v>
      </c>
      <c r="AJ671" s="9">
        <v>76.628337999999999</v>
      </c>
      <c r="AK671" s="6">
        <v>41402</v>
      </c>
      <c r="AL671" s="5">
        <v>74.224908999999997</v>
      </c>
      <c r="AM671" s="10">
        <v>41402</v>
      </c>
      <c r="AN671" s="9">
        <v>67.763816000000006</v>
      </c>
      <c r="AO671" s="6">
        <v>41402</v>
      </c>
      <c r="AP671" s="5">
        <v>34.030233000000003</v>
      </c>
      <c r="AQ671" s="10">
        <v>41402</v>
      </c>
      <c r="AR671" s="5">
        <v>66.383410999999995</v>
      </c>
    </row>
    <row r="672" spans="5:44" x14ac:dyDescent="0.2">
      <c r="E672" s="6">
        <v>41401</v>
      </c>
      <c r="F672" s="5">
        <v>38.704374000000001</v>
      </c>
      <c r="G672" s="6">
        <v>41401</v>
      </c>
      <c r="H672" s="5">
        <v>15.695</v>
      </c>
      <c r="I672" s="6">
        <v>41401</v>
      </c>
      <c r="J672" s="5">
        <v>33.494729</v>
      </c>
      <c r="K672" s="6">
        <v>41401</v>
      </c>
      <c r="L672" s="5">
        <v>45.279333000000001</v>
      </c>
      <c r="M672" s="6">
        <v>41401</v>
      </c>
      <c r="N672" s="5">
        <v>45.216912999999998</v>
      </c>
      <c r="O672" s="6">
        <v>41401</v>
      </c>
      <c r="P672" s="5">
        <v>32.304197000000002</v>
      </c>
      <c r="Q672" s="6">
        <v>41401</v>
      </c>
      <c r="R672" s="5">
        <v>68.290001000000004</v>
      </c>
      <c r="S672" s="6">
        <v>41401</v>
      </c>
      <c r="T672" s="5">
        <v>43.139999000000003</v>
      </c>
      <c r="U672" s="6">
        <v>41401</v>
      </c>
      <c r="V672" s="5">
        <v>88.387833999999998</v>
      </c>
      <c r="W672" s="10">
        <v>41401</v>
      </c>
      <c r="X672" s="9">
        <v>15.237500000000001</v>
      </c>
      <c r="Y672" s="6">
        <v>41401</v>
      </c>
      <c r="Z672" s="5">
        <v>151.50093699999999</v>
      </c>
      <c r="AA672" s="10">
        <v>41401</v>
      </c>
      <c r="AB672" s="9">
        <v>152.881753</v>
      </c>
      <c r="AC672" s="6">
        <v>41401</v>
      </c>
      <c r="AD672" s="5">
        <v>78.409864999999996</v>
      </c>
      <c r="AE672" s="10">
        <v>41401</v>
      </c>
      <c r="AF672" s="9">
        <v>62.368744</v>
      </c>
      <c r="AG672" s="6">
        <v>41401</v>
      </c>
      <c r="AH672" s="5">
        <v>85.21463</v>
      </c>
      <c r="AI672" s="10">
        <v>41401</v>
      </c>
      <c r="AJ672" s="9">
        <v>76.555164000000005</v>
      </c>
      <c r="AK672" s="6">
        <v>41401</v>
      </c>
      <c r="AL672" s="5">
        <v>74.105423999999999</v>
      </c>
      <c r="AM672" s="10">
        <v>41401</v>
      </c>
      <c r="AN672" s="9">
        <v>67.328644999999995</v>
      </c>
      <c r="AO672" s="6">
        <v>41401</v>
      </c>
      <c r="AP672" s="5">
        <v>33.997619</v>
      </c>
      <c r="AQ672" s="10">
        <v>41401</v>
      </c>
      <c r="AR672" s="5">
        <v>66.348618000000002</v>
      </c>
    </row>
    <row r="673" spans="5:44" x14ac:dyDescent="0.2">
      <c r="E673" s="6">
        <v>41400</v>
      </c>
      <c r="F673" s="5">
        <v>38.334727999999998</v>
      </c>
      <c r="G673" s="6">
        <v>41400</v>
      </c>
      <c r="H673" s="5">
        <v>15.4125</v>
      </c>
      <c r="I673" s="6">
        <v>41400</v>
      </c>
      <c r="J673" s="5">
        <v>33.534574999999997</v>
      </c>
      <c r="K673" s="6">
        <v>41400</v>
      </c>
      <c r="L673" s="5">
        <v>44.235176000000003</v>
      </c>
      <c r="M673" s="6">
        <v>41400</v>
      </c>
      <c r="N673" s="5">
        <v>44.654696000000001</v>
      </c>
      <c r="O673" s="6">
        <v>41400</v>
      </c>
      <c r="P673" s="5">
        <v>31.837924000000001</v>
      </c>
      <c r="Q673" s="6">
        <v>41400</v>
      </c>
      <c r="R673" s="5">
        <v>66.940002000000007</v>
      </c>
      <c r="S673" s="6">
        <v>41400</v>
      </c>
      <c r="T673" s="5">
        <v>42.549999</v>
      </c>
      <c r="U673" s="6">
        <v>41400</v>
      </c>
      <c r="V673" s="5">
        <v>87.382876999999993</v>
      </c>
      <c r="W673" s="10">
        <v>41400</v>
      </c>
      <c r="X673" s="9">
        <v>15.275</v>
      </c>
      <c r="Y673" s="6">
        <v>41400</v>
      </c>
      <c r="Z673" s="5">
        <v>150.73690300000001</v>
      </c>
      <c r="AA673" s="10">
        <v>41400</v>
      </c>
      <c r="AB673" s="9">
        <v>152.105132</v>
      </c>
      <c r="AC673" s="6">
        <v>41400</v>
      </c>
      <c r="AD673" s="5">
        <v>77.979556000000002</v>
      </c>
      <c r="AE673" s="10">
        <v>41400</v>
      </c>
      <c r="AF673" s="9">
        <v>62.038313000000002</v>
      </c>
      <c r="AG673" s="6">
        <v>41400</v>
      </c>
      <c r="AH673" s="5">
        <v>84.402237</v>
      </c>
      <c r="AI673" s="10">
        <v>41400</v>
      </c>
      <c r="AJ673" s="9">
        <v>76.628337999999999</v>
      </c>
      <c r="AK673" s="6">
        <v>41400</v>
      </c>
      <c r="AL673" s="5">
        <v>73.535599000000005</v>
      </c>
      <c r="AM673" s="10">
        <v>41400</v>
      </c>
      <c r="AN673" s="9">
        <v>66.921853999999996</v>
      </c>
      <c r="AO673" s="6">
        <v>41400</v>
      </c>
      <c r="AP673" s="5">
        <v>34.28463</v>
      </c>
      <c r="AQ673" s="10">
        <v>41400</v>
      </c>
      <c r="AR673" s="5">
        <v>65.983301999999995</v>
      </c>
    </row>
    <row r="674" spans="5:44" x14ac:dyDescent="0.2">
      <c r="E674" s="6">
        <v>41397</v>
      </c>
      <c r="F674" s="5">
        <v>38.073512000000001</v>
      </c>
      <c r="G674" s="6">
        <v>41397</v>
      </c>
      <c r="H674" s="5">
        <v>14.9975</v>
      </c>
      <c r="I674" s="6">
        <v>41397</v>
      </c>
      <c r="J674" s="5">
        <v>33.290520999999998</v>
      </c>
      <c r="K674" s="6">
        <v>41397</v>
      </c>
      <c r="L674" s="5">
        <v>43.308120000000002</v>
      </c>
      <c r="M674" s="6">
        <v>41397</v>
      </c>
      <c r="N674" s="5">
        <v>43.784481999999997</v>
      </c>
      <c r="O674" s="6">
        <v>41397</v>
      </c>
      <c r="P674" s="5">
        <v>31.579988</v>
      </c>
      <c r="Q674" s="6">
        <v>41397</v>
      </c>
      <c r="R674" s="5">
        <v>65.510002</v>
      </c>
      <c r="S674" s="6">
        <v>41397</v>
      </c>
      <c r="T674" s="5">
        <v>42.130001</v>
      </c>
      <c r="U674" s="6">
        <v>41397</v>
      </c>
      <c r="V674" s="5">
        <v>86.638825999999995</v>
      </c>
      <c r="W674" s="10">
        <v>41397</v>
      </c>
      <c r="X674" s="9">
        <v>15.0625</v>
      </c>
      <c r="Y674" s="6">
        <v>41397</v>
      </c>
      <c r="Z674" s="5">
        <v>150.35488699999999</v>
      </c>
      <c r="AA674" s="10">
        <v>41397</v>
      </c>
      <c r="AB674" s="9">
        <v>151.70279400000001</v>
      </c>
      <c r="AC674" s="6">
        <v>41397</v>
      </c>
      <c r="AD674" s="5">
        <v>77.680211</v>
      </c>
      <c r="AE674" s="10">
        <v>41397</v>
      </c>
      <c r="AF674" s="9">
        <v>61.891458999999998</v>
      </c>
      <c r="AG674" s="6">
        <v>41397</v>
      </c>
      <c r="AH674" s="5">
        <v>83.972153000000006</v>
      </c>
      <c r="AI674" s="10">
        <v>41397</v>
      </c>
      <c r="AJ674" s="9">
        <v>76.637488000000005</v>
      </c>
      <c r="AK674" s="6">
        <v>41397</v>
      </c>
      <c r="AL674" s="5">
        <v>73.039294999999996</v>
      </c>
      <c r="AM674" s="10">
        <v>41397</v>
      </c>
      <c r="AN674" s="9">
        <v>66.297481000000005</v>
      </c>
      <c r="AO674" s="6">
        <v>41397</v>
      </c>
      <c r="AP674" s="5">
        <v>34.238970999999999</v>
      </c>
      <c r="AQ674" s="10">
        <v>41397</v>
      </c>
      <c r="AR674" s="5">
        <v>65.644079000000005</v>
      </c>
    </row>
    <row r="675" spans="5:44" x14ac:dyDescent="0.2">
      <c r="E675" s="6">
        <v>41396</v>
      </c>
      <c r="F675" s="5">
        <v>37.344076999999999</v>
      </c>
      <c r="G675" s="6">
        <v>41396</v>
      </c>
      <c r="H675" s="5">
        <v>14.612500000000001</v>
      </c>
      <c r="I675" s="6">
        <v>41396</v>
      </c>
      <c r="J675" s="5">
        <v>32.518526000000001</v>
      </c>
      <c r="K675" s="6">
        <v>41396</v>
      </c>
      <c r="L675" s="5">
        <v>41.405217</v>
      </c>
      <c r="M675" s="6">
        <v>41396</v>
      </c>
      <c r="N675" s="5">
        <v>42.987602000000003</v>
      </c>
      <c r="O675" s="6">
        <v>41396</v>
      </c>
      <c r="P675" s="5">
        <v>30.654883999999999</v>
      </c>
      <c r="Q675" s="6">
        <v>41396</v>
      </c>
      <c r="R675" s="5">
        <v>62.240001999999997</v>
      </c>
      <c r="S675" s="6">
        <v>41396</v>
      </c>
      <c r="T675" s="5">
        <v>40.93</v>
      </c>
      <c r="U675" s="6">
        <v>41396</v>
      </c>
      <c r="V675" s="5">
        <v>86.600172999999998</v>
      </c>
      <c r="W675" s="10">
        <v>41396</v>
      </c>
      <c r="X675" s="9">
        <v>14.6525</v>
      </c>
      <c r="Y675" s="6">
        <v>41396</v>
      </c>
      <c r="Z675" s="5">
        <v>148.845472</v>
      </c>
      <c r="AA675" s="10">
        <v>41396</v>
      </c>
      <c r="AB675" s="9">
        <v>150.21504200000001</v>
      </c>
      <c r="AC675" s="6">
        <v>41396</v>
      </c>
      <c r="AD675" s="5">
        <v>76.959906000000004</v>
      </c>
      <c r="AE675" s="10">
        <v>41396</v>
      </c>
      <c r="AF675" s="9">
        <v>61.359096999999998</v>
      </c>
      <c r="AG675" s="6">
        <v>41396</v>
      </c>
      <c r="AH675" s="5">
        <v>82.519408999999996</v>
      </c>
      <c r="AI675" s="10">
        <v>41396</v>
      </c>
      <c r="AJ675" s="9">
        <v>77.003388000000001</v>
      </c>
      <c r="AK675" s="6">
        <v>41396</v>
      </c>
      <c r="AL675" s="5">
        <v>71.743388999999993</v>
      </c>
      <c r="AM675" s="10">
        <v>41396</v>
      </c>
      <c r="AN675" s="9">
        <v>65.673100000000005</v>
      </c>
      <c r="AO675" s="6">
        <v>41396</v>
      </c>
      <c r="AP675" s="5">
        <v>34.124817</v>
      </c>
      <c r="AQ675" s="10">
        <v>41396</v>
      </c>
      <c r="AR675" s="5">
        <v>65.383135999999993</v>
      </c>
    </row>
    <row r="676" spans="5:44" x14ac:dyDescent="0.2">
      <c r="E676" s="6">
        <v>41395</v>
      </c>
      <c r="F676" s="5">
        <v>36.683644999999999</v>
      </c>
      <c r="G676" s="6">
        <v>41395</v>
      </c>
      <c r="H676" s="5">
        <v>14.24</v>
      </c>
      <c r="I676" s="6">
        <v>41395</v>
      </c>
      <c r="J676" s="5">
        <v>31.731586</v>
      </c>
      <c r="K676" s="6">
        <v>41395</v>
      </c>
      <c r="L676" s="5">
        <v>39.492556</v>
      </c>
      <c r="M676" s="6">
        <v>41395</v>
      </c>
      <c r="N676" s="5">
        <v>42.224943000000003</v>
      </c>
      <c r="O676" s="6">
        <v>41395</v>
      </c>
      <c r="P676" s="5">
        <v>29.804186000000001</v>
      </c>
      <c r="Q676" s="6">
        <v>41395</v>
      </c>
      <c r="R676" s="5">
        <v>59.799999</v>
      </c>
      <c r="S676" s="6">
        <v>41395</v>
      </c>
      <c r="T676" s="5">
        <v>39.889999000000003</v>
      </c>
      <c r="U676" s="6">
        <v>41395</v>
      </c>
      <c r="V676" s="5">
        <v>85.856115000000003</v>
      </c>
      <c r="W676" s="10">
        <v>41395</v>
      </c>
      <c r="X676" s="9">
        <v>14.154999999999999</v>
      </c>
      <c r="Y676" s="6">
        <v>41395</v>
      </c>
      <c r="Z676" s="5">
        <v>147.47581299999999</v>
      </c>
      <c r="AA676" s="10">
        <v>41395</v>
      </c>
      <c r="AB676" s="9">
        <v>148.86766600000001</v>
      </c>
      <c r="AC676" s="6">
        <v>41395</v>
      </c>
      <c r="AD676" s="5">
        <v>76.164771000000002</v>
      </c>
      <c r="AE676" s="10">
        <v>41395</v>
      </c>
      <c r="AF676" s="9">
        <v>60.863450999999998</v>
      </c>
      <c r="AG676" s="6">
        <v>41395</v>
      </c>
      <c r="AH676" s="5">
        <v>81.210037</v>
      </c>
      <c r="AI676" s="10">
        <v>41395</v>
      </c>
      <c r="AJ676" s="9">
        <v>76.985095999999999</v>
      </c>
      <c r="AK676" s="6">
        <v>41395</v>
      </c>
      <c r="AL676" s="5">
        <v>70.815123</v>
      </c>
      <c r="AM676" s="10">
        <v>41395</v>
      </c>
      <c r="AN676" s="9">
        <v>65.048727</v>
      </c>
      <c r="AO676" s="6">
        <v>41395</v>
      </c>
      <c r="AP676" s="5">
        <v>33.635596</v>
      </c>
      <c r="AQ676" s="10">
        <v>41395</v>
      </c>
      <c r="AR676" s="5">
        <v>64.956934000000004</v>
      </c>
    </row>
    <row r="677" spans="5:44" x14ac:dyDescent="0.2">
      <c r="E677" s="6">
        <v>41394</v>
      </c>
      <c r="F677" s="5">
        <v>37.358865999999999</v>
      </c>
      <c r="G677" s="6">
        <v>41394</v>
      </c>
      <c r="H677" s="5">
        <v>14.7125</v>
      </c>
      <c r="I677" s="6">
        <v>41394</v>
      </c>
      <c r="J677" s="5">
        <v>32.000540000000001</v>
      </c>
      <c r="K677" s="6">
        <v>41394</v>
      </c>
      <c r="L677" s="5">
        <v>42.605508999999998</v>
      </c>
      <c r="M677" s="6">
        <v>41394</v>
      </c>
      <c r="N677" s="5">
        <v>43.144044999999998</v>
      </c>
      <c r="O677" s="6">
        <v>41394</v>
      </c>
      <c r="P677" s="5">
        <v>30.620162000000001</v>
      </c>
      <c r="Q677" s="6">
        <v>41394</v>
      </c>
      <c r="R677" s="5">
        <v>62.810001</v>
      </c>
      <c r="S677" s="6">
        <v>41394</v>
      </c>
      <c r="T677" s="5">
        <v>40.939999</v>
      </c>
      <c r="U677" s="6">
        <v>41394</v>
      </c>
      <c r="V677" s="5">
        <v>87.015683999999993</v>
      </c>
      <c r="W677" s="10">
        <v>41394</v>
      </c>
      <c r="X677" s="9">
        <v>14.4725</v>
      </c>
      <c r="Y677" s="6">
        <v>41394</v>
      </c>
      <c r="Z677" s="5">
        <v>148.78024400000001</v>
      </c>
      <c r="AA677" s="10">
        <v>41394</v>
      </c>
      <c r="AB677" s="9">
        <v>150.13083399999999</v>
      </c>
      <c r="AC677" s="6">
        <v>41394</v>
      </c>
      <c r="AD677" s="5">
        <v>76.950557000000003</v>
      </c>
      <c r="AE677" s="10">
        <v>41394</v>
      </c>
      <c r="AF677" s="9">
        <v>61.478423999999997</v>
      </c>
      <c r="AG677" s="6">
        <v>41394</v>
      </c>
      <c r="AH677" s="5">
        <v>83.073746</v>
      </c>
      <c r="AI677" s="10">
        <v>41394</v>
      </c>
      <c r="AJ677" s="9">
        <v>76.855194999999995</v>
      </c>
      <c r="AK677" s="6">
        <v>41394</v>
      </c>
      <c r="AL677" s="5">
        <v>71.936395000000005</v>
      </c>
      <c r="AM677" s="10">
        <v>41394</v>
      </c>
      <c r="AN677" s="9">
        <v>65.767701000000002</v>
      </c>
      <c r="AO677" s="6">
        <v>41394</v>
      </c>
      <c r="AP677" s="5">
        <v>34.509670999999997</v>
      </c>
      <c r="AQ677" s="10">
        <v>41394</v>
      </c>
      <c r="AR677" s="5">
        <v>65.478814999999997</v>
      </c>
    </row>
    <row r="678" spans="5:44" x14ac:dyDescent="0.2">
      <c r="E678" s="6">
        <v>41393</v>
      </c>
      <c r="F678" s="5">
        <v>37.151860999999997</v>
      </c>
      <c r="G678" s="6">
        <v>41393</v>
      </c>
      <c r="H678" s="5">
        <v>14.51</v>
      </c>
      <c r="I678" s="6">
        <v>41393</v>
      </c>
      <c r="J678" s="5">
        <v>31.562244</v>
      </c>
      <c r="K678" s="6">
        <v>41393</v>
      </c>
      <c r="L678" s="5">
        <v>41.834587999999997</v>
      </c>
      <c r="M678" s="6">
        <v>41393</v>
      </c>
      <c r="N678" s="5">
        <v>42.816493000000001</v>
      </c>
      <c r="O678" s="6">
        <v>41393</v>
      </c>
      <c r="P678" s="5">
        <v>30.419269</v>
      </c>
      <c r="Q678" s="6">
        <v>41393</v>
      </c>
      <c r="R678" s="5">
        <v>62.09</v>
      </c>
      <c r="S678" s="6">
        <v>41393</v>
      </c>
      <c r="T678" s="5">
        <v>40.669998</v>
      </c>
      <c r="U678" s="6">
        <v>41393</v>
      </c>
      <c r="V678" s="5">
        <v>85.266668999999993</v>
      </c>
      <c r="W678" s="10">
        <v>41393</v>
      </c>
      <c r="X678" s="9">
        <v>14.045</v>
      </c>
      <c r="Y678" s="6">
        <v>41393</v>
      </c>
      <c r="Z678" s="5">
        <v>148.42619199999999</v>
      </c>
      <c r="AA678" s="10">
        <v>41393</v>
      </c>
      <c r="AB678" s="9">
        <v>149.80335199999999</v>
      </c>
      <c r="AC678" s="6">
        <v>41393</v>
      </c>
      <c r="AD678" s="5">
        <v>76.716693000000006</v>
      </c>
      <c r="AE678" s="10">
        <v>41393</v>
      </c>
      <c r="AF678" s="9">
        <v>61.478423999999997</v>
      </c>
      <c r="AG678" s="6">
        <v>41393</v>
      </c>
      <c r="AH678" s="5">
        <v>82.528969000000004</v>
      </c>
      <c r="AI678" s="10">
        <v>41393</v>
      </c>
      <c r="AJ678" s="9">
        <v>76.855194999999995</v>
      </c>
      <c r="AK678" s="6">
        <v>41393</v>
      </c>
      <c r="AL678" s="5">
        <v>71.651482000000001</v>
      </c>
      <c r="AM678" s="10">
        <v>41393</v>
      </c>
      <c r="AN678" s="9">
        <v>65.493359999999996</v>
      </c>
      <c r="AO678" s="6">
        <v>41393</v>
      </c>
      <c r="AP678" s="5">
        <v>34.806465000000003</v>
      </c>
      <c r="AQ678" s="10">
        <v>41393</v>
      </c>
      <c r="AR678" s="5">
        <v>64.722089999999994</v>
      </c>
    </row>
    <row r="679" spans="5:44" x14ac:dyDescent="0.2">
      <c r="E679" s="6">
        <v>41390</v>
      </c>
      <c r="F679" s="5">
        <v>36.688574000000003</v>
      </c>
      <c r="G679" s="6">
        <v>41390</v>
      </c>
      <c r="H679" s="5">
        <v>14.33</v>
      </c>
      <c r="I679" s="6">
        <v>41390</v>
      </c>
      <c r="J679" s="5">
        <v>30.999434000000001</v>
      </c>
      <c r="K679" s="6">
        <v>41390</v>
      </c>
      <c r="L679" s="5">
        <v>41.024636999999998</v>
      </c>
      <c r="M679" s="6">
        <v>41390</v>
      </c>
      <c r="N679" s="5">
        <v>42.396051999999997</v>
      </c>
      <c r="O679" s="6">
        <v>41390</v>
      </c>
      <c r="P679" s="5">
        <v>29.816587999999999</v>
      </c>
      <c r="Q679" s="6">
        <v>41390</v>
      </c>
      <c r="R679" s="5">
        <v>60.27</v>
      </c>
      <c r="S679" s="6">
        <v>41390</v>
      </c>
      <c r="T679" s="5">
        <v>39.939999</v>
      </c>
      <c r="U679" s="6">
        <v>41390</v>
      </c>
      <c r="V679" s="5">
        <v>84.155417</v>
      </c>
      <c r="W679" s="10">
        <v>41390</v>
      </c>
      <c r="X679" s="9">
        <v>13.475</v>
      </c>
      <c r="Y679" s="6">
        <v>41390</v>
      </c>
      <c r="Z679" s="5">
        <v>147.43854999999999</v>
      </c>
      <c r="AA679" s="10">
        <v>41390</v>
      </c>
      <c r="AB679" s="9">
        <v>148.774092</v>
      </c>
      <c r="AC679" s="6">
        <v>41390</v>
      </c>
      <c r="AD679" s="5">
        <v>76.230251999999993</v>
      </c>
      <c r="AE679" s="10">
        <v>41390</v>
      </c>
      <c r="AF679" s="9">
        <v>61.102097000000001</v>
      </c>
      <c r="AG679" s="6">
        <v>41390</v>
      </c>
      <c r="AH679" s="5">
        <v>82.070212999999995</v>
      </c>
      <c r="AI679" s="10">
        <v>41390</v>
      </c>
      <c r="AJ679" s="9">
        <v>76.791285999999999</v>
      </c>
      <c r="AK679" s="6">
        <v>41390</v>
      </c>
      <c r="AL679" s="5">
        <v>70.934601000000001</v>
      </c>
      <c r="AM679" s="10">
        <v>41390</v>
      </c>
      <c r="AN679" s="9">
        <v>65.190631999999994</v>
      </c>
      <c r="AO679" s="6">
        <v>41390</v>
      </c>
      <c r="AP679" s="5">
        <v>34.617300999999998</v>
      </c>
      <c r="AQ679" s="10">
        <v>41390</v>
      </c>
      <c r="AR679" s="5">
        <v>64.174109000000001</v>
      </c>
    </row>
    <row r="680" spans="5:44" x14ac:dyDescent="0.2">
      <c r="E680" s="6">
        <v>41389</v>
      </c>
      <c r="F680" s="5">
        <v>36.826574999999998</v>
      </c>
      <c r="G680" s="6">
        <v>41389</v>
      </c>
      <c r="H680" s="5">
        <v>14.465</v>
      </c>
      <c r="I680" s="6">
        <v>41389</v>
      </c>
      <c r="J680" s="5">
        <v>31.173756000000001</v>
      </c>
      <c r="K680" s="6">
        <v>41389</v>
      </c>
      <c r="L680" s="5">
        <v>41.639417999999999</v>
      </c>
      <c r="M680" s="6">
        <v>41389</v>
      </c>
      <c r="N680" s="5">
        <v>42.787157999999998</v>
      </c>
      <c r="O680" s="6">
        <v>41389</v>
      </c>
      <c r="P680" s="5">
        <v>30.007560000000002</v>
      </c>
      <c r="Q680" s="6">
        <v>41389</v>
      </c>
      <c r="R680" s="5">
        <v>60.450001</v>
      </c>
      <c r="S680" s="6">
        <v>41389</v>
      </c>
      <c r="T680" s="5">
        <v>40.110000999999997</v>
      </c>
      <c r="U680" s="6">
        <v>41389</v>
      </c>
      <c r="V680" s="5">
        <v>84.793182000000002</v>
      </c>
      <c r="W680" s="10">
        <v>41389</v>
      </c>
      <c r="X680" s="9">
        <v>13.487500000000001</v>
      </c>
      <c r="Y680" s="6">
        <v>41389</v>
      </c>
      <c r="Z680" s="5">
        <v>147.69943599999999</v>
      </c>
      <c r="AA680" s="10">
        <v>41389</v>
      </c>
      <c r="AB680" s="9">
        <v>149.09222199999999</v>
      </c>
      <c r="AC680" s="6">
        <v>41389</v>
      </c>
      <c r="AD680" s="5">
        <v>76.370571999999996</v>
      </c>
      <c r="AE680" s="10">
        <v>41389</v>
      </c>
      <c r="AF680" s="9">
        <v>61.166347000000002</v>
      </c>
      <c r="AG680" s="6">
        <v>41389</v>
      </c>
      <c r="AH680" s="5">
        <v>82.519408999999996</v>
      </c>
      <c r="AI680" s="10">
        <v>41389</v>
      </c>
      <c r="AJ680" s="9">
        <v>76.690856999999994</v>
      </c>
      <c r="AK680" s="6">
        <v>41389</v>
      </c>
      <c r="AL680" s="5">
        <v>71.054079000000002</v>
      </c>
      <c r="AM680" s="10">
        <v>41389</v>
      </c>
      <c r="AN680" s="9">
        <v>65.474435999999997</v>
      </c>
      <c r="AO680" s="6">
        <v>41389</v>
      </c>
      <c r="AP680" s="5">
        <v>34.607514000000002</v>
      </c>
      <c r="AQ680" s="10">
        <v>41389</v>
      </c>
      <c r="AR680" s="5">
        <v>64.382859999999994</v>
      </c>
    </row>
    <row r="681" spans="5:44" x14ac:dyDescent="0.2">
      <c r="E681" s="6">
        <v>41388</v>
      </c>
      <c r="F681" s="5">
        <v>36.570284999999998</v>
      </c>
      <c r="G681" s="6">
        <v>41388</v>
      </c>
      <c r="H681" s="5">
        <v>14.272500000000001</v>
      </c>
      <c r="I681" s="6">
        <v>41388</v>
      </c>
      <c r="J681" s="5">
        <v>30.845033999999998</v>
      </c>
      <c r="K681" s="6">
        <v>41388</v>
      </c>
      <c r="L681" s="5">
        <v>40.878258000000002</v>
      </c>
      <c r="M681" s="6">
        <v>41388</v>
      </c>
      <c r="N681" s="5">
        <v>42.371606999999997</v>
      </c>
      <c r="O681" s="6">
        <v>41388</v>
      </c>
      <c r="P681" s="5">
        <v>29.638014999999999</v>
      </c>
      <c r="Q681" s="6">
        <v>41388</v>
      </c>
      <c r="R681" s="5">
        <v>60.380001</v>
      </c>
      <c r="S681" s="6">
        <v>41388</v>
      </c>
      <c r="T681" s="5">
        <v>39.659999999999997</v>
      </c>
      <c r="U681" s="6">
        <v>41388</v>
      </c>
      <c r="V681" s="5">
        <v>84.841499999999996</v>
      </c>
      <c r="W681" s="10">
        <v>41388</v>
      </c>
      <c r="X681" s="9">
        <v>13.3325</v>
      </c>
      <c r="Y681" s="6">
        <v>41388</v>
      </c>
      <c r="Z681" s="5">
        <v>147.10312300000001</v>
      </c>
      <c r="AA681" s="10">
        <v>41388</v>
      </c>
      <c r="AB681" s="9">
        <v>148.390457</v>
      </c>
      <c r="AC681" s="6">
        <v>41388</v>
      </c>
      <c r="AD681" s="5">
        <v>76.061869999999999</v>
      </c>
      <c r="AE681" s="10">
        <v>41388</v>
      </c>
      <c r="AF681" s="9">
        <v>60.918526999999997</v>
      </c>
      <c r="AG681" s="6">
        <v>41388</v>
      </c>
      <c r="AH681" s="5">
        <v>82.003310999999997</v>
      </c>
      <c r="AI681" s="10">
        <v>41388</v>
      </c>
      <c r="AJ681" s="9">
        <v>76.736509999999996</v>
      </c>
      <c r="AK681" s="6">
        <v>41388</v>
      </c>
      <c r="AL681" s="5">
        <v>70.998936</v>
      </c>
      <c r="AM681" s="10">
        <v>41388</v>
      </c>
      <c r="AN681" s="9">
        <v>65.181169999999995</v>
      </c>
      <c r="AO681" s="6">
        <v>41388</v>
      </c>
      <c r="AP681" s="5">
        <v>34.105248000000003</v>
      </c>
      <c r="AQ681" s="10">
        <v>41388</v>
      </c>
      <c r="AR681" s="5">
        <v>64.600311000000005</v>
      </c>
    </row>
    <row r="682" spans="5:44" x14ac:dyDescent="0.2">
      <c r="E682" s="6">
        <v>41387</v>
      </c>
      <c r="F682" s="5">
        <v>36.476644</v>
      </c>
      <c r="G682" s="6">
        <v>41387</v>
      </c>
      <c r="H682" s="5">
        <v>14.012499999999999</v>
      </c>
      <c r="I682" s="6">
        <v>41387</v>
      </c>
      <c r="J682" s="5">
        <v>30.869937</v>
      </c>
      <c r="K682" s="6">
        <v>41387</v>
      </c>
      <c r="L682" s="5">
        <v>40.214680999999999</v>
      </c>
      <c r="M682" s="6">
        <v>41387</v>
      </c>
      <c r="N682" s="5">
        <v>41.848500000000001</v>
      </c>
      <c r="O682" s="6">
        <v>41387</v>
      </c>
      <c r="P682" s="5">
        <v>29.580971000000002</v>
      </c>
      <c r="Q682" s="6">
        <v>41387</v>
      </c>
      <c r="R682" s="5">
        <v>58.040000999999997</v>
      </c>
      <c r="S682" s="6">
        <v>41387</v>
      </c>
      <c r="T682" s="5">
        <v>39.560001</v>
      </c>
      <c r="U682" s="6">
        <v>41387</v>
      </c>
      <c r="V682" s="5">
        <v>84.445312000000001</v>
      </c>
      <c r="W682" s="10">
        <v>41387</v>
      </c>
      <c r="X682" s="9">
        <v>13.324999999999999</v>
      </c>
      <c r="Y682" s="6">
        <v>41387</v>
      </c>
      <c r="Z682" s="5">
        <v>147.00994299999999</v>
      </c>
      <c r="AA682" s="10">
        <v>41387</v>
      </c>
      <c r="AB682" s="9">
        <v>148.399823</v>
      </c>
      <c r="AC682" s="6">
        <v>41387</v>
      </c>
      <c r="AD682" s="5">
        <v>75.949619999999996</v>
      </c>
      <c r="AE682" s="10">
        <v>41387</v>
      </c>
      <c r="AF682" s="9">
        <v>60.900165999999999</v>
      </c>
      <c r="AG682" s="6">
        <v>41387</v>
      </c>
      <c r="AH682" s="5">
        <v>81.487205000000003</v>
      </c>
      <c r="AI682" s="10">
        <v>41387</v>
      </c>
      <c r="AJ682" s="9">
        <v>76.754766000000004</v>
      </c>
      <c r="AK682" s="6">
        <v>41387</v>
      </c>
      <c r="AL682" s="5">
        <v>70.061476999999996</v>
      </c>
      <c r="AM682" s="10">
        <v>41387</v>
      </c>
      <c r="AN682" s="9">
        <v>64.802757999999997</v>
      </c>
      <c r="AO682" s="6">
        <v>41387</v>
      </c>
      <c r="AP682" s="5">
        <v>34.972802999999999</v>
      </c>
      <c r="AQ682" s="10">
        <v>41387</v>
      </c>
      <c r="AR682" s="5">
        <v>64.461145999999999</v>
      </c>
    </row>
    <row r="683" spans="5:44" x14ac:dyDescent="0.2">
      <c r="E683" s="6">
        <v>41386</v>
      </c>
      <c r="F683" s="5">
        <v>35.747208000000001</v>
      </c>
      <c r="G683" s="6">
        <v>41386</v>
      </c>
      <c r="H683" s="5">
        <v>13.39</v>
      </c>
      <c r="I683" s="6">
        <v>41386</v>
      </c>
      <c r="J683" s="5">
        <v>30.282222999999998</v>
      </c>
      <c r="K683" s="6">
        <v>41386</v>
      </c>
      <c r="L683" s="5">
        <v>38.409365000000001</v>
      </c>
      <c r="M683" s="6">
        <v>41386</v>
      </c>
      <c r="N683" s="5">
        <v>40.577401999999999</v>
      </c>
      <c r="O683" s="6">
        <v>41386</v>
      </c>
      <c r="P683" s="5">
        <v>28.717873000000001</v>
      </c>
      <c r="Q683" s="6">
        <v>41386</v>
      </c>
      <c r="R683" s="5">
        <v>56.099997999999999</v>
      </c>
      <c r="S683" s="6">
        <v>41386</v>
      </c>
      <c r="T683" s="5">
        <v>38.290000999999997</v>
      </c>
      <c r="U683" s="6">
        <v>41386</v>
      </c>
      <c r="V683" s="5">
        <v>83.440353999999999</v>
      </c>
      <c r="W683" s="10">
        <v>41386</v>
      </c>
      <c r="X683" s="9">
        <v>12.8475</v>
      </c>
      <c r="Y683" s="6">
        <v>41386</v>
      </c>
      <c r="Z683" s="5">
        <v>145.50984099999999</v>
      </c>
      <c r="AA683" s="10">
        <v>41386</v>
      </c>
      <c r="AB683" s="9">
        <v>146.90271899999999</v>
      </c>
      <c r="AC683" s="6">
        <v>41386</v>
      </c>
      <c r="AD683" s="5">
        <v>75.135771000000005</v>
      </c>
      <c r="AE683" s="10">
        <v>41386</v>
      </c>
      <c r="AF683" s="9">
        <v>60.239303999999997</v>
      </c>
      <c r="AG683" s="6">
        <v>41386</v>
      </c>
      <c r="AH683" s="5">
        <v>80.216057000000006</v>
      </c>
      <c r="AI683" s="10">
        <v>41386</v>
      </c>
      <c r="AJ683" s="9">
        <v>76.773022999999995</v>
      </c>
      <c r="AK683" s="6">
        <v>41386</v>
      </c>
      <c r="AL683" s="5">
        <v>69.261875000000003</v>
      </c>
      <c r="AM683" s="10">
        <v>41386</v>
      </c>
      <c r="AN683" s="9">
        <v>63.771594</v>
      </c>
      <c r="AO683" s="6">
        <v>41386</v>
      </c>
      <c r="AP683" s="5">
        <v>34.741233000000001</v>
      </c>
      <c r="AQ683" s="10">
        <v>41386</v>
      </c>
      <c r="AR683" s="5">
        <v>64.104523</v>
      </c>
    </row>
    <row r="684" spans="5:44" x14ac:dyDescent="0.2">
      <c r="E684" s="6">
        <v>41383</v>
      </c>
      <c r="F684" s="5">
        <v>35.367707000000003</v>
      </c>
      <c r="G684" s="6">
        <v>41383</v>
      </c>
      <c r="H684" s="5">
        <v>13.355</v>
      </c>
      <c r="I684" s="6">
        <v>41383</v>
      </c>
      <c r="J684" s="5">
        <v>29.709451000000001</v>
      </c>
      <c r="K684" s="6">
        <v>41383</v>
      </c>
      <c r="L684" s="5">
        <v>38.067816000000001</v>
      </c>
      <c r="M684" s="6">
        <v>41383</v>
      </c>
      <c r="N684" s="5">
        <v>40.528514000000001</v>
      </c>
      <c r="O684" s="6">
        <v>41383</v>
      </c>
      <c r="P684" s="5">
        <v>28.303685000000002</v>
      </c>
      <c r="Q684" s="6">
        <v>41383</v>
      </c>
      <c r="R684" s="5">
        <v>54.240001999999997</v>
      </c>
      <c r="S684" s="6">
        <v>41383</v>
      </c>
      <c r="T684" s="5">
        <v>37.779998999999997</v>
      </c>
      <c r="U684" s="6">
        <v>41383</v>
      </c>
      <c r="V684" s="5">
        <v>83.421031999999997</v>
      </c>
      <c r="W684" s="10">
        <v>41383</v>
      </c>
      <c r="X684" s="9">
        <v>12.574999999999999</v>
      </c>
      <c r="Y684" s="6">
        <v>41383</v>
      </c>
      <c r="Z684" s="5">
        <v>144.866938</v>
      </c>
      <c r="AA684" s="10">
        <v>41383</v>
      </c>
      <c r="AB684" s="9">
        <v>146.12609800000001</v>
      </c>
      <c r="AC684" s="6">
        <v>41383</v>
      </c>
      <c r="AD684" s="5">
        <v>74.817719999999994</v>
      </c>
      <c r="AE684" s="10">
        <v>41383</v>
      </c>
      <c r="AF684" s="9">
        <v>60.028199000000001</v>
      </c>
      <c r="AG684" s="6">
        <v>41383</v>
      </c>
      <c r="AH684" s="5">
        <v>80.101364000000004</v>
      </c>
      <c r="AI684" s="10">
        <v>41383</v>
      </c>
      <c r="AJ684" s="9">
        <v>76.672601</v>
      </c>
      <c r="AK684" s="6">
        <v>41383</v>
      </c>
      <c r="AL684" s="5">
        <v>68.526607999999996</v>
      </c>
      <c r="AM684" s="10">
        <v>41383</v>
      </c>
      <c r="AN684" s="9">
        <v>63.724290000000003</v>
      </c>
      <c r="AO684" s="6">
        <v>41383</v>
      </c>
      <c r="AP684" s="5">
        <v>34.532499000000001</v>
      </c>
      <c r="AQ684" s="10">
        <v>41383</v>
      </c>
      <c r="AR684" s="5">
        <v>64.191508999999996</v>
      </c>
    </row>
    <row r="685" spans="5:44" x14ac:dyDescent="0.2">
      <c r="E685" s="6">
        <v>41382</v>
      </c>
      <c r="F685" s="5">
        <v>34.795985999999999</v>
      </c>
      <c r="G685" s="6">
        <v>41382</v>
      </c>
      <c r="H685" s="5">
        <v>12.865</v>
      </c>
      <c r="I685" s="6">
        <v>41382</v>
      </c>
      <c r="J685" s="5">
        <v>28.90757</v>
      </c>
      <c r="K685" s="6">
        <v>41382</v>
      </c>
      <c r="L685" s="5">
        <v>36.808974999999997</v>
      </c>
      <c r="M685" s="6">
        <v>41382</v>
      </c>
      <c r="N685" s="5">
        <v>39.472521999999998</v>
      </c>
      <c r="O685" s="6">
        <v>41382</v>
      </c>
      <c r="P685" s="5">
        <v>27.594356999999999</v>
      </c>
      <c r="Q685" s="6">
        <v>41382</v>
      </c>
      <c r="R685" s="5">
        <v>54.720001000000003</v>
      </c>
      <c r="S685" s="6">
        <v>41382</v>
      </c>
      <c r="T685" s="5">
        <v>36.919998</v>
      </c>
      <c r="U685" s="6">
        <v>41382</v>
      </c>
      <c r="V685" s="5">
        <v>81.517410999999996</v>
      </c>
      <c r="W685" s="10">
        <v>41382</v>
      </c>
      <c r="X685" s="9">
        <v>12.52</v>
      </c>
      <c r="Y685" s="6">
        <v>41382</v>
      </c>
      <c r="Z685" s="5">
        <v>143.61841000000001</v>
      </c>
      <c r="AA685" s="10">
        <v>41382</v>
      </c>
      <c r="AB685" s="9">
        <v>144.956491</v>
      </c>
      <c r="AC685" s="6">
        <v>41382</v>
      </c>
      <c r="AD685" s="5">
        <v>74.106772000000007</v>
      </c>
      <c r="AE685" s="10">
        <v>41382</v>
      </c>
      <c r="AF685" s="9">
        <v>59.394871999999999</v>
      </c>
      <c r="AG685" s="6">
        <v>41382</v>
      </c>
      <c r="AH685" s="5">
        <v>79.193404999999998</v>
      </c>
      <c r="AI685" s="10">
        <v>41382</v>
      </c>
      <c r="AJ685" s="9">
        <v>76.736509999999996</v>
      </c>
      <c r="AK685" s="6">
        <v>41382</v>
      </c>
      <c r="AL685" s="5">
        <v>68.664472000000004</v>
      </c>
      <c r="AM685" s="10">
        <v>41382</v>
      </c>
      <c r="AN685" s="9">
        <v>62.872864999999997</v>
      </c>
      <c r="AO685" s="6">
        <v>41382</v>
      </c>
      <c r="AP685" s="5">
        <v>33.012655000000002</v>
      </c>
      <c r="AQ685" s="10">
        <v>41382</v>
      </c>
      <c r="AR685" s="5">
        <v>63.217326</v>
      </c>
    </row>
    <row r="686" spans="5:44" x14ac:dyDescent="0.2">
      <c r="E686" s="6">
        <v>41381</v>
      </c>
      <c r="F686" s="5">
        <v>35.244490999999996</v>
      </c>
      <c r="G686" s="6">
        <v>41381</v>
      </c>
      <c r="H686" s="5">
        <v>13.1875</v>
      </c>
      <c r="I686" s="6">
        <v>41381</v>
      </c>
      <c r="J686" s="5">
        <v>29.744316000000001</v>
      </c>
      <c r="K686" s="6">
        <v>41381</v>
      </c>
      <c r="L686" s="5">
        <v>37.501826000000001</v>
      </c>
      <c r="M686" s="6">
        <v>41381</v>
      </c>
      <c r="N686" s="5">
        <v>40.166741000000002</v>
      </c>
      <c r="O686" s="6">
        <v>41381</v>
      </c>
      <c r="P686" s="5">
        <v>28.112711000000001</v>
      </c>
      <c r="Q686" s="6">
        <v>41381</v>
      </c>
      <c r="R686" s="5">
        <v>53.349997999999999</v>
      </c>
      <c r="S686" s="6">
        <v>41381</v>
      </c>
      <c r="T686" s="5">
        <v>37.509998000000003</v>
      </c>
      <c r="U686" s="6">
        <v>41381</v>
      </c>
      <c r="V686" s="5">
        <v>81.469093000000001</v>
      </c>
      <c r="W686" s="10">
        <v>41381</v>
      </c>
      <c r="X686" s="9">
        <v>12.952500000000001</v>
      </c>
      <c r="Y686" s="6">
        <v>41381</v>
      </c>
      <c r="Z686" s="5">
        <v>144.522199</v>
      </c>
      <c r="AA686" s="10">
        <v>41381</v>
      </c>
      <c r="AB686" s="9">
        <v>145.79861700000001</v>
      </c>
      <c r="AC686" s="6">
        <v>41381</v>
      </c>
      <c r="AD686" s="5">
        <v>74.574499000000003</v>
      </c>
      <c r="AE686" s="10">
        <v>41381</v>
      </c>
      <c r="AF686" s="9">
        <v>59.605983999999999</v>
      </c>
      <c r="AG686" s="6">
        <v>41381</v>
      </c>
      <c r="AH686" s="5">
        <v>79.680839000000006</v>
      </c>
      <c r="AI686" s="10">
        <v>41381</v>
      </c>
      <c r="AJ686" s="9">
        <v>76.690856999999994</v>
      </c>
      <c r="AK686" s="6">
        <v>41381</v>
      </c>
      <c r="AL686" s="5">
        <v>68.085453999999999</v>
      </c>
      <c r="AM686" s="10">
        <v>41381</v>
      </c>
      <c r="AN686" s="9">
        <v>63.421562000000002</v>
      </c>
      <c r="AO686" s="6">
        <v>41381</v>
      </c>
      <c r="AP686" s="5">
        <v>33.325757000000003</v>
      </c>
      <c r="AQ686" s="10">
        <v>41381</v>
      </c>
      <c r="AR686" s="5">
        <v>63.313004999999997</v>
      </c>
    </row>
    <row r="687" spans="5:44" x14ac:dyDescent="0.2">
      <c r="E687" s="6">
        <v>41380</v>
      </c>
      <c r="F687" s="5">
        <v>36.309069000000001</v>
      </c>
      <c r="G687" s="6">
        <v>41380</v>
      </c>
      <c r="H687" s="5">
        <v>13.9475</v>
      </c>
      <c r="I687" s="6">
        <v>41380</v>
      </c>
      <c r="J687" s="5">
        <v>30.954609000000001</v>
      </c>
      <c r="K687" s="6">
        <v>41380</v>
      </c>
      <c r="L687" s="5">
        <v>39.512073000000001</v>
      </c>
      <c r="M687" s="6">
        <v>41380</v>
      </c>
      <c r="N687" s="5">
        <v>41.628504</v>
      </c>
      <c r="O687" s="6">
        <v>41380</v>
      </c>
      <c r="P687" s="5">
        <v>29.385038999999999</v>
      </c>
      <c r="Q687" s="6">
        <v>41380</v>
      </c>
      <c r="R687" s="5">
        <v>57.119999</v>
      </c>
      <c r="S687" s="6">
        <v>41380</v>
      </c>
      <c r="T687" s="5">
        <v>39.299999</v>
      </c>
      <c r="U687" s="6">
        <v>41380</v>
      </c>
      <c r="V687" s="5">
        <v>83.479006999999996</v>
      </c>
      <c r="W687" s="10">
        <v>41380</v>
      </c>
      <c r="X687" s="9">
        <v>13.8</v>
      </c>
      <c r="Y687" s="6">
        <v>41380</v>
      </c>
      <c r="Z687" s="5">
        <v>146.66520399999999</v>
      </c>
      <c r="AA687" s="10">
        <v>41380</v>
      </c>
      <c r="AB687" s="9">
        <v>148.02554000000001</v>
      </c>
      <c r="AC687" s="6">
        <v>41380</v>
      </c>
      <c r="AD687" s="5">
        <v>75.706400000000002</v>
      </c>
      <c r="AE687" s="10">
        <v>41380</v>
      </c>
      <c r="AF687" s="9">
        <v>60.413699999999999</v>
      </c>
      <c r="AG687" s="6">
        <v>41380</v>
      </c>
      <c r="AH687" s="5">
        <v>81.047561999999999</v>
      </c>
      <c r="AI687" s="10">
        <v>41380</v>
      </c>
      <c r="AJ687" s="9">
        <v>76.654336999999998</v>
      </c>
      <c r="AK687" s="6">
        <v>41380</v>
      </c>
      <c r="AL687" s="5">
        <v>69.611123000000006</v>
      </c>
      <c r="AM687" s="10">
        <v>41380</v>
      </c>
      <c r="AN687" s="9">
        <v>64.575714000000005</v>
      </c>
      <c r="AO687" s="6">
        <v>41380</v>
      </c>
      <c r="AP687" s="5">
        <v>33.198557999999998</v>
      </c>
      <c r="AQ687" s="10">
        <v>41380</v>
      </c>
      <c r="AR687" s="5">
        <v>63.991450999999998</v>
      </c>
    </row>
    <row r="688" spans="5:44" x14ac:dyDescent="0.2">
      <c r="E688" s="6">
        <v>41379</v>
      </c>
      <c r="F688" s="5">
        <v>35.303632</v>
      </c>
      <c r="G688" s="6">
        <v>41379</v>
      </c>
      <c r="H688" s="5">
        <v>13.335000000000001</v>
      </c>
      <c r="I688" s="6">
        <v>41379</v>
      </c>
      <c r="J688" s="5">
        <v>30.147745</v>
      </c>
      <c r="K688" s="6">
        <v>41379</v>
      </c>
      <c r="L688" s="5">
        <v>37.609169999999999</v>
      </c>
      <c r="M688" s="6">
        <v>41379</v>
      </c>
      <c r="N688" s="5">
        <v>40.347625999999998</v>
      </c>
      <c r="O688" s="6">
        <v>41379</v>
      </c>
      <c r="P688" s="5">
        <v>28.214399</v>
      </c>
      <c r="Q688" s="6">
        <v>41379</v>
      </c>
      <c r="R688" s="5">
        <v>55</v>
      </c>
      <c r="S688" s="6">
        <v>41379</v>
      </c>
      <c r="T688" s="5">
        <v>37.720001000000003</v>
      </c>
      <c r="U688" s="6">
        <v>41379</v>
      </c>
      <c r="V688" s="5">
        <v>80.869989000000004</v>
      </c>
      <c r="W688" s="10">
        <v>41379</v>
      </c>
      <c r="X688" s="9">
        <v>13.32</v>
      </c>
      <c r="Y688" s="6">
        <v>41379</v>
      </c>
      <c r="Z688" s="5">
        <v>144.53151099999999</v>
      </c>
      <c r="AA688" s="10">
        <v>41379</v>
      </c>
      <c r="AB688" s="9">
        <v>145.90152900000001</v>
      </c>
      <c r="AC688" s="6">
        <v>41379</v>
      </c>
      <c r="AD688" s="5">
        <v>74.602562000000006</v>
      </c>
      <c r="AE688" s="10">
        <v>41379</v>
      </c>
      <c r="AF688" s="9">
        <v>59.624338000000002</v>
      </c>
      <c r="AG688" s="6">
        <v>41379</v>
      </c>
      <c r="AH688" s="5">
        <v>79.757294000000002</v>
      </c>
      <c r="AI688" s="10">
        <v>41379</v>
      </c>
      <c r="AJ688" s="9">
        <v>76.672601</v>
      </c>
      <c r="AK688" s="6">
        <v>41379</v>
      </c>
      <c r="AL688" s="5">
        <v>68.765570999999994</v>
      </c>
      <c r="AM688" s="10">
        <v>41379</v>
      </c>
      <c r="AN688" s="9">
        <v>63.554004999999997</v>
      </c>
      <c r="AO688" s="6">
        <v>41379</v>
      </c>
      <c r="AP688" s="5">
        <v>32.644103999999999</v>
      </c>
      <c r="AQ688" s="10">
        <v>41379</v>
      </c>
      <c r="AR688" s="5">
        <v>62.947688999999997</v>
      </c>
    </row>
    <row r="689" spans="5:44" x14ac:dyDescent="0.2">
      <c r="E689" s="6">
        <v>41376</v>
      </c>
      <c r="F689" s="5">
        <v>37.004004999999999</v>
      </c>
      <c r="G689" s="6">
        <v>41376</v>
      </c>
      <c r="H689" s="5">
        <v>14.282500000000001</v>
      </c>
      <c r="I689" s="6">
        <v>41376</v>
      </c>
      <c r="J689" s="5">
        <v>31.377960999999999</v>
      </c>
      <c r="K689" s="6">
        <v>41376</v>
      </c>
      <c r="L689" s="5">
        <v>42.312755000000003</v>
      </c>
      <c r="M689" s="6">
        <v>41376</v>
      </c>
      <c r="N689" s="5">
        <v>42.303162999999998</v>
      </c>
      <c r="O689" s="6">
        <v>41376</v>
      </c>
      <c r="P689" s="5">
        <v>30.275418999999999</v>
      </c>
      <c r="Q689" s="6">
        <v>41376</v>
      </c>
      <c r="R689" s="5">
        <v>62.869999</v>
      </c>
      <c r="S689" s="6">
        <v>41376</v>
      </c>
      <c r="T689" s="5">
        <v>40.459999000000003</v>
      </c>
      <c r="U689" s="6">
        <v>41376</v>
      </c>
      <c r="V689" s="5">
        <v>84.599924000000001</v>
      </c>
      <c r="W689" s="10">
        <v>41376</v>
      </c>
      <c r="X689" s="9">
        <v>13.977499999999999</v>
      </c>
      <c r="Y689" s="6">
        <v>41376</v>
      </c>
      <c r="Z689" s="5">
        <v>147.96032199999999</v>
      </c>
      <c r="AA689" s="10">
        <v>41376</v>
      </c>
      <c r="AB689" s="9">
        <v>149.31679099999999</v>
      </c>
      <c r="AC689" s="6">
        <v>41376</v>
      </c>
      <c r="AD689" s="5">
        <v>76.464116000000004</v>
      </c>
      <c r="AE689" s="10">
        <v>41376</v>
      </c>
      <c r="AF689" s="9">
        <v>60.991951</v>
      </c>
      <c r="AG689" s="6">
        <v>41376</v>
      </c>
      <c r="AH689" s="5">
        <v>82.576758999999996</v>
      </c>
      <c r="AI689" s="10">
        <v>41376</v>
      </c>
      <c r="AJ689" s="9">
        <v>76.590428000000003</v>
      </c>
      <c r="AK689" s="6">
        <v>41376</v>
      </c>
      <c r="AL689" s="5">
        <v>71.688246000000007</v>
      </c>
      <c r="AM689" s="10">
        <v>41376</v>
      </c>
      <c r="AN689" s="9">
        <v>65.077106999999998</v>
      </c>
      <c r="AO689" s="6">
        <v>41376</v>
      </c>
      <c r="AP689" s="5">
        <v>33.560580999999999</v>
      </c>
      <c r="AQ689" s="10">
        <v>41376</v>
      </c>
      <c r="AR689" s="5">
        <v>64.278487999999996</v>
      </c>
    </row>
    <row r="690" spans="5:44" x14ac:dyDescent="0.2">
      <c r="E690" s="6">
        <v>41375</v>
      </c>
      <c r="F690" s="5">
        <v>37.196219999999997</v>
      </c>
      <c r="G690" s="6">
        <v>41375</v>
      </c>
      <c r="H690" s="5">
        <v>14.47</v>
      </c>
      <c r="I690" s="6">
        <v>41375</v>
      </c>
      <c r="J690" s="5">
        <v>31.402864000000001</v>
      </c>
      <c r="K690" s="6">
        <v>41375</v>
      </c>
      <c r="L690" s="5">
        <v>42.976331999999999</v>
      </c>
      <c r="M690" s="6">
        <v>41375</v>
      </c>
      <c r="N690" s="5">
        <v>42.679606</v>
      </c>
      <c r="O690" s="6">
        <v>41375</v>
      </c>
      <c r="P690" s="5">
        <v>30.520955000000001</v>
      </c>
      <c r="Q690" s="6">
        <v>41375</v>
      </c>
      <c r="R690" s="5">
        <v>65.870002999999997</v>
      </c>
      <c r="S690" s="6">
        <v>41375</v>
      </c>
      <c r="T690" s="5">
        <v>40.770000000000003</v>
      </c>
      <c r="U690" s="6">
        <v>41375</v>
      </c>
      <c r="V690" s="5">
        <v>84.184413000000006</v>
      </c>
      <c r="W690" s="10">
        <v>41375</v>
      </c>
      <c r="X690" s="9">
        <v>14.185</v>
      </c>
      <c r="Y690" s="6">
        <v>41375</v>
      </c>
      <c r="Z690" s="5">
        <v>148.3237</v>
      </c>
      <c r="AA690" s="10">
        <v>41375</v>
      </c>
      <c r="AB690" s="9">
        <v>149.709778</v>
      </c>
      <c r="AC690" s="6">
        <v>41375</v>
      </c>
      <c r="AD690" s="5">
        <v>76.735399000000001</v>
      </c>
      <c r="AE690" s="10">
        <v>41375</v>
      </c>
      <c r="AF690" s="9">
        <v>61.212243000000001</v>
      </c>
      <c r="AG690" s="6">
        <v>41375</v>
      </c>
      <c r="AH690" s="5">
        <v>82.939941000000005</v>
      </c>
      <c r="AI690" s="10">
        <v>41375</v>
      </c>
      <c r="AJ690" s="9">
        <v>76.407833999999994</v>
      </c>
      <c r="AK690" s="6">
        <v>41375</v>
      </c>
      <c r="AL690" s="5">
        <v>72.827903000000006</v>
      </c>
      <c r="AM690" s="10">
        <v>41375</v>
      </c>
      <c r="AN690" s="9">
        <v>65.360910000000004</v>
      </c>
      <c r="AO690" s="6">
        <v>41375</v>
      </c>
      <c r="AP690" s="5">
        <v>33.397508999999999</v>
      </c>
      <c r="AQ690" s="10">
        <v>41375</v>
      </c>
      <c r="AR690" s="5">
        <v>64.121922999999995</v>
      </c>
    </row>
    <row r="691" spans="5:44" x14ac:dyDescent="0.2">
      <c r="E691" s="6">
        <v>41374</v>
      </c>
      <c r="F691" s="5">
        <v>36.964575000000004</v>
      </c>
      <c r="G691" s="6">
        <v>41374</v>
      </c>
      <c r="H691" s="5">
        <v>14.342499999999999</v>
      </c>
      <c r="I691" s="6">
        <v>41374</v>
      </c>
      <c r="J691" s="5">
        <v>31.462630999999998</v>
      </c>
      <c r="K691" s="6">
        <v>41374</v>
      </c>
      <c r="L691" s="5">
        <v>42.800679000000002</v>
      </c>
      <c r="M691" s="6">
        <v>41374</v>
      </c>
      <c r="N691" s="5">
        <v>42.386271999999998</v>
      </c>
      <c r="O691" s="6">
        <v>41374</v>
      </c>
      <c r="P691" s="5">
        <v>30.233256000000001</v>
      </c>
      <c r="Q691" s="6">
        <v>41374</v>
      </c>
      <c r="R691" s="5">
        <v>65.099997999999999</v>
      </c>
      <c r="S691" s="6">
        <v>41374</v>
      </c>
      <c r="T691" s="5">
        <v>40.389999000000003</v>
      </c>
      <c r="U691" s="6">
        <v>41374</v>
      </c>
      <c r="V691" s="5">
        <v>83.247096999999997</v>
      </c>
      <c r="W691" s="10">
        <v>41374</v>
      </c>
      <c r="X691" s="9">
        <v>14.272500000000001</v>
      </c>
      <c r="Y691" s="6">
        <v>41374</v>
      </c>
      <c r="Z691" s="5">
        <v>147.839191</v>
      </c>
      <c r="AA691" s="10">
        <v>41374</v>
      </c>
      <c r="AB691" s="9">
        <v>149.22321700000001</v>
      </c>
      <c r="AC691" s="6">
        <v>41374</v>
      </c>
      <c r="AD691" s="5">
        <v>76.445409999999995</v>
      </c>
      <c r="AE691" s="10">
        <v>41374</v>
      </c>
      <c r="AF691" s="9">
        <v>61.019492</v>
      </c>
      <c r="AG691" s="6">
        <v>41374</v>
      </c>
      <c r="AH691" s="5">
        <v>82.901711000000006</v>
      </c>
      <c r="AI691" s="10">
        <v>41374</v>
      </c>
      <c r="AJ691" s="9">
        <v>76.371313999999998</v>
      </c>
      <c r="AK691" s="6">
        <v>41374</v>
      </c>
      <c r="AL691" s="5">
        <v>72.515420000000006</v>
      </c>
      <c r="AM691" s="10">
        <v>41374</v>
      </c>
      <c r="AN691" s="9">
        <v>65.133865999999998</v>
      </c>
      <c r="AO691" s="6">
        <v>41374</v>
      </c>
      <c r="AP691" s="5">
        <v>33.025700000000001</v>
      </c>
      <c r="AQ691" s="10">
        <v>41374</v>
      </c>
      <c r="AR691" s="5">
        <v>63.747906999999998</v>
      </c>
    </row>
    <row r="692" spans="5:44" x14ac:dyDescent="0.2">
      <c r="E692" s="6">
        <v>41373</v>
      </c>
      <c r="F692" s="5">
        <v>36.052782999999998</v>
      </c>
      <c r="G692" s="6">
        <v>41373</v>
      </c>
      <c r="H692" s="5">
        <v>13.842499999999999</v>
      </c>
      <c r="I692" s="6">
        <v>41373</v>
      </c>
      <c r="J692" s="5">
        <v>30.267281000000001</v>
      </c>
      <c r="K692" s="6">
        <v>41373</v>
      </c>
      <c r="L692" s="5">
        <v>40.507435000000001</v>
      </c>
      <c r="M692" s="6">
        <v>41373</v>
      </c>
      <c r="N692" s="5">
        <v>41.437838999999997</v>
      </c>
      <c r="O692" s="6">
        <v>41373</v>
      </c>
      <c r="P692" s="5">
        <v>29.144462000000001</v>
      </c>
      <c r="Q692" s="6">
        <v>41373</v>
      </c>
      <c r="R692" s="5">
        <v>63.990001999999997</v>
      </c>
      <c r="S692" s="6">
        <v>41373</v>
      </c>
      <c r="T692" s="5">
        <v>38.869999</v>
      </c>
      <c r="U692" s="6">
        <v>41373</v>
      </c>
      <c r="V692" s="5">
        <v>82.251805000000004</v>
      </c>
      <c r="W692" s="10">
        <v>41373</v>
      </c>
      <c r="X692" s="9">
        <v>13.57</v>
      </c>
      <c r="Y692" s="6">
        <v>41373</v>
      </c>
      <c r="Z692" s="5">
        <v>146.050252</v>
      </c>
      <c r="AA692" s="10">
        <v>41373</v>
      </c>
      <c r="AB692" s="9">
        <v>147.37991400000001</v>
      </c>
      <c r="AC692" s="6">
        <v>41373</v>
      </c>
      <c r="AD692" s="5">
        <v>75.472536000000005</v>
      </c>
      <c r="AE692" s="10">
        <v>41373</v>
      </c>
      <c r="AF692" s="9">
        <v>60.367804</v>
      </c>
      <c r="AG692" s="6">
        <v>41373</v>
      </c>
      <c r="AH692" s="5">
        <v>81.506316999999996</v>
      </c>
      <c r="AI692" s="10">
        <v>41373</v>
      </c>
      <c r="AJ692" s="9">
        <v>76.517387999999997</v>
      </c>
      <c r="AK692" s="6">
        <v>41373</v>
      </c>
      <c r="AL692" s="5">
        <v>72.129407999999998</v>
      </c>
      <c r="AM692" s="10">
        <v>41373</v>
      </c>
      <c r="AN692" s="9">
        <v>64.348663000000002</v>
      </c>
      <c r="AO692" s="6">
        <v>41373</v>
      </c>
      <c r="AP692" s="5">
        <v>32.259253999999999</v>
      </c>
      <c r="AQ692" s="10">
        <v>41373</v>
      </c>
      <c r="AR692" s="5">
        <v>63.356492000000003</v>
      </c>
    </row>
    <row r="693" spans="5:44" x14ac:dyDescent="0.2">
      <c r="E693" s="6">
        <v>41372</v>
      </c>
      <c r="F693" s="5">
        <v>35.826067000000002</v>
      </c>
      <c r="G693" s="6">
        <v>41372</v>
      </c>
      <c r="H693" s="5">
        <v>13.737500000000001</v>
      </c>
      <c r="I693" s="6">
        <v>41372</v>
      </c>
      <c r="J693" s="5">
        <v>29.888753000000001</v>
      </c>
      <c r="K693" s="6">
        <v>41372</v>
      </c>
      <c r="L693" s="5">
        <v>40.878258000000002</v>
      </c>
      <c r="M693" s="6">
        <v>41372</v>
      </c>
      <c r="N693" s="5">
        <v>41.266731</v>
      </c>
      <c r="O693" s="6">
        <v>41372</v>
      </c>
      <c r="P693" s="5">
        <v>28.769956000000001</v>
      </c>
      <c r="Q693" s="6">
        <v>41372</v>
      </c>
      <c r="R693" s="5">
        <v>62.419998</v>
      </c>
      <c r="S693" s="6">
        <v>41372</v>
      </c>
      <c r="T693" s="5">
        <v>38.549999</v>
      </c>
      <c r="U693" s="6">
        <v>41372</v>
      </c>
      <c r="V693" s="5">
        <v>82.358098999999996</v>
      </c>
      <c r="W693" s="10">
        <v>41372</v>
      </c>
      <c r="X693" s="9">
        <v>13.285</v>
      </c>
      <c r="Y693" s="6">
        <v>41372</v>
      </c>
      <c r="Z693" s="5">
        <v>145.54711900000001</v>
      </c>
      <c r="AA693" s="10">
        <v>41372</v>
      </c>
      <c r="AB693" s="9">
        <v>146.83721499999999</v>
      </c>
      <c r="AC693" s="6">
        <v>41372</v>
      </c>
      <c r="AD693" s="5">
        <v>75.257378000000003</v>
      </c>
      <c r="AE693" s="10">
        <v>41372</v>
      </c>
      <c r="AF693" s="9">
        <v>60.055734000000001</v>
      </c>
      <c r="AG693" s="6">
        <v>41372</v>
      </c>
      <c r="AH693" s="5">
        <v>81.840828000000002</v>
      </c>
      <c r="AI693" s="10">
        <v>41372</v>
      </c>
      <c r="AJ693" s="9">
        <v>76.599559999999997</v>
      </c>
      <c r="AK693" s="6">
        <v>41372</v>
      </c>
      <c r="AL693" s="5">
        <v>71.522811000000004</v>
      </c>
      <c r="AM693" s="10">
        <v>41372</v>
      </c>
      <c r="AN693" s="9">
        <v>64.282441000000006</v>
      </c>
      <c r="AO693" s="6">
        <v>41372</v>
      </c>
      <c r="AP693" s="5">
        <v>32.001598000000001</v>
      </c>
      <c r="AQ693" s="10">
        <v>41372</v>
      </c>
      <c r="AR693" s="5">
        <v>63.347797999999997</v>
      </c>
    </row>
    <row r="694" spans="5:44" x14ac:dyDescent="0.2">
      <c r="E694" s="6">
        <v>41369</v>
      </c>
      <c r="F694" s="5">
        <v>35.338132000000002</v>
      </c>
      <c r="G694" s="6">
        <v>41369</v>
      </c>
      <c r="H694" s="5">
        <v>13.352499999999999</v>
      </c>
      <c r="I694" s="6">
        <v>41369</v>
      </c>
      <c r="J694" s="5">
        <v>29.569993</v>
      </c>
      <c r="K694" s="6">
        <v>41369</v>
      </c>
      <c r="L694" s="5">
        <v>39.814584000000004</v>
      </c>
      <c r="M694" s="6">
        <v>41369</v>
      </c>
      <c r="N694" s="5">
        <v>40.464956999999998</v>
      </c>
      <c r="O694" s="6">
        <v>41369</v>
      </c>
      <c r="P694" s="5">
        <v>28.244160000000001</v>
      </c>
      <c r="Q694" s="6">
        <v>41369</v>
      </c>
      <c r="R694" s="5">
        <v>61.32</v>
      </c>
      <c r="S694" s="6">
        <v>41369</v>
      </c>
      <c r="T694" s="5">
        <v>37.790000999999997</v>
      </c>
      <c r="U694" s="6">
        <v>41369</v>
      </c>
      <c r="V694" s="5">
        <v>80.773353</v>
      </c>
      <c r="W694" s="10">
        <v>41369</v>
      </c>
      <c r="X694" s="9">
        <v>13.14</v>
      </c>
      <c r="Y694" s="6">
        <v>41369</v>
      </c>
      <c r="Z694" s="5">
        <v>144.56878900000001</v>
      </c>
      <c r="AA694" s="10">
        <v>41369</v>
      </c>
      <c r="AB694" s="9">
        <v>145.938964</v>
      </c>
      <c r="AC694" s="6">
        <v>41369</v>
      </c>
      <c r="AD694" s="5">
        <v>74.799007000000003</v>
      </c>
      <c r="AE694" s="10">
        <v>41369</v>
      </c>
      <c r="AF694" s="9">
        <v>59.734484000000002</v>
      </c>
      <c r="AG694" s="6">
        <v>41369</v>
      </c>
      <c r="AH694" s="5">
        <v>81.181365999999997</v>
      </c>
      <c r="AI694" s="10">
        <v>41369</v>
      </c>
      <c r="AJ694" s="9">
        <v>76.636080000000007</v>
      </c>
      <c r="AK694" s="6">
        <v>41369</v>
      </c>
      <c r="AL694" s="5">
        <v>71.044893000000002</v>
      </c>
      <c r="AM694" s="10">
        <v>41369</v>
      </c>
      <c r="AN694" s="9">
        <v>63.591847000000001</v>
      </c>
      <c r="AO694" s="6">
        <v>41369</v>
      </c>
      <c r="AP694" s="5">
        <v>31.929846000000001</v>
      </c>
      <c r="AQ694" s="10">
        <v>41369</v>
      </c>
      <c r="AR694" s="5">
        <v>62.843311</v>
      </c>
    </row>
    <row r="695" spans="5:44" x14ac:dyDescent="0.2">
      <c r="E695" s="6">
        <v>41368</v>
      </c>
      <c r="F695" s="5">
        <v>35.663421999999997</v>
      </c>
      <c r="G695" s="6">
        <v>41368</v>
      </c>
      <c r="H695" s="5">
        <v>13.487500000000001</v>
      </c>
      <c r="I695" s="6">
        <v>41368</v>
      </c>
      <c r="J695" s="5">
        <v>30.082999000000001</v>
      </c>
      <c r="K695" s="6">
        <v>41368</v>
      </c>
      <c r="L695" s="5">
        <v>40.078063</v>
      </c>
      <c r="M695" s="6">
        <v>41368</v>
      </c>
      <c r="N695" s="5">
        <v>40.684956999999997</v>
      </c>
      <c r="O695" s="6">
        <v>41368</v>
      </c>
      <c r="P695" s="5">
        <v>28.653388</v>
      </c>
      <c r="Q695" s="6">
        <v>41368</v>
      </c>
      <c r="R695" s="5">
        <v>60.919998</v>
      </c>
      <c r="S695" s="6">
        <v>41368</v>
      </c>
      <c r="T695" s="5">
        <v>38.290000999999997</v>
      </c>
      <c r="U695" s="6">
        <v>41368</v>
      </c>
      <c r="V695" s="5">
        <v>80.319196000000005</v>
      </c>
      <c r="W695" s="10">
        <v>41368</v>
      </c>
      <c r="X695" s="9">
        <v>13.4625</v>
      </c>
      <c r="Y695" s="6">
        <v>41368</v>
      </c>
      <c r="Z695" s="5">
        <v>145.22100399999999</v>
      </c>
      <c r="AA695" s="10">
        <v>41368</v>
      </c>
      <c r="AB695" s="9">
        <v>146.56587200000001</v>
      </c>
      <c r="AC695" s="6">
        <v>41368</v>
      </c>
      <c r="AD695" s="5">
        <v>75.060933000000006</v>
      </c>
      <c r="AE695" s="10">
        <v>41368</v>
      </c>
      <c r="AF695" s="9">
        <v>59.908873</v>
      </c>
      <c r="AG695" s="6">
        <v>41368</v>
      </c>
      <c r="AH695" s="5">
        <v>81.315169999999995</v>
      </c>
      <c r="AI695" s="10">
        <v>41368</v>
      </c>
      <c r="AJ695" s="9">
        <v>76.426091</v>
      </c>
      <c r="AK695" s="6">
        <v>41368</v>
      </c>
      <c r="AL695" s="5">
        <v>70.888643999999999</v>
      </c>
      <c r="AM695" s="10">
        <v>41368</v>
      </c>
      <c r="AN695" s="9">
        <v>63.771594</v>
      </c>
      <c r="AO695" s="6">
        <v>41368</v>
      </c>
      <c r="AP695" s="5">
        <v>31.926583000000001</v>
      </c>
      <c r="AQ695" s="10">
        <v>41368</v>
      </c>
      <c r="AR695" s="5">
        <v>62.504088000000003</v>
      </c>
    </row>
    <row r="696" spans="5:44" x14ac:dyDescent="0.2">
      <c r="E696" s="6">
        <v>41367</v>
      </c>
      <c r="F696" s="5">
        <v>35.372633</v>
      </c>
      <c r="G696" s="6">
        <v>41367</v>
      </c>
      <c r="H696" s="5">
        <v>13.157500000000001</v>
      </c>
      <c r="I696" s="6">
        <v>41367</v>
      </c>
      <c r="J696" s="5">
        <v>30.058094000000001</v>
      </c>
      <c r="K696" s="6">
        <v>41367</v>
      </c>
      <c r="L696" s="5">
        <v>39.111975999999999</v>
      </c>
      <c r="M696" s="6">
        <v>41367</v>
      </c>
      <c r="N696" s="5">
        <v>39.961407000000001</v>
      </c>
      <c r="O696" s="6">
        <v>41367</v>
      </c>
      <c r="P696" s="5">
        <v>28.271442</v>
      </c>
      <c r="Q696" s="6">
        <v>41367</v>
      </c>
      <c r="R696" s="5">
        <v>61.150002000000001</v>
      </c>
      <c r="S696" s="6">
        <v>41367</v>
      </c>
      <c r="T696" s="5">
        <v>37.759998000000003</v>
      </c>
      <c r="U696" s="6">
        <v>41367</v>
      </c>
      <c r="V696" s="5">
        <v>78.087029000000001</v>
      </c>
      <c r="W696" s="10">
        <v>41367</v>
      </c>
      <c r="X696" s="9">
        <v>13.46</v>
      </c>
      <c r="Y696" s="6">
        <v>41367</v>
      </c>
      <c r="Z696" s="5">
        <v>144.63400300000001</v>
      </c>
      <c r="AA696" s="10">
        <v>41367</v>
      </c>
      <c r="AB696" s="9">
        <v>146.00445500000001</v>
      </c>
      <c r="AC696" s="6">
        <v>41367</v>
      </c>
      <c r="AD696" s="5">
        <v>74.733525</v>
      </c>
      <c r="AE696" s="10">
        <v>41367</v>
      </c>
      <c r="AF696" s="9">
        <v>59.560088</v>
      </c>
      <c r="AG696" s="6">
        <v>41367</v>
      </c>
      <c r="AH696" s="5">
        <v>80.665260000000004</v>
      </c>
      <c r="AI696" s="10">
        <v>41367</v>
      </c>
      <c r="AJ696" s="9">
        <v>76.206975999999997</v>
      </c>
      <c r="AK696" s="6">
        <v>41367</v>
      </c>
      <c r="AL696" s="5">
        <v>70.980558000000002</v>
      </c>
      <c r="AM696" s="10">
        <v>41367</v>
      </c>
      <c r="AN696" s="9">
        <v>63.194518000000002</v>
      </c>
      <c r="AO696" s="6">
        <v>41367</v>
      </c>
      <c r="AP696" s="5">
        <v>31.691756000000002</v>
      </c>
      <c r="AQ696" s="10">
        <v>41367</v>
      </c>
      <c r="AR696" s="5">
        <v>61.503812000000003</v>
      </c>
    </row>
    <row r="697" spans="5:44" x14ac:dyDescent="0.2">
      <c r="E697" s="6">
        <v>41366</v>
      </c>
      <c r="F697" s="5">
        <v>36.111924000000002</v>
      </c>
      <c r="G697" s="6">
        <v>41366</v>
      </c>
      <c r="H697" s="5">
        <v>13.785</v>
      </c>
      <c r="I697" s="6">
        <v>41366</v>
      </c>
      <c r="J697" s="5">
        <v>30.615926000000002</v>
      </c>
      <c r="K697" s="6">
        <v>41366</v>
      </c>
      <c r="L697" s="5">
        <v>41.249080999999997</v>
      </c>
      <c r="M697" s="6">
        <v>41366</v>
      </c>
      <c r="N697" s="5">
        <v>41.222729000000001</v>
      </c>
      <c r="O697" s="6">
        <v>41366</v>
      </c>
      <c r="P697" s="5">
        <v>29.164301999999999</v>
      </c>
      <c r="Q697" s="6">
        <v>41366</v>
      </c>
      <c r="R697" s="5">
        <v>64.680000000000007</v>
      </c>
      <c r="S697" s="6">
        <v>41366</v>
      </c>
      <c r="T697" s="5">
        <v>39.020000000000003</v>
      </c>
      <c r="U697" s="6">
        <v>41366</v>
      </c>
      <c r="V697" s="5">
        <v>78.937381000000002</v>
      </c>
      <c r="W697" s="10">
        <v>41366</v>
      </c>
      <c r="X697" s="9">
        <v>13.7875</v>
      </c>
      <c r="Y697" s="6">
        <v>41366</v>
      </c>
      <c r="Z697" s="5">
        <v>146.11548099999999</v>
      </c>
      <c r="AA697" s="10">
        <v>41366</v>
      </c>
      <c r="AB697" s="9">
        <v>147.44541899999999</v>
      </c>
      <c r="AC697" s="6">
        <v>41366</v>
      </c>
      <c r="AD697" s="5">
        <v>75.556723000000005</v>
      </c>
      <c r="AE697" s="10">
        <v>41366</v>
      </c>
      <c r="AF697" s="9">
        <v>60.138337999999997</v>
      </c>
      <c r="AG697" s="6">
        <v>41366</v>
      </c>
      <c r="AH697" s="5">
        <v>81.869506999999999</v>
      </c>
      <c r="AI697" s="10">
        <v>41366</v>
      </c>
      <c r="AJ697" s="9">
        <v>76.161323999999993</v>
      </c>
      <c r="AK697" s="6">
        <v>41366</v>
      </c>
      <c r="AL697" s="5">
        <v>72.331598999999997</v>
      </c>
      <c r="AM697" s="10">
        <v>41366</v>
      </c>
      <c r="AN697" s="9">
        <v>64.168923000000007</v>
      </c>
      <c r="AO697" s="6">
        <v>41366</v>
      </c>
      <c r="AP697" s="5">
        <v>32.503864999999998</v>
      </c>
      <c r="AQ697" s="10">
        <v>41366</v>
      </c>
      <c r="AR697" s="5">
        <v>61.721263</v>
      </c>
    </row>
    <row r="698" spans="5:44" x14ac:dyDescent="0.2">
      <c r="E698" s="6">
        <v>41365</v>
      </c>
      <c r="F698" s="5">
        <v>35.747208000000001</v>
      </c>
      <c r="G698" s="6">
        <v>41365</v>
      </c>
      <c r="H698" s="5">
        <v>13.605</v>
      </c>
      <c r="I698" s="6">
        <v>41365</v>
      </c>
      <c r="J698" s="5">
        <v>30.137784</v>
      </c>
      <c r="K698" s="6">
        <v>41365</v>
      </c>
      <c r="L698" s="5">
        <v>41.829712000000001</v>
      </c>
      <c r="M698" s="6">
        <v>41365</v>
      </c>
      <c r="N698" s="5">
        <v>40.870731999999997</v>
      </c>
      <c r="O698" s="6">
        <v>41365</v>
      </c>
      <c r="P698" s="5">
        <v>28.760034999999998</v>
      </c>
      <c r="Q698" s="6">
        <v>41365</v>
      </c>
      <c r="R698" s="5">
        <v>65.839995999999999</v>
      </c>
      <c r="S698" s="6">
        <v>41365</v>
      </c>
      <c r="T698" s="5">
        <v>38.483330000000002</v>
      </c>
      <c r="U698" s="6">
        <v>41365</v>
      </c>
      <c r="V698" s="5">
        <v>78.347935000000007</v>
      </c>
      <c r="W698" s="10">
        <v>41365</v>
      </c>
      <c r="X698" s="9">
        <v>13.5875</v>
      </c>
      <c r="Y698" s="6">
        <v>41365</v>
      </c>
      <c r="Z698" s="5">
        <v>145.39803699999999</v>
      </c>
      <c r="AA698" s="10">
        <v>41365</v>
      </c>
      <c r="AB698" s="9">
        <v>146.753006</v>
      </c>
      <c r="AC698" s="6">
        <v>41365</v>
      </c>
      <c r="AD698" s="5">
        <v>75.332216000000003</v>
      </c>
      <c r="AE698" s="10">
        <v>41365</v>
      </c>
      <c r="AF698" s="9">
        <v>60.055734000000001</v>
      </c>
      <c r="AG698" s="6">
        <v>41365</v>
      </c>
      <c r="AH698" s="5">
        <v>82.328261999999995</v>
      </c>
      <c r="AI698" s="10">
        <v>41365</v>
      </c>
      <c r="AJ698" s="9">
        <v>76.152198999999996</v>
      </c>
      <c r="AK698" s="6">
        <v>41365</v>
      </c>
      <c r="AL698" s="5">
        <v>72.745189999999994</v>
      </c>
      <c r="AM698" s="10">
        <v>41365</v>
      </c>
      <c r="AN698" s="9">
        <v>63.885111999999999</v>
      </c>
      <c r="AO698" s="6">
        <v>41365</v>
      </c>
      <c r="AP698" s="5">
        <v>32.132055000000001</v>
      </c>
      <c r="AQ698" s="10">
        <v>41365</v>
      </c>
      <c r="AR698" s="5">
        <v>61.529904999999999</v>
      </c>
    </row>
    <row r="699" spans="5:44" x14ac:dyDescent="0.2">
      <c r="E699" s="6">
        <v>41361</v>
      </c>
      <c r="F699" s="5">
        <v>35.968997999999999</v>
      </c>
      <c r="G699" s="6">
        <v>41361</v>
      </c>
      <c r="H699" s="5">
        <v>13.7675</v>
      </c>
      <c r="I699" s="6">
        <v>41361</v>
      </c>
      <c r="J699" s="5">
        <v>30.576080000000001</v>
      </c>
      <c r="K699" s="6">
        <v>41361</v>
      </c>
      <c r="L699" s="5">
        <v>43.405704</v>
      </c>
      <c r="M699" s="6">
        <v>41361</v>
      </c>
      <c r="N699" s="5">
        <v>41.252060999999998</v>
      </c>
      <c r="O699" s="6">
        <v>41361</v>
      </c>
      <c r="P699" s="5">
        <v>29.037814999999998</v>
      </c>
      <c r="Q699" s="6">
        <v>41361</v>
      </c>
      <c r="R699" s="5">
        <v>66.209998999999996</v>
      </c>
      <c r="S699" s="6">
        <v>41361</v>
      </c>
      <c r="T699" s="5">
        <v>38.796669000000001</v>
      </c>
      <c r="U699" s="6">
        <v>41361</v>
      </c>
      <c r="V699" s="5">
        <v>78.019388000000006</v>
      </c>
      <c r="W699" s="10">
        <v>41361</v>
      </c>
      <c r="X699" s="9">
        <v>13.89</v>
      </c>
      <c r="Y699" s="6">
        <v>41361</v>
      </c>
      <c r="Z699" s="5">
        <v>145.97571099999999</v>
      </c>
      <c r="AA699" s="10">
        <v>41361</v>
      </c>
      <c r="AB699" s="9">
        <v>147.23956699999999</v>
      </c>
      <c r="AC699" s="6">
        <v>41361</v>
      </c>
      <c r="AD699" s="5">
        <v>75.734461999999994</v>
      </c>
      <c r="AE699" s="10">
        <v>41361</v>
      </c>
      <c r="AF699" s="9">
        <v>60.147519000000003</v>
      </c>
      <c r="AG699" s="6">
        <v>41361</v>
      </c>
      <c r="AH699" s="5">
        <v>83.207549999999998</v>
      </c>
      <c r="AI699" s="10">
        <v>41361</v>
      </c>
      <c r="AJ699" s="9">
        <v>76.082808999999997</v>
      </c>
      <c r="AK699" s="6">
        <v>41361</v>
      </c>
      <c r="AL699" s="5">
        <v>72.892239000000004</v>
      </c>
      <c r="AM699" s="10">
        <v>41361</v>
      </c>
      <c r="AN699" s="9">
        <v>64.197303000000005</v>
      </c>
      <c r="AO699" s="6">
        <v>41361</v>
      </c>
      <c r="AP699" s="5">
        <v>32.575614000000002</v>
      </c>
      <c r="AQ699" s="10">
        <v>41361</v>
      </c>
      <c r="AR699" s="5">
        <v>61.347247000000003</v>
      </c>
    </row>
    <row r="700" spans="5:44" x14ac:dyDescent="0.2">
      <c r="E700" s="6">
        <v>41360</v>
      </c>
      <c r="F700" s="5">
        <v>35.801423</v>
      </c>
      <c r="G700" s="6">
        <v>41360</v>
      </c>
      <c r="H700" s="5">
        <v>13.68</v>
      </c>
      <c r="I700" s="6">
        <v>41360</v>
      </c>
      <c r="J700" s="5">
        <v>30.411719999999999</v>
      </c>
      <c r="K700" s="6">
        <v>41360</v>
      </c>
      <c r="L700" s="5">
        <v>43.49353</v>
      </c>
      <c r="M700" s="6">
        <v>41360</v>
      </c>
      <c r="N700" s="5">
        <v>41.046729999999997</v>
      </c>
      <c r="O700" s="6">
        <v>41360</v>
      </c>
      <c r="P700" s="5">
        <v>28.844362</v>
      </c>
      <c r="Q700" s="6">
        <v>41360</v>
      </c>
      <c r="R700" s="5">
        <v>66.849997999999999</v>
      </c>
      <c r="S700" s="6">
        <v>41360</v>
      </c>
      <c r="T700" s="5">
        <v>38.566668999999997</v>
      </c>
      <c r="U700" s="6">
        <v>41360</v>
      </c>
      <c r="V700" s="5">
        <v>77.362301000000002</v>
      </c>
      <c r="W700" s="10">
        <v>41360</v>
      </c>
      <c r="X700" s="9">
        <v>13.782500000000001</v>
      </c>
      <c r="Y700" s="6">
        <v>41360</v>
      </c>
      <c r="Z700" s="5">
        <v>145.52848</v>
      </c>
      <c r="AA700" s="10">
        <v>41360</v>
      </c>
      <c r="AB700" s="9">
        <v>146.809145</v>
      </c>
      <c r="AC700" s="6">
        <v>41360</v>
      </c>
      <c r="AD700" s="5">
        <v>75.472536000000005</v>
      </c>
      <c r="AE700" s="10">
        <v>41360</v>
      </c>
      <c r="AF700" s="9">
        <v>59.963949</v>
      </c>
      <c r="AG700" s="6">
        <v>41360</v>
      </c>
      <c r="AH700" s="5">
        <v>83.197997999999998</v>
      </c>
      <c r="AI700" s="10">
        <v>41360</v>
      </c>
      <c r="AJ700" s="9">
        <v>76.073710000000005</v>
      </c>
      <c r="AK700" s="6">
        <v>41360</v>
      </c>
      <c r="AL700" s="5">
        <v>73.103629999999995</v>
      </c>
      <c r="AM700" s="10">
        <v>41360</v>
      </c>
      <c r="AN700" s="9">
        <v>64.064858999999998</v>
      </c>
      <c r="AO700" s="6">
        <v>41360</v>
      </c>
      <c r="AP700" s="5">
        <v>32.236423000000002</v>
      </c>
      <c r="AQ700" s="10">
        <v>41360</v>
      </c>
      <c r="AR700" s="5">
        <v>61.138496000000004</v>
      </c>
    </row>
    <row r="701" spans="5:44" x14ac:dyDescent="0.2">
      <c r="E701" s="6">
        <v>41359</v>
      </c>
      <c r="F701" s="5">
        <v>35.835923000000001</v>
      </c>
      <c r="G701" s="6">
        <v>41359</v>
      </c>
      <c r="H701" s="5">
        <v>13.79083</v>
      </c>
      <c r="I701" s="6">
        <v>41359</v>
      </c>
      <c r="J701" s="5">
        <v>30.337009999999999</v>
      </c>
      <c r="K701" s="6">
        <v>41359</v>
      </c>
      <c r="L701" s="5">
        <v>43.376429000000002</v>
      </c>
      <c r="M701" s="6">
        <v>41359</v>
      </c>
      <c r="N701" s="5">
        <v>41.281396999999998</v>
      </c>
      <c r="O701" s="6">
        <v>41359</v>
      </c>
      <c r="P701" s="5">
        <v>28.881563</v>
      </c>
      <c r="Q701" s="6">
        <v>41359</v>
      </c>
      <c r="R701" s="5">
        <v>66.309997999999993</v>
      </c>
      <c r="S701" s="6">
        <v>41359</v>
      </c>
      <c r="T701" s="5">
        <v>38.57</v>
      </c>
      <c r="U701" s="6">
        <v>41359</v>
      </c>
      <c r="V701" s="5">
        <v>77.072413999999995</v>
      </c>
      <c r="W701" s="10">
        <v>41359</v>
      </c>
      <c r="X701" s="9">
        <v>13.91</v>
      </c>
      <c r="Y701" s="6">
        <v>41359</v>
      </c>
      <c r="Z701" s="5">
        <v>145.52848</v>
      </c>
      <c r="AA701" s="10">
        <v>41359</v>
      </c>
      <c r="AB701" s="9">
        <v>146.912071</v>
      </c>
      <c r="AC701" s="6">
        <v>41359</v>
      </c>
      <c r="AD701" s="5">
        <v>75.416410999999997</v>
      </c>
      <c r="AE701" s="10">
        <v>41359</v>
      </c>
      <c r="AF701" s="9">
        <v>60.009838000000002</v>
      </c>
      <c r="AG701" s="6">
        <v>41359</v>
      </c>
      <c r="AH701" s="5">
        <v>83.178878999999995</v>
      </c>
      <c r="AI701" s="10">
        <v>41359</v>
      </c>
      <c r="AJ701" s="9">
        <v>75.919072</v>
      </c>
      <c r="AK701" s="6">
        <v>41359</v>
      </c>
      <c r="AL701" s="5">
        <v>72.864667999999995</v>
      </c>
      <c r="AM701" s="10">
        <v>41359</v>
      </c>
      <c r="AN701" s="9">
        <v>64.244607000000002</v>
      </c>
      <c r="AO701" s="6">
        <v>41359</v>
      </c>
      <c r="AP701" s="5">
        <v>31.861355</v>
      </c>
      <c r="AQ701" s="10">
        <v>41359</v>
      </c>
      <c r="AR701" s="5">
        <v>61.025424000000001</v>
      </c>
    </row>
    <row r="702" spans="5:44" x14ac:dyDescent="0.2">
      <c r="E702" s="6">
        <v>41358</v>
      </c>
      <c r="F702" s="5">
        <v>35.298706000000003</v>
      </c>
      <c r="G702" s="6">
        <v>41358</v>
      </c>
      <c r="H702" s="5">
        <v>13.53833</v>
      </c>
      <c r="I702" s="6">
        <v>41358</v>
      </c>
      <c r="J702" s="5">
        <v>29.988365000000002</v>
      </c>
      <c r="K702" s="6">
        <v>41358</v>
      </c>
      <c r="L702" s="5">
        <v>42.971451999999999</v>
      </c>
      <c r="M702" s="6">
        <v>41358</v>
      </c>
      <c r="N702" s="5">
        <v>40.748511000000001</v>
      </c>
      <c r="O702" s="6">
        <v>41358</v>
      </c>
      <c r="P702" s="5">
        <v>28.229278999999998</v>
      </c>
      <c r="Q702" s="6">
        <v>41358</v>
      </c>
      <c r="R702" s="5">
        <v>64.190002000000007</v>
      </c>
      <c r="S702" s="6">
        <v>41358</v>
      </c>
      <c r="T702" s="5">
        <v>37.753329999999998</v>
      </c>
      <c r="U702" s="6">
        <v>41358</v>
      </c>
      <c r="V702" s="5">
        <v>75.874191999999994</v>
      </c>
      <c r="W702" s="10">
        <v>41358</v>
      </c>
      <c r="X702" s="9">
        <v>13.66</v>
      </c>
      <c r="Y702" s="6">
        <v>41358</v>
      </c>
      <c r="Z702" s="5">
        <v>144.37311700000001</v>
      </c>
      <c r="AA702" s="10">
        <v>41358</v>
      </c>
      <c r="AB702" s="9">
        <v>145.79861700000001</v>
      </c>
      <c r="AC702" s="6">
        <v>41358</v>
      </c>
      <c r="AD702" s="5">
        <v>74.855131999999998</v>
      </c>
      <c r="AE702" s="10">
        <v>41358</v>
      </c>
      <c r="AF702" s="9">
        <v>59.541733999999998</v>
      </c>
      <c r="AG702" s="6">
        <v>41358</v>
      </c>
      <c r="AH702" s="5">
        <v>82.920829999999995</v>
      </c>
      <c r="AI702" s="10">
        <v>41358</v>
      </c>
      <c r="AJ702" s="9">
        <v>75.891784000000001</v>
      </c>
      <c r="AK702" s="6">
        <v>41358</v>
      </c>
      <c r="AL702" s="5">
        <v>72.101828999999995</v>
      </c>
      <c r="AM702" s="10">
        <v>41358</v>
      </c>
      <c r="AN702" s="9">
        <v>63.781049000000003</v>
      </c>
      <c r="AO702" s="6">
        <v>41358</v>
      </c>
      <c r="AP702" s="5">
        <v>31.965722</v>
      </c>
      <c r="AQ702" s="10">
        <v>41358</v>
      </c>
      <c r="AR702" s="5">
        <v>60.503537000000001</v>
      </c>
    </row>
    <row r="703" spans="5:44" x14ac:dyDescent="0.2">
      <c r="E703" s="6">
        <v>41355</v>
      </c>
      <c r="F703" s="5">
        <v>35.540207000000002</v>
      </c>
      <c r="G703" s="6">
        <v>41355</v>
      </c>
      <c r="H703" s="5">
        <v>13.5825</v>
      </c>
      <c r="I703" s="6">
        <v>41355</v>
      </c>
      <c r="J703" s="5">
        <v>30.222456000000001</v>
      </c>
      <c r="K703" s="6">
        <v>41355</v>
      </c>
      <c r="L703" s="5">
        <v>42.873868000000002</v>
      </c>
      <c r="M703" s="6">
        <v>41355</v>
      </c>
      <c r="N703" s="5">
        <v>40.826734000000002</v>
      </c>
      <c r="O703" s="6">
        <v>41355</v>
      </c>
      <c r="P703" s="5">
        <v>28.512018000000001</v>
      </c>
      <c r="Q703" s="6">
        <v>41355</v>
      </c>
      <c r="R703" s="5">
        <v>64.769997000000004</v>
      </c>
      <c r="S703" s="6">
        <v>41355</v>
      </c>
      <c r="T703" s="5">
        <v>38.113331000000002</v>
      </c>
      <c r="U703" s="6">
        <v>41355</v>
      </c>
      <c r="V703" s="5">
        <v>76.057792000000006</v>
      </c>
      <c r="W703" s="10">
        <v>41355</v>
      </c>
      <c r="X703" s="9">
        <v>13.75</v>
      </c>
      <c r="Y703" s="6">
        <v>41355</v>
      </c>
      <c r="Z703" s="5">
        <v>144.978757</v>
      </c>
      <c r="AA703" s="10">
        <v>41355</v>
      </c>
      <c r="AB703" s="9">
        <v>146.28235799999999</v>
      </c>
      <c r="AC703" s="6">
        <v>41355</v>
      </c>
      <c r="AD703" s="5">
        <v>75.107709</v>
      </c>
      <c r="AE703" s="10">
        <v>41355</v>
      </c>
      <c r="AF703" s="9">
        <v>59.725302999999997</v>
      </c>
      <c r="AG703" s="6">
        <v>41355</v>
      </c>
      <c r="AH703" s="5">
        <v>82.836720999999997</v>
      </c>
      <c r="AI703" s="10">
        <v>41355</v>
      </c>
      <c r="AJ703" s="9">
        <v>75.900881999999996</v>
      </c>
      <c r="AK703" s="6">
        <v>41355</v>
      </c>
      <c r="AL703" s="5">
        <v>72.377555999999998</v>
      </c>
      <c r="AM703" s="10">
        <v>41355</v>
      </c>
      <c r="AN703" s="9">
        <v>63.873761000000002</v>
      </c>
      <c r="AO703" s="6">
        <v>41355</v>
      </c>
      <c r="AP703" s="5">
        <v>32.171194</v>
      </c>
      <c r="AQ703" s="10">
        <v>41355</v>
      </c>
      <c r="AR703" s="5">
        <v>60.494844000000001</v>
      </c>
    </row>
    <row r="704" spans="5:44" x14ac:dyDescent="0.2">
      <c r="E704" s="6">
        <v>41354</v>
      </c>
      <c r="F704" s="5">
        <v>35.012846000000003</v>
      </c>
      <c r="G704" s="6">
        <v>41354</v>
      </c>
      <c r="H704" s="5">
        <v>13.38167</v>
      </c>
      <c r="I704" s="6">
        <v>41354</v>
      </c>
      <c r="J704" s="5">
        <v>29.669606000000002</v>
      </c>
      <c r="K704" s="6">
        <v>41354</v>
      </c>
      <c r="L704" s="5">
        <v>42.483528</v>
      </c>
      <c r="M704" s="6">
        <v>41354</v>
      </c>
      <c r="N704" s="5">
        <v>40.391627</v>
      </c>
      <c r="O704" s="6">
        <v>41354</v>
      </c>
      <c r="P704" s="5">
        <v>27.867175</v>
      </c>
      <c r="Q704" s="6">
        <v>41354</v>
      </c>
      <c r="R704" s="5">
        <v>63.41</v>
      </c>
      <c r="S704" s="6">
        <v>41354</v>
      </c>
      <c r="T704" s="5">
        <v>37.290000999999997</v>
      </c>
      <c r="U704" s="6">
        <v>41354</v>
      </c>
      <c r="V704" s="5">
        <v>75.178459000000004</v>
      </c>
      <c r="W704" s="10">
        <v>41354</v>
      </c>
      <c r="X704" s="9">
        <v>13.51</v>
      </c>
      <c r="Y704" s="6">
        <v>41354</v>
      </c>
      <c r="Z704" s="5">
        <v>143.82339400000001</v>
      </c>
      <c r="AA704" s="10">
        <v>41354</v>
      </c>
      <c r="AB704" s="9">
        <v>145.14622</v>
      </c>
      <c r="AC704" s="6">
        <v>41354</v>
      </c>
      <c r="AD704" s="5">
        <v>74.645595</v>
      </c>
      <c r="AE704" s="10">
        <v>41354</v>
      </c>
      <c r="AF704" s="9">
        <v>59.451782000000001</v>
      </c>
      <c r="AG704" s="6">
        <v>41354</v>
      </c>
      <c r="AH704" s="5">
        <v>82.598410999999999</v>
      </c>
      <c r="AI704" s="10">
        <v>41354</v>
      </c>
      <c r="AJ704" s="9">
        <v>75.828108999999998</v>
      </c>
      <c r="AK704" s="6">
        <v>41354</v>
      </c>
      <c r="AL704" s="5">
        <v>71.807723999999993</v>
      </c>
      <c r="AM704" s="10">
        <v>41354</v>
      </c>
      <c r="AN704" s="9">
        <v>63.553027</v>
      </c>
      <c r="AO704" s="6">
        <v>41354</v>
      </c>
      <c r="AP704" s="5">
        <v>31.923321000000001</v>
      </c>
      <c r="AQ704" s="10">
        <v>41354</v>
      </c>
      <c r="AR704" s="5">
        <v>60.178232999999999</v>
      </c>
    </row>
    <row r="705" spans="5:44" x14ac:dyDescent="0.2">
      <c r="E705" s="6">
        <v>41353</v>
      </c>
      <c r="F705" s="5">
        <v>35.584563000000003</v>
      </c>
      <c r="G705" s="6">
        <v>41353</v>
      </c>
      <c r="H705" s="5">
        <v>13.77417</v>
      </c>
      <c r="I705" s="6">
        <v>41353</v>
      </c>
      <c r="J705" s="5">
        <v>30.312107000000001</v>
      </c>
      <c r="K705" s="6">
        <v>41353</v>
      </c>
      <c r="L705" s="5">
        <v>43.678939999999997</v>
      </c>
      <c r="M705" s="6">
        <v>41353</v>
      </c>
      <c r="N705" s="5">
        <v>41.193396999999997</v>
      </c>
      <c r="O705" s="6">
        <v>41353</v>
      </c>
      <c r="P705" s="5">
        <v>28.593864</v>
      </c>
      <c r="Q705" s="6">
        <v>41353</v>
      </c>
      <c r="R705" s="5">
        <v>64.540001000000004</v>
      </c>
      <c r="S705" s="6">
        <v>41353</v>
      </c>
      <c r="T705" s="5">
        <v>38.216670999999998</v>
      </c>
      <c r="U705" s="6">
        <v>41353</v>
      </c>
      <c r="V705" s="5">
        <v>75.584305000000001</v>
      </c>
      <c r="W705" s="10">
        <v>41353</v>
      </c>
      <c r="X705" s="9">
        <v>13.95</v>
      </c>
      <c r="Y705" s="6">
        <v>41353</v>
      </c>
      <c r="Z705" s="5">
        <v>145.06261000000001</v>
      </c>
      <c r="AA705" s="10">
        <v>41353</v>
      </c>
      <c r="AB705" s="9">
        <v>146.35686100000001</v>
      </c>
      <c r="AC705" s="6">
        <v>41353</v>
      </c>
      <c r="AD705" s="5">
        <v>75.250873999999996</v>
      </c>
      <c r="AE705" s="10">
        <v>41353</v>
      </c>
      <c r="AF705" s="9">
        <v>59.853231999999998</v>
      </c>
      <c r="AG705" s="6">
        <v>41353</v>
      </c>
      <c r="AH705" s="5">
        <v>83.322877000000005</v>
      </c>
      <c r="AI705" s="10">
        <v>41353</v>
      </c>
      <c r="AJ705" s="9">
        <v>75.809911999999997</v>
      </c>
      <c r="AK705" s="6">
        <v>41353</v>
      </c>
      <c r="AL705" s="5">
        <v>72.175357000000005</v>
      </c>
      <c r="AM705" s="10">
        <v>41353</v>
      </c>
      <c r="AN705" s="9">
        <v>64.166195000000002</v>
      </c>
      <c r="AO705" s="6">
        <v>41353</v>
      </c>
      <c r="AP705" s="5">
        <v>32.255991999999999</v>
      </c>
      <c r="AQ705" s="10">
        <v>41353</v>
      </c>
      <c r="AR705" s="5">
        <v>60.359492000000003</v>
      </c>
    </row>
    <row r="706" spans="5:44" x14ac:dyDescent="0.2">
      <c r="E706" s="6">
        <v>41352</v>
      </c>
      <c r="F706" s="5">
        <v>35.130146000000003</v>
      </c>
      <c r="G706" s="6">
        <v>41352</v>
      </c>
      <c r="H706" s="5">
        <v>13.511670000000001</v>
      </c>
      <c r="I706" s="6">
        <v>41352</v>
      </c>
      <c r="J706" s="5">
        <v>29.938061999999999</v>
      </c>
      <c r="K706" s="6">
        <v>41352</v>
      </c>
      <c r="L706" s="5">
        <v>42.478648</v>
      </c>
      <c r="M706" s="6">
        <v>41352</v>
      </c>
      <c r="N706" s="5">
        <v>40.687888999999998</v>
      </c>
      <c r="O706" s="6">
        <v>41352</v>
      </c>
      <c r="P706" s="5">
        <v>28.014745000000001</v>
      </c>
      <c r="Q706" s="6">
        <v>41352</v>
      </c>
      <c r="R706" s="5">
        <v>63.290000999999997</v>
      </c>
      <c r="S706" s="6">
        <v>41352</v>
      </c>
      <c r="T706" s="5">
        <v>37.509998000000003</v>
      </c>
      <c r="U706" s="6">
        <v>41352</v>
      </c>
      <c r="V706" s="5">
        <v>74.785173999999998</v>
      </c>
      <c r="W706" s="10">
        <v>41352</v>
      </c>
      <c r="X706" s="9">
        <v>13.7525</v>
      </c>
      <c r="Y706" s="6">
        <v>41352</v>
      </c>
      <c r="Z706" s="5">
        <v>144.05632900000001</v>
      </c>
      <c r="AA706" s="10">
        <v>41352</v>
      </c>
      <c r="AB706" s="9">
        <v>145.425601</v>
      </c>
      <c r="AC706" s="6">
        <v>41352</v>
      </c>
      <c r="AD706" s="5">
        <v>74.692150999999996</v>
      </c>
      <c r="AE706" s="10">
        <v>41352</v>
      </c>
      <c r="AF706" s="9">
        <v>59.460901</v>
      </c>
      <c r="AG706" s="6">
        <v>41352</v>
      </c>
      <c r="AH706" s="5">
        <v>82.607945000000001</v>
      </c>
      <c r="AI706" s="10">
        <v>41352</v>
      </c>
      <c r="AJ706" s="9">
        <v>75.882684999999995</v>
      </c>
      <c r="AK706" s="6">
        <v>41352</v>
      </c>
      <c r="AL706" s="5">
        <v>71.770960000000002</v>
      </c>
      <c r="AM706" s="10">
        <v>41352</v>
      </c>
      <c r="AN706" s="9">
        <v>63.741692999999998</v>
      </c>
      <c r="AO706" s="6">
        <v>41352</v>
      </c>
      <c r="AP706" s="5">
        <v>32.060302999999998</v>
      </c>
      <c r="AQ706" s="10">
        <v>41352</v>
      </c>
      <c r="AR706" s="5">
        <v>60.169600000000003</v>
      </c>
    </row>
    <row r="707" spans="5:44" x14ac:dyDescent="0.2">
      <c r="E707" s="6">
        <v>41351</v>
      </c>
      <c r="F707" s="5">
        <v>35.307496</v>
      </c>
      <c r="G707" s="6">
        <v>41351</v>
      </c>
      <c r="H707" s="5">
        <v>13.703329999999999</v>
      </c>
      <c r="I707" s="6">
        <v>41351</v>
      </c>
      <c r="J707" s="5">
        <v>30.022548</v>
      </c>
      <c r="K707" s="6">
        <v>41351</v>
      </c>
      <c r="L707" s="5">
        <v>43.005606</v>
      </c>
      <c r="M707" s="6">
        <v>41351</v>
      </c>
      <c r="N707" s="5">
        <v>41.049605</v>
      </c>
      <c r="O707" s="6">
        <v>41351</v>
      </c>
      <c r="P707" s="5">
        <v>28.198253000000001</v>
      </c>
      <c r="Q707" s="6">
        <v>41351</v>
      </c>
      <c r="R707" s="5">
        <v>65.400002000000001</v>
      </c>
      <c r="S707" s="6">
        <v>41351</v>
      </c>
      <c r="T707" s="5">
        <v>37.723331000000002</v>
      </c>
      <c r="U707" s="6">
        <v>41351</v>
      </c>
      <c r="V707" s="5">
        <v>75.682944000000006</v>
      </c>
      <c r="W707" s="10">
        <v>41351</v>
      </c>
      <c r="X707" s="9">
        <v>13.8125</v>
      </c>
      <c r="Y707" s="6">
        <v>41351</v>
      </c>
      <c r="Z707" s="5">
        <v>144.39175599999999</v>
      </c>
      <c r="AA707" s="10">
        <v>41351</v>
      </c>
      <c r="AB707" s="9">
        <v>145.667723</v>
      </c>
      <c r="AC707" s="6">
        <v>41351</v>
      </c>
      <c r="AD707" s="5">
        <v>74.897018000000003</v>
      </c>
      <c r="AE707" s="10">
        <v>41351</v>
      </c>
      <c r="AF707" s="9">
        <v>59.597762000000003</v>
      </c>
      <c r="AG707" s="6">
        <v>41351</v>
      </c>
      <c r="AH707" s="5">
        <v>82.874852000000004</v>
      </c>
      <c r="AI707" s="10">
        <v>41351</v>
      </c>
      <c r="AJ707" s="9">
        <v>75.837207000000006</v>
      </c>
      <c r="AK707" s="6">
        <v>41351</v>
      </c>
      <c r="AL707" s="5">
        <v>72.570561999999995</v>
      </c>
      <c r="AM707" s="10">
        <v>41351</v>
      </c>
      <c r="AN707" s="9">
        <v>64.071861999999996</v>
      </c>
      <c r="AO707" s="6">
        <v>41351</v>
      </c>
      <c r="AP707" s="5">
        <v>32.285344000000002</v>
      </c>
      <c r="AQ707" s="10">
        <v>41351</v>
      </c>
      <c r="AR707" s="5">
        <v>60.463070999999999</v>
      </c>
    </row>
    <row r="708" spans="5:44" x14ac:dyDescent="0.2">
      <c r="E708" s="6">
        <v>41348</v>
      </c>
      <c r="F708" s="5">
        <v>35.681904000000003</v>
      </c>
      <c r="G708" s="6">
        <v>41348</v>
      </c>
      <c r="H708" s="5">
        <v>14.03833</v>
      </c>
      <c r="I708" s="6">
        <v>41348</v>
      </c>
      <c r="J708" s="5">
        <v>30.181581000000001</v>
      </c>
      <c r="K708" s="6">
        <v>41348</v>
      </c>
      <c r="L708" s="5">
        <v>43.683819999999997</v>
      </c>
      <c r="M708" s="6">
        <v>41348</v>
      </c>
      <c r="N708" s="5">
        <v>41.773029999999999</v>
      </c>
      <c r="O708" s="6">
        <v>41348</v>
      </c>
      <c r="P708" s="5">
        <v>28.694220999999999</v>
      </c>
      <c r="Q708" s="6">
        <v>41348</v>
      </c>
      <c r="R708" s="5">
        <v>67.190002000000007</v>
      </c>
      <c r="S708" s="6">
        <v>41348</v>
      </c>
      <c r="T708" s="5">
        <v>38.380001</v>
      </c>
      <c r="U708" s="6">
        <v>41348</v>
      </c>
      <c r="V708" s="5">
        <v>76.213879000000006</v>
      </c>
      <c r="W708" s="10">
        <v>41348</v>
      </c>
      <c r="X708" s="9">
        <v>13.82</v>
      </c>
      <c r="Y708" s="6">
        <v>41348</v>
      </c>
      <c r="Z708" s="5">
        <v>145.19305299999999</v>
      </c>
      <c r="AA708" s="10">
        <v>41348</v>
      </c>
      <c r="AB708" s="9">
        <v>146.55241799999999</v>
      </c>
      <c r="AC708" s="6">
        <v>41348</v>
      </c>
      <c r="AD708" s="5">
        <v>75.306751000000006</v>
      </c>
      <c r="AE708" s="10">
        <v>41348</v>
      </c>
      <c r="AF708" s="9">
        <v>59.944470000000003</v>
      </c>
      <c r="AG708" s="6">
        <v>41348</v>
      </c>
      <c r="AH708" s="5">
        <v>83.370534000000006</v>
      </c>
      <c r="AI708" s="10">
        <v>41348</v>
      </c>
      <c r="AJ708" s="9">
        <v>75.691660999999996</v>
      </c>
      <c r="AK708" s="6">
        <v>41348</v>
      </c>
      <c r="AL708" s="5">
        <v>73.158772999999997</v>
      </c>
      <c r="AM708" s="10">
        <v>41348</v>
      </c>
      <c r="AN708" s="9">
        <v>64.600138999999999</v>
      </c>
      <c r="AO708" s="6">
        <v>41348</v>
      </c>
      <c r="AP708" s="5">
        <v>32.5854</v>
      </c>
      <c r="AQ708" s="10">
        <v>41348</v>
      </c>
      <c r="AR708" s="5">
        <v>60.799695999999997</v>
      </c>
    </row>
    <row r="709" spans="5:44" x14ac:dyDescent="0.2">
      <c r="E709" s="6">
        <v>41347</v>
      </c>
      <c r="F709" s="5">
        <v>35.775506999999998</v>
      </c>
      <c r="G709" s="6">
        <v>41347</v>
      </c>
      <c r="H709" s="5">
        <v>13.97833</v>
      </c>
      <c r="I709" s="6">
        <v>41347</v>
      </c>
      <c r="J709" s="5">
        <v>30.350555</v>
      </c>
      <c r="K709" s="6">
        <v>41347</v>
      </c>
      <c r="L709" s="5">
        <v>43.805801000000002</v>
      </c>
      <c r="M709" s="6">
        <v>41347</v>
      </c>
      <c r="N709" s="5">
        <v>41.616613000000001</v>
      </c>
      <c r="O709" s="6">
        <v>41347</v>
      </c>
      <c r="P709" s="5">
        <v>28.805814999999999</v>
      </c>
      <c r="Q709" s="6">
        <v>41347</v>
      </c>
      <c r="R709" s="5">
        <v>67.239998</v>
      </c>
      <c r="S709" s="6">
        <v>41347</v>
      </c>
      <c r="T709" s="5">
        <v>38.533329000000002</v>
      </c>
      <c r="U709" s="6">
        <v>41347</v>
      </c>
      <c r="V709" s="5">
        <v>76.204229999999995</v>
      </c>
      <c r="W709" s="10">
        <v>41347</v>
      </c>
      <c r="X709" s="9">
        <v>13.96</v>
      </c>
      <c r="Y709" s="6">
        <v>41347</v>
      </c>
      <c r="Z709" s="5">
        <v>145.38498100000001</v>
      </c>
      <c r="AA709" s="10">
        <v>41347</v>
      </c>
      <c r="AB709" s="9">
        <v>146.72005200000001</v>
      </c>
      <c r="AC709" s="6">
        <v>41347</v>
      </c>
      <c r="AD709" s="5">
        <v>75.390557000000001</v>
      </c>
      <c r="AE709" s="10">
        <v>41347</v>
      </c>
      <c r="AF709" s="9">
        <v>59.971848000000001</v>
      </c>
      <c r="AG709" s="6">
        <v>41347</v>
      </c>
      <c r="AH709" s="5">
        <v>83.351472999999999</v>
      </c>
      <c r="AI709" s="10">
        <v>41347</v>
      </c>
      <c r="AJ709" s="9">
        <v>75.600696999999997</v>
      </c>
      <c r="AK709" s="6">
        <v>41347</v>
      </c>
      <c r="AL709" s="5">
        <v>73.216672000000003</v>
      </c>
      <c r="AM709" s="10">
        <v>41347</v>
      </c>
      <c r="AN709" s="9">
        <v>64.486935000000003</v>
      </c>
      <c r="AO709" s="6">
        <v>41347</v>
      </c>
      <c r="AP709" s="5">
        <v>32.773257000000001</v>
      </c>
      <c r="AQ709" s="10">
        <v>41347</v>
      </c>
      <c r="AR709" s="5">
        <v>60.661589999999997</v>
      </c>
    </row>
    <row r="710" spans="5:44" x14ac:dyDescent="0.2">
      <c r="E710" s="6">
        <v>41346</v>
      </c>
      <c r="F710" s="5">
        <v>35.396172</v>
      </c>
      <c r="G710" s="6">
        <v>41346</v>
      </c>
      <c r="H710" s="5">
        <v>13.724170000000001</v>
      </c>
      <c r="I710" s="6">
        <v>41346</v>
      </c>
      <c r="J710" s="5">
        <v>30.136852999999999</v>
      </c>
      <c r="K710" s="6">
        <v>41346</v>
      </c>
      <c r="L710" s="5">
        <v>42.542079999999999</v>
      </c>
      <c r="M710" s="6">
        <v>41346</v>
      </c>
      <c r="N710" s="5">
        <v>41.098483999999999</v>
      </c>
      <c r="O710" s="6">
        <v>41346</v>
      </c>
      <c r="P710" s="5">
        <v>28.342084</v>
      </c>
      <c r="Q710" s="6">
        <v>41346</v>
      </c>
      <c r="R710" s="5">
        <v>64.589995999999999</v>
      </c>
      <c r="S710" s="6">
        <v>41346</v>
      </c>
      <c r="T710" s="5">
        <v>37.903331999999999</v>
      </c>
      <c r="U710" s="6">
        <v>41346</v>
      </c>
      <c r="V710" s="5">
        <v>75.287149999999997</v>
      </c>
      <c r="W710" s="10">
        <v>41346</v>
      </c>
      <c r="X710" s="9">
        <v>13.672499999999999</v>
      </c>
      <c r="Y710" s="6">
        <v>41346</v>
      </c>
      <c r="Z710" s="5">
        <v>144.615059</v>
      </c>
      <c r="AA710" s="10">
        <v>41346</v>
      </c>
      <c r="AB710" s="9">
        <v>145.90053800000001</v>
      </c>
      <c r="AC710" s="6">
        <v>41346</v>
      </c>
      <c r="AD710" s="5">
        <v>74.971515999999994</v>
      </c>
      <c r="AE710" s="10">
        <v>41346</v>
      </c>
      <c r="AF710" s="9">
        <v>59.606887999999998</v>
      </c>
      <c r="AG710" s="6">
        <v>41346</v>
      </c>
      <c r="AH710" s="5">
        <v>82.464956999999998</v>
      </c>
      <c r="AI710" s="10">
        <v>41346</v>
      </c>
      <c r="AJ710" s="9">
        <v>75.573408999999998</v>
      </c>
      <c r="AK710" s="6">
        <v>41346</v>
      </c>
      <c r="AL710" s="5">
        <v>72.228498999999999</v>
      </c>
      <c r="AM710" s="10">
        <v>41346</v>
      </c>
      <c r="AN710" s="9">
        <v>64.090733</v>
      </c>
      <c r="AO710" s="6">
        <v>41346</v>
      </c>
      <c r="AP710" s="5">
        <v>32.391832000000001</v>
      </c>
      <c r="AQ710" s="10">
        <v>41346</v>
      </c>
      <c r="AR710" s="5">
        <v>60.281806000000003</v>
      </c>
    </row>
    <row r="711" spans="5:44" x14ac:dyDescent="0.2">
      <c r="E711" s="6">
        <v>41345</v>
      </c>
      <c r="F711" s="5">
        <v>35.317351000000002</v>
      </c>
      <c r="G711" s="6">
        <v>41345</v>
      </c>
      <c r="H711" s="5">
        <v>13.606669999999999</v>
      </c>
      <c r="I711" s="6">
        <v>41345</v>
      </c>
      <c r="J711" s="5">
        <v>30.241218</v>
      </c>
      <c r="K711" s="6">
        <v>41345</v>
      </c>
      <c r="L711" s="5">
        <v>42.000484</v>
      </c>
      <c r="M711" s="6">
        <v>41345</v>
      </c>
      <c r="N711" s="5">
        <v>40.834530999999998</v>
      </c>
      <c r="O711" s="6">
        <v>41345</v>
      </c>
      <c r="P711" s="5">
        <v>28.23049</v>
      </c>
      <c r="Q711" s="6">
        <v>41345</v>
      </c>
      <c r="R711" s="5">
        <v>65.099997999999999</v>
      </c>
      <c r="S711" s="6">
        <v>41345</v>
      </c>
      <c r="T711" s="5">
        <v>37.786670999999998</v>
      </c>
      <c r="U711" s="6">
        <v>41345</v>
      </c>
      <c r="V711" s="5">
        <v>75.258189999999999</v>
      </c>
      <c r="W711" s="10">
        <v>41345</v>
      </c>
      <c r="X711" s="9">
        <v>13.7075</v>
      </c>
      <c r="Y711" s="6">
        <v>41345</v>
      </c>
      <c r="Z711" s="5">
        <v>144.41098299999999</v>
      </c>
      <c r="AA711" s="10">
        <v>41345</v>
      </c>
      <c r="AB711" s="9">
        <v>145.69566</v>
      </c>
      <c r="AC711" s="6">
        <v>41345</v>
      </c>
      <c r="AD711" s="5">
        <v>74.831834000000001</v>
      </c>
      <c r="AE711" s="10">
        <v>41345</v>
      </c>
      <c r="AF711" s="9">
        <v>59.543019999999999</v>
      </c>
      <c r="AG711" s="6">
        <v>41345</v>
      </c>
      <c r="AH711" s="5">
        <v>82.016932999999995</v>
      </c>
      <c r="AI711" s="10">
        <v>41345</v>
      </c>
      <c r="AJ711" s="9">
        <v>75.664372</v>
      </c>
      <c r="AK711" s="6">
        <v>41345</v>
      </c>
      <c r="AL711" s="5">
        <v>72.393196000000003</v>
      </c>
      <c r="AM711" s="10">
        <v>41345</v>
      </c>
      <c r="AN711" s="9">
        <v>63.854897000000001</v>
      </c>
      <c r="AO711" s="6">
        <v>41345</v>
      </c>
      <c r="AP711" s="5">
        <v>32.812379</v>
      </c>
      <c r="AQ711" s="10">
        <v>41345</v>
      </c>
      <c r="AR711" s="5">
        <v>60.221386000000003</v>
      </c>
    </row>
    <row r="712" spans="5:44" x14ac:dyDescent="0.2">
      <c r="E712" s="6">
        <v>41344</v>
      </c>
      <c r="F712" s="5">
        <v>35.47992</v>
      </c>
      <c r="G712" s="6">
        <v>41344</v>
      </c>
      <c r="H712" s="5">
        <v>13.81667</v>
      </c>
      <c r="I712" s="6">
        <v>41344</v>
      </c>
      <c r="J712" s="5">
        <v>30.454920000000001</v>
      </c>
      <c r="K712" s="6">
        <v>41344</v>
      </c>
      <c r="L712" s="5">
        <v>42.317635000000003</v>
      </c>
      <c r="M712" s="6">
        <v>41344</v>
      </c>
      <c r="N712" s="5">
        <v>41.298890999999998</v>
      </c>
      <c r="O712" s="6">
        <v>41344</v>
      </c>
      <c r="P712" s="5">
        <v>28.431357999999999</v>
      </c>
      <c r="Q712" s="6">
        <v>41344</v>
      </c>
      <c r="R712" s="5">
        <v>64.809997999999993</v>
      </c>
      <c r="S712" s="6">
        <v>41344</v>
      </c>
      <c r="T712" s="5">
        <v>37.996670000000002</v>
      </c>
      <c r="U712" s="6">
        <v>41344</v>
      </c>
      <c r="V712" s="5">
        <v>75.673287999999999</v>
      </c>
      <c r="W712" s="10">
        <v>41344</v>
      </c>
      <c r="X712" s="9">
        <v>13.8725</v>
      </c>
      <c r="Y712" s="6">
        <v>41344</v>
      </c>
      <c r="Z712" s="5">
        <v>144.73565400000001</v>
      </c>
      <c r="AA712" s="10">
        <v>41344</v>
      </c>
      <c r="AB712" s="9">
        <v>146.04023599999999</v>
      </c>
      <c r="AC712" s="6">
        <v>41344</v>
      </c>
      <c r="AD712" s="5">
        <v>74.962202000000005</v>
      </c>
      <c r="AE712" s="10">
        <v>41344</v>
      </c>
      <c r="AF712" s="9">
        <v>59.588636000000001</v>
      </c>
      <c r="AG712" s="6">
        <v>41344</v>
      </c>
      <c r="AH712" s="5">
        <v>82.360100000000003</v>
      </c>
      <c r="AI712" s="10">
        <v>41344</v>
      </c>
      <c r="AJ712" s="9">
        <v>75.518826000000004</v>
      </c>
      <c r="AK712" s="6">
        <v>41344</v>
      </c>
      <c r="AL712" s="5">
        <v>72.310844000000003</v>
      </c>
      <c r="AM712" s="10">
        <v>41344</v>
      </c>
      <c r="AN712" s="9">
        <v>64.232228000000006</v>
      </c>
      <c r="AO712" s="6">
        <v>41344</v>
      </c>
      <c r="AP712" s="5">
        <v>32.691757000000003</v>
      </c>
      <c r="AQ712" s="10">
        <v>41344</v>
      </c>
      <c r="AR712" s="5">
        <v>60.445805</v>
      </c>
    </row>
    <row r="713" spans="5:44" x14ac:dyDescent="0.2">
      <c r="E713" s="6">
        <v>41341</v>
      </c>
      <c r="F713" s="5">
        <v>35.233600000000003</v>
      </c>
      <c r="G713" s="6">
        <v>41341</v>
      </c>
      <c r="H713" s="5">
        <v>13.55833</v>
      </c>
      <c r="I713" s="6">
        <v>41341</v>
      </c>
      <c r="J713" s="5">
        <v>30.246189000000001</v>
      </c>
      <c r="K713" s="6">
        <v>41341</v>
      </c>
      <c r="L713" s="5">
        <v>42.390821000000003</v>
      </c>
      <c r="M713" s="6">
        <v>41341</v>
      </c>
      <c r="N713" s="5">
        <v>40.775872999999997</v>
      </c>
      <c r="O713" s="6">
        <v>41341</v>
      </c>
      <c r="P713" s="5">
        <v>28.133776000000001</v>
      </c>
      <c r="Q713" s="6">
        <v>41341</v>
      </c>
      <c r="R713" s="5">
        <v>64.75</v>
      </c>
      <c r="S713" s="6">
        <v>41341</v>
      </c>
      <c r="T713" s="5">
        <v>37.616669000000002</v>
      </c>
      <c r="U713" s="6">
        <v>41341</v>
      </c>
      <c r="V713" s="5">
        <v>75.229230999999999</v>
      </c>
      <c r="W713" s="10">
        <v>41341</v>
      </c>
      <c r="X713" s="9">
        <v>13.762499999999999</v>
      </c>
      <c r="Y713" s="6">
        <v>41341</v>
      </c>
      <c r="Z713" s="5">
        <v>144.188365</v>
      </c>
      <c r="AA713" s="10">
        <v>41341</v>
      </c>
      <c r="AB713" s="9">
        <v>145.53734700000001</v>
      </c>
      <c r="AC713" s="6">
        <v>41341</v>
      </c>
      <c r="AD713" s="5">
        <v>74.748020999999994</v>
      </c>
      <c r="AE713" s="10">
        <v>41341</v>
      </c>
      <c r="AF713" s="9">
        <v>59.342292</v>
      </c>
      <c r="AG713" s="6">
        <v>41341</v>
      </c>
      <c r="AH713" s="5">
        <v>82.398230999999996</v>
      </c>
      <c r="AI713" s="10">
        <v>41341</v>
      </c>
      <c r="AJ713" s="9">
        <v>75.555211999999997</v>
      </c>
      <c r="AK713" s="6">
        <v>41341</v>
      </c>
      <c r="AL713" s="5">
        <v>72.274243999999996</v>
      </c>
      <c r="AM713" s="10">
        <v>41341</v>
      </c>
      <c r="AN713" s="9">
        <v>63.864325000000001</v>
      </c>
      <c r="AO713" s="6">
        <v>41341</v>
      </c>
      <c r="AP713" s="5">
        <v>32.649379000000003</v>
      </c>
      <c r="AQ713" s="10">
        <v>41341</v>
      </c>
      <c r="AR713" s="5">
        <v>60.394019</v>
      </c>
    </row>
    <row r="714" spans="5:44" x14ac:dyDescent="0.2">
      <c r="E714" s="6">
        <v>41340</v>
      </c>
      <c r="F714" s="5">
        <v>34.942943999999997</v>
      </c>
      <c r="G714" s="6">
        <v>41340</v>
      </c>
      <c r="H714" s="5">
        <v>13.438330000000001</v>
      </c>
      <c r="I714" s="6">
        <v>41340</v>
      </c>
      <c r="J714" s="5">
        <v>30.211400999999999</v>
      </c>
      <c r="K714" s="6">
        <v>41340</v>
      </c>
      <c r="L714" s="5">
        <v>41.258837999999997</v>
      </c>
      <c r="M714" s="6">
        <v>41340</v>
      </c>
      <c r="N714" s="5">
        <v>40.507033999999997</v>
      </c>
      <c r="O714" s="6">
        <v>41340</v>
      </c>
      <c r="P714" s="5">
        <v>27.784120000000001</v>
      </c>
      <c r="Q714" s="6">
        <v>41340</v>
      </c>
      <c r="R714" s="5">
        <v>63.830002</v>
      </c>
      <c r="S714" s="6">
        <v>41340</v>
      </c>
      <c r="T714" s="5">
        <v>37.139999000000003</v>
      </c>
      <c r="U714" s="6">
        <v>41340</v>
      </c>
      <c r="V714" s="5">
        <v>75.219576000000004</v>
      </c>
      <c r="W714" s="10">
        <v>41340</v>
      </c>
      <c r="X714" s="9">
        <v>13.717499999999999</v>
      </c>
      <c r="Y714" s="6">
        <v>41340</v>
      </c>
      <c r="Z714" s="5">
        <v>143.57613599999999</v>
      </c>
      <c r="AA714" s="10">
        <v>41340</v>
      </c>
      <c r="AB714" s="9">
        <v>144.92271199999999</v>
      </c>
      <c r="AC714" s="6">
        <v>41340</v>
      </c>
      <c r="AD714" s="5">
        <v>74.384850999999998</v>
      </c>
      <c r="AE714" s="10">
        <v>41340</v>
      </c>
      <c r="AF714" s="9">
        <v>59.141562999999998</v>
      </c>
      <c r="AG714" s="6">
        <v>41340</v>
      </c>
      <c r="AH714" s="5">
        <v>81.692826999999994</v>
      </c>
      <c r="AI714" s="10">
        <v>41340</v>
      </c>
      <c r="AJ714" s="9">
        <v>75.764433999999994</v>
      </c>
      <c r="AK714" s="6">
        <v>41340</v>
      </c>
      <c r="AL714" s="5">
        <v>71.926553999999996</v>
      </c>
      <c r="AM714" s="10">
        <v>41340</v>
      </c>
      <c r="AN714" s="9">
        <v>63.628489000000002</v>
      </c>
      <c r="AO714" s="6">
        <v>41340</v>
      </c>
      <c r="AP714" s="5">
        <v>32.427692999999998</v>
      </c>
      <c r="AQ714" s="10">
        <v>41340</v>
      </c>
      <c r="AR714" s="5">
        <v>60.290438999999999</v>
      </c>
    </row>
    <row r="715" spans="5:44" x14ac:dyDescent="0.2">
      <c r="E715" s="6">
        <v>41339</v>
      </c>
      <c r="F715" s="5">
        <v>34.795150999999997</v>
      </c>
      <c r="G715" s="6">
        <v>41339</v>
      </c>
      <c r="H715" s="5">
        <v>13.22833</v>
      </c>
      <c r="I715" s="6">
        <v>41339</v>
      </c>
      <c r="J715" s="5">
        <v>30.042428000000001</v>
      </c>
      <c r="K715" s="6">
        <v>41339</v>
      </c>
      <c r="L715" s="5">
        <v>40.648933</v>
      </c>
      <c r="M715" s="6">
        <v>41339</v>
      </c>
      <c r="N715" s="5">
        <v>40.072001</v>
      </c>
      <c r="O715" s="6">
        <v>41339</v>
      </c>
      <c r="P715" s="5">
        <v>27.630369000000002</v>
      </c>
      <c r="Q715" s="6">
        <v>41339</v>
      </c>
      <c r="R715" s="5">
        <v>62.860000999999997</v>
      </c>
      <c r="S715" s="6">
        <v>41339</v>
      </c>
      <c r="T715" s="5">
        <v>36.943328999999999</v>
      </c>
      <c r="U715" s="6">
        <v>41339</v>
      </c>
      <c r="V715" s="5">
        <v>75.750518</v>
      </c>
      <c r="W715" s="10">
        <v>41339</v>
      </c>
      <c r="X715" s="9">
        <v>13.59</v>
      </c>
      <c r="Y715" s="6">
        <v>41339</v>
      </c>
      <c r="Z715" s="5">
        <v>143.316405</v>
      </c>
      <c r="AA715" s="10">
        <v>41339</v>
      </c>
      <c r="AB715" s="9">
        <v>144.67128199999999</v>
      </c>
      <c r="AC715" s="6">
        <v>41339</v>
      </c>
      <c r="AD715" s="5">
        <v>74.207926</v>
      </c>
      <c r="AE715" s="10">
        <v>41339</v>
      </c>
      <c r="AF715" s="9">
        <v>58.995584000000001</v>
      </c>
      <c r="AG715" s="6">
        <v>41339</v>
      </c>
      <c r="AH715" s="5">
        <v>81.302001000000004</v>
      </c>
      <c r="AI715" s="10">
        <v>41339</v>
      </c>
      <c r="AJ715" s="9">
        <v>75.873593999999997</v>
      </c>
      <c r="AK715" s="6">
        <v>41339</v>
      </c>
      <c r="AL715" s="5">
        <v>71.560561000000007</v>
      </c>
      <c r="AM715" s="10">
        <v>41339</v>
      </c>
      <c r="AN715" s="9">
        <v>63.241722000000003</v>
      </c>
      <c r="AO715" s="6">
        <v>41339</v>
      </c>
      <c r="AP715" s="5">
        <v>32.206010999999997</v>
      </c>
      <c r="AQ715" s="10">
        <v>41339</v>
      </c>
      <c r="AR715" s="5">
        <v>60.575277</v>
      </c>
    </row>
    <row r="716" spans="5:44" x14ac:dyDescent="0.2">
      <c r="E716" s="6">
        <v>41338</v>
      </c>
      <c r="F716" s="5">
        <v>34.681845000000003</v>
      </c>
      <c r="G716" s="6">
        <v>41338</v>
      </c>
      <c r="H716" s="5">
        <v>13.02333</v>
      </c>
      <c r="I716" s="6">
        <v>41338</v>
      </c>
      <c r="J716" s="5">
        <v>30.211400999999999</v>
      </c>
      <c r="K716" s="6">
        <v>41338</v>
      </c>
      <c r="L716" s="5">
        <v>40.356180000000002</v>
      </c>
      <c r="M716" s="6">
        <v>41338</v>
      </c>
      <c r="N716" s="5">
        <v>39.636963000000002</v>
      </c>
      <c r="O716" s="6">
        <v>41338</v>
      </c>
      <c r="P716" s="5">
        <v>27.489018999999999</v>
      </c>
      <c r="Q716" s="6">
        <v>41338</v>
      </c>
      <c r="R716" s="5">
        <v>62.709999000000003</v>
      </c>
      <c r="S716" s="6">
        <v>41338</v>
      </c>
      <c r="T716" s="5">
        <v>36.786670999999998</v>
      </c>
      <c r="U716" s="6">
        <v>41338</v>
      </c>
      <c r="V716" s="5">
        <v>76.262148999999994</v>
      </c>
      <c r="W716" s="10">
        <v>41338</v>
      </c>
      <c r="X716" s="9">
        <v>13.6225</v>
      </c>
      <c r="Y716" s="6">
        <v>41338</v>
      </c>
      <c r="Z716" s="5">
        <v>143.1216</v>
      </c>
      <c r="AA716" s="10">
        <v>41338</v>
      </c>
      <c r="AB716" s="9">
        <v>144.37327199999999</v>
      </c>
      <c r="AC716" s="6">
        <v>41338</v>
      </c>
      <c r="AD716" s="5">
        <v>74.096179000000006</v>
      </c>
      <c r="AE716" s="10">
        <v>41338</v>
      </c>
      <c r="AF716" s="9">
        <v>58.785729000000003</v>
      </c>
      <c r="AG716" s="6">
        <v>41338</v>
      </c>
      <c r="AH716" s="5">
        <v>81.035094999999998</v>
      </c>
      <c r="AI716" s="10">
        <v>41338</v>
      </c>
      <c r="AJ716" s="9">
        <v>76.000944000000004</v>
      </c>
      <c r="AK716" s="6">
        <v>41338</v>
      </c>
      <c r="AL716" s="5">
        <v>71.478216000000003</v>
      </c>
      <c r="AM716" s="10">
        <v>41338</v>
      </c>
      <c r="AN716" s="9">
        <v>62.911554000000002</v>
      </c>
      <c r="AO716" s="6">
        <v>41338</v>
      </c>
      <c r="AP716" s="5">
        <v>31.922385999999999</v>
      </c>
      <c r="AQ716" s="10">
        <v>41338</v>
      </c>
      <c r="AR716" s="5">
        <v>60.756535999999997</v>
      </c>
    </row>
    <row r="717" spans="5:44" x14ac:dyDescent="0.2">
      <c r="E717" s="6">
        <v>41337</v>
      </c>
      <c r="F717" s="5">
        <v>34.061118</v>
      </c>
      <c r="G717" s="6">
        <v>41337</v>
      </c>
      <c r="H717" s="5">
        <v>12.70417</v>
      </c>
      <c r="I717" s="6">
        <v>41337</v>
      </c>
      <c r="J717" s="5">
        <v>29.326775999999999</v>
      </c>
      <c r="K717" s="6">
        <v>41337</v>
      </c>
      <c r="L717" s="5">
        <v>38.980235</v>
      </c>
      <c r="M717" s="6">
        <v>41337</v>
      </c>
      <c r="N717" s="5">
        <v>38.977080999999998</v>
      </c>
      <c r="O717" s="6">
        <v>41337</v>
      </c>
      <c r="P717" s="5">
        <v>26.745066999999999</v>
      </c>
      <c r="Q717" s="6">
        <v>41337</v>
      </c>
      <c r="R717" s="5">
        <v>61.450001</v>
      </c>
      <c r="S717" s="6">
        <v>41337</v>
      </c>
      <c r="T717" s="5">
        <v>35.796669000000001</v>
      </c>
      <c r="U717" s="6">
        <v>41337</v>
      </c>
      <c r="V717" s="5">
        <v>75.132698000000005</v>
      </c>
      <c r="W717" s="10">
        <v>41337</v>
      </c>
      <c r="X717" s="9">
        <v>13.0625</v>
      </c>
      <c r="Y717" s="6">
        <v>41337</v>
      </c>
      <c r="Z717" s="5">
        <v>141.850773</v>
      </c>
      <c r="AA717" s="10">
        <v>41337</v>
      </c>
      <c r="AB717" s="9">
        <v>143.078821</v>
      </c>
      <c r="AC717" s="6">
        <v>41337</v>
      </c>
      <c r="AD717" s="5">
        <v>73.360523999999998</v>
      </c>
      <c r="AE717" s="10">
        <v>41337</v>
      </c>
      <c r="AF717" s="9">
        <v>58.311281999999999</v>
      </c>
      <c r="AG717" s="6">
        <v>41337</v>
      </c>
      <c r="AH717" s="5">
        <v>80.186710000000005</v>
      </c>
      <c r="AI717" s="10">
        <v>41337</v>
      </c>
      <c r="AJ717" s="9">
        <v>76.046422000000007</v>
      </c>
      <c r="AK717" s="6">
        <v>41337</v>
      </c>
      <c r="AL717" s="5">
        <v>71.020726999999994</v>
      </c>
      <c r="AM717" s="10">
        <v>41337</v>
      </c>
      <c r="AN717" s="9">
        <v>62.411583</v>
      </c>
      <c r="AO717" s="6">
        <v>41337</v>
      </c>
      <c r="AP717" s="5">
        <v>31.534443</v>
      </c>
      <c r="AQ717" s="10">
        <v>41337</v>
      </c>
      <c r="AR717" s="5">
        <v>60.281806000000003</v>
      </c>
    </row>
    <row r="718" spans="5:44" x14ac:dyDescent="0.2">
      <c r="E718" s="6">
        <v>41334</v>
      </c>
      <c r="F718" s="5">
        <v>33.711343999999997</v>
      </c>
      <c r="G718" s="6">
        <v>41334</v>
      </c>
      <c r="H718" s="5">
        <v>12.387499999999999</v>
      </c>
      <c r="I718" s="6">
        <v>41334</v>
      </c>
      <c r="J718" s="5">
        <v>29.058408</v>
      </c>
      <c r="K718" s="6">
        <v>41334</v>
      </c>
      <c r="L718" s="5">
        <v>38.692360999999998</v>
      </c>
      <c r="M718" s="6">
        <v>41334</v>
      </c>
      <c r="N718" s="5">
        <v>38.356304000000002</v>
      </c>
      <c r="O718" s="6">
        <v>41334</v>
      </c>
      <c r="P718" s="5">
        <v>26.397888999999999</v>
      </c>
      <c r="Q718" s="6">
        <v>41334</v>
      </c>
      <c r="R718" s="5">
        <v>61.860000999999997</v>
      </c>
      <c r="S718" s="6">
        <v>41334</v>
      </c>
      <c r="T718" s="5">
        <v>35.273330999999999</v>
      </c>
      <c r="U718" s="6">
        <v>41334</v>
      </c>
      <c r="V718" s="5">
        <v>74.022552000000005</v>
      </c>
      <c r="W718" s="10">
        <v>41334</v>
      </c>
      <c r="X718" s="9">
        <v>12.955</v>
      </c>
      <c r="Y718" s="6">
        <v>41334</v>
      </c>
      <c r="Z718" s="5">
        <v>141.09940700000001</v>
      </c>
      <c r="AA718" s="10">
        <v>41334</v>
      </c>
      <c r="AB718" s="9">
        <v>142.37106800000001</v>
      </c>
      <c r="AC718" s="6">
        <v>41334</v>
      </c>
      <c r="AD718" s="5">
        <v>73.025289000000001</v>
      </c>
      <c r="AE718" s="10">
        <v>41334</v>
      </c>
      <c r="AF718" s="9">
        <v>58.046686999999999</v>
      </c>
      <c r="AG718" s="6">
        <v>41334</v>
      </c>
      <c r="AH718" s="5">
        <v>80.234368000000003</v>
      </c>
      <c r="AI718" s="10">
        <v>41334</v>
      </c>
      <c r="AJ718" s="9">
        <v>76.064618999999993</v>
      </c>
      <c r="AK718" s="6">
        <v>41334</v>
      </c>
      <c r="AL718" s="5">
        <v>71.176271</v>
      </c>
      <c r="AM718" s="10">
        <v>41334</v>
      </c>
      <c r="AN718" s="9">
        <v>61.939912</v>
      </c>
      <c r="AO718" s="6">
        <v>41334</v>
      </c>
      <c r="AP718" s="5">
        <v>30.980232000000001</v>
      </c>
      <c r="AQ718" s="10">
        <v>41334</v>
      </c>
      <c r="AR718" s="5">
        <v>59.832974999999998</v>
      </c>
    </row>
    <row r="719" spans="5:44" x14ac:dyDescent="0.2">
      <c r="E719" s="6">
        <v>41333</v>
      </c>
      <c r="F719" s="5">
        <v>33.494582000000001</v>
      </c>
      <c r="G719" s="6">
        <v>41333</v>
      </c>
      <c r="H719" s="5">
        <v>12.30833</v>
      </c>
      <c r="I719" s="6">
        <v>41333</v>
      </c>
      <c r="J719" s="5">
        <v>28.824826999999999</v>
      </c>
      <c r="K719" s="6">
        <v>41333</v>
      </c>
      <c r="L719" s="5">
        <v>38.170282999999998</v>
      </c>
      <c r="M719" s="6">
        <v>41333</v>
      </c>
      <c r="N719" s="5">
        <v>38.151007999999997</v>
      </c>
      <c r="O719" s="6">
        <v>41333</v>
      </c>
      <c r="P719" s="5">
        <v>26.152384999999999</v>
      </c>
      <c r="Q719" s="6">
        <v>41333</v>
      </c>
      <c r="R719" s="5">
        <v>62.080002</v>
      </c>
      <c r="S719" s="6">
        <v>41333</v>
      </c>
      <c r="T719" s="5">
        <v>34.799999</v>
      </c>
      <c r="U719" s="6">
        <v>41333</v>
      </c>
      <c r="V719" s="5">
        <v>73.646068</v>
      </c>
      <c r="W719" s="10">
        <v>41333</v>
      </c>
      <c r="X719" s="9">
        <v>12.9</v>
      </c>
      <c r="Y719" s="6">
        <v>41333</v>
      </c>
      <c r="Z719" s="5">
        <v>140.63560000000001</v>
      </c>
      <c r="AA719" s="10">
        <v>41333</v>
      </c>
      <c r="AB719" s="9">
        <v>142.01718500000001</v>
      </c>
      <c r="AC719" s="6">
        <v>41333</v>
      </c>
      <c r="AD719" s="5">
        <v>72.857670999999996</v>
      </c>
      <c r="AE719" s="10">
        <v>41333</v>
      </c>
      <c r="AF719" s="9">
        <v>57.809465000000003</v>
      </c>
      <c r="AG719" s="6">
        <v>41333</v>
      </c>
      <c r="AH719" s="5">
        <v>79.891199999999998</v>
      </c>
      <c r="AI719" s="10">
        <v>41333</v>
      </c>
      <c r="AJ719" s="9">
        <v>76.022774999999996</v>
      </c>
      <c r="AK719" s="6">
        <v>41333</v>
      </c>
      <c r="AL719" s="5">
        <v>71.084774999999993</v>
      </c>
      <c r="AM719" s="10">
        <v>41333</v>
      </c>
      <c r="AN719" s="9">
        <v>61.704076000000001</v>
      </c>
      <c r="AO719" s="6">
        <v>41333</v>
      </c>
      <c r="AP719" s="5">
        <v>30.628146999999998</v>
      </c>
      <c r="AQ719" s="10">
        <v>41333</v>
      </c>
      <c r="AR719" s="5">
        <v>59.634450000000001</v>
      </c>
    </row>
    <row r="720" spans="5:44" x14ac:dyDescent="0.2">
      <c r="E720" s="6">
        <v>41332</v>
      </c>
      <c r="F720" s="5">
        <v>33.63252</v>
      </c>
      <c r="G720" s="6">
        <v>41332</v>
      </c>
      <c r="H720" s="5">
        <v>12.390829999999999</v>
      </c>
      <c r="I720" s="6">
        <v>41332</v>
      </c>
      <c r="J720" s="5">
        <v>28.919252</v>
      </c>
      <c r="K720" s="6">
        <v>41332</v>
      </c>
      <c r="L720" s="5">
        <v>37.911679999999997</v>
      </c>
      <c r="M720" s="6">
        <v>41332</v>
      </c>
      <c r="N720" s="5">
        <v>38.292757000000002</v>
      </c>
      <c r="O720" s="6">
        <v>41332</v>
      </c>
      <c r="P720" s="5">
        <v>26.256537999999999</v>
      </c>
      <c r="Q720" s="6">
        <v>41332</v>
      </c>
      <c r="R720" s="5">
        <v>62.110000999999997</v>
      </c>
      <c r="S720" s="6">
        <v>41332</v>
      </c>
      <c r="T720" s="5">
        <v>35.093330000000002</v>
      </c>
      <c r="U720" s="6">
        <v>41332</v>
      </c>
      <c r="V720" s="5">
        <v>73.684683000000007</v>
      </c>
      <c r="W720" s="10">
        <v>41332</v>
      </c>
      <c r="X720" s="9">
        <v>12.9925</v>
      </c>
      <c r="Y720" s="6">
        <v>41332</v>
      </c>
      <c r="Z720" s="5">
        <v>140.91388699999999</v>
      </c>
      <c r="AA720" s="10">
        <v>41332</v>
      </c>
      <c r="AB720" s="9">
        <v>142.13825299999999</v>
      </c>
      <c r="AC720" s="6">
        <v>41332</v>
      </c>
      <c r="AD720" s="5">
        <v>72.922854999999998</v>
      </c>
      <c r="AE720" s="10">
        <v>41332</v>
      </c>
      <c r="AF720" s="9">
        <v>57.973697000000001</v>
      </c>
      <c r="AG720" s="6">
        <v>41332</v>
      </c>
      <c r="AH720" s="5">
        <v>79.710088999999996</v>
      </c>
      <c r="AI720" s="10">
        <v>41332</v>
      </c>
      <c r="AJ720" s="9">
        <v>75.986456000000004</v>
      </c>
      <c r="AK720" s="6">
        <v>41332</v>
      </c>
      <c r="AL720" s="5">
        <v>71.231167999999997</v>
      </c>
      <c r="AM720" s="10">
        <v>41332</v>
      </c>
      <c r="AN720" s="9">
        <v>61.845571999999997</v>
      </c>
      <c r="AO720" s="6">
        <v>41332</v>
      </c>
      <c r="AP720" s="5">
        <v>30.403206000000001</v>
      </c>
      <c r="AQ720" s="10">
        <v>41332</v>
      </c>
      <c r="AR720" s="5">
        <v>59.694876000000001</v>
      </c>
    </row>
    <row r="721" spans="5:44" x14ac:dyDescent="0.2">
      <c r="E721" s="6">
        <v>41331</v>
      </c>
      <c r="F721" s="5">
        <v>32.809812999999998</v>
      </c>
      <c r="G721" s="6">
        <v>41331</v>
      </c>
      <c r="H721" s="5">
        <v>11.86</v>
      </c>
      <c r="I721" s="6">
        <v>41331</v>
      </c>
      <c r="J721" s="5">
        <v>28.347726999999999</v>
      </c>
      <c r="K721" s="6">
        <v>41331</v>
      </c>
      <c r="L721" s="5">
        <v>36.779696999999999</v>
      </c>
      <c r="M721" s="6">
        <v>41331</v>
      </c>
      <c r="N721" s="5">
        <v>37.227172000000003</v>
      </c>
      <c r="O721" s="6">
        <v>41331</v>
      </c>
      <c r="P721" s="5">
        <v>25.319158999999999</v>
      </c>
      <c r="Q721" s="6">
        <v>41331</v>
      </c>
      <c r="R721" s="5">
        <v>59.240001999999997</v>
      </c>
      <c r="S721" s="6">
        <v>41331</v>
      </c>
      <c r="T721" s="5">
        <v>33.840000000000003</v>
      </c>
      <c r="U721" s="6">
        <v>41331</v>
      </c>
      <c r="V721" s="5">
        <v>72.613151000000002</v>
      </c>
      <c r="W721" s="10">
        <v>41331</v>
      </c>
      <c r="X721" s="9">
        <v>12.6675</v>
      </c>
      <c r="Y721" s="6">
        <v>41331</v>
      </c>
      <c r="Z721" s="5">
        <v>139.160697</v>
      </c>
      <c r="AA721" s="10">
        <v>41331</v>
      </c>
      <c r="AB721" s="9">
        <v>140.424724</v>
      </c>
      <c r="AC721" s="6">
        <v>41331</v>
      </c>
      <c r="AD721" s="5">
        <v>72.038211000000004</v>
      </c>
      <c r="AE721" s="10">
        <v>41331</v>
      </c>
      <c r="AF721" s="9">
        <v>57.216405999999999</v>
      </c>
      <c r="AG721" s="6">
        <v>41331</v>
      </c>
      <c r="AH721" s="5">
        <v>78.833100999999999</v>
      </c>
      <c r="AI721" s="10">
        <v>41331</v>
      </c>
      <c r="AJ721" s="9">
        <v>76.004611999999995</v>
      </c>
      <c r="AK721" s="6">
        <v>41331</v>
      </c>
      <c r="AL721" s="5">
        <v>70.160642999999993</v>
      </c>
      <c r="AM721" s="10">
        <v>41331</v>
      </c>
      <c r="AN721" s="9">
        <v>60.949398000000002</v>
      </c>
      <c r="AO721" s="6">
        <v>41331</v>
      </c>
      <c r="AP721" s="5">
        <v>29.979398</v>
      </c>
      <c r="AQ721" s="10">
        <v>41331</v>
      </c>
      <c r="AR721" s="5">
        <v>59.263305000000003</v>
      </c>
    </row>
    <row r="722" spans="5:44" x14ac:dyDescent="0.2">
      <c r="E722" s="6">
        <v>41330</v>
      </c>
      <c r="F722" s="5">
        <v>32.400920999999997</v>
      </c>
      <c r="G722" s="6">
        <v>41330</v>
      </c>
      <c r="H722" s="5">
        <v>11.67667</v>
      </c>
      <c r="I722" s="6">
        <v>41330</v>
      </c>
      <c r="J722" s="5">
        <v>28.143965000000001</v>
      </c>
      <c r="K722" s="6">
        <v>41330</v>
      </c>
      <c r="L722" s="5">
        <v>36.355206000000003</v>
      </c>
      <c r="M722" s="6">
        <v>41330</v>
      </c>
      <c r="N722" s="5">
        <v>36.811687999999997</v>
      </c>
      <c r="O722" s="6">
        <v>41330</v>
      </c>
      <c r="P722" s="5">
        <v>24.813272000000001</v>
      </c>
      <c r="Q722" s="6">
        <v>41330</v>
      </c>
      <c r="R722" s="5">
        <v>57.59</v>
      </c>
      <c r="S722" s="6">
        <v>41330</v>
      </c>
      <c r="T722" s="5">
        <v>33.193328999999999</v>
      </c>
      <c r="U722" s="6">
        <v>41330</v>
      </c>
      <c r="V722" s="5">
        <v>71.435429999999997</v>
      </c>
      <c r="W722" s="10">
        <v>41330</v>
      </c>
      <c r="X722" s="9">
        <v>12.4375</v>
      </c>
      <c r="Y722" s="6">
        <v>41330</v>
      </c>
      <c r="Z722" s="5">
        <v>138.21452600000001</v>
      </c>
      <c r="AA722" s="10">
        <v>41330</v>
      </c>
      <c r="AB722" s="9">
        <v>139.47484800000001</v>
      </c>
      <c r="AC722" s="6">
        <v>41330</v>
      </c>
      <c r="AD722" s="5">
        <v>71.581920999999994</v>
      </c>
      <c r="AE722" s="10">
        <v>41330</v>
      </c>
      <c r="AF722" s="9">
        <v>56.842323</v>
      </c>
      <c r="AG722" s="6">
        <v>41330</v>
      </c>
      <c r="AH722" s="5">
        <v>78.499467999999993</v>
      </c>
      <c r="AI722" s="10">
        <v>41330</v>
      </c>
      <c r="AJ722" s="9">
        <v>75.968293000000003</v>
      </c>
      <c r="AK722" s="6">
        <v>41330</v>
      </c>
      <c r="AL722" s="5">
        <v>69.474408999999994</v>
      </c>
      <c r="AM722" s="10">
        <v>41330</v>
      </c>
      <c r="AN722" s="9">
        <v>60.656964000000002</v>
      </c>
      <c r="AO722" s="6">
        <v>41330</v>
      </c>
      <c r="AP722" s="5">
        <v>29.995698000000001</v>
      </c>
      <c r="AQ722" s="10">
        <v>41330</v>
      </c>
      <c r="AR722" s="5">
        <v>58.857627999999998</v>
      </c>
    </row>
    <row r="723" spans="5:44" x14ac:dyDescent="0.2">
      <c r="E723" s="6">
        <v>41327</v>
      </c>
      <c r="F723" s="5">
        <v>33.637447999999999</v>
      </c>
      <c r="G723" s="6">
        <v>41327</v>
      </c>
      <c r="H723" s="5">
        <v>12.595829999999999</v>
      </c>
      <c r="I723" s="6">
        <v>41327</v>
      </c>
      <c r="J723" s="5">
        <v>28.864585999999999</v>
      </c>
      <c r="K723" s="6">
        <v>41327</v>
      </c>
      <c r="L723" s="5">
        <v>38.950960000000002</v>
      </c>
      <c r="M723" s="6">
        <v>41327</v>
      </c>
      <c r="N723" s="5">
        <v>38.727795</v>
      </c>
      <c r="O723" s="6">
        <v>41327</v>
      </c>
      <c r="P723" s="5">
        <v>26.298697000000001</v>
      </c>
      <c r="Q723" s="6">
        <v>41327</v>
      </c>
      <c r="R723" s="5">
        <v>62.610000999999997</v>
      </c>
      <c r="S723" s="6">
        <v>41327</v>
      </c>
      <c r="T723" s="5">
        <v>35.173327999999998</v>
      </c>
      <c r="U723" s="6">
        <v>41327</v>
      </c>
      <c r="V723" s="5">
        <v>73.810175000000001</v>
      </c>
      <c r="W723" s="10">
        <v>41327</v>
      </c>
      <c r="X723" s="9">
        <v>12.994999999999999</v>
      </c>
      <c r="Y723" s="6">
        <v>41327</v>
      </c>
      <c r="Z723" s="5">
        <v>140.895331</v>
      </c>
      <c r="AA723" s="10">
        <v>41327</v>
      </c>
      <c r="AB723" s="9">
        <v>142.13825299999999</v>
      </c>
      <c r="AC723" s="6">
        <v>41327</v>
      </c>
      <c r="AD723" s="5">
        <v>72.922854999999998</v>
      </c>
      <c r="AE723" s="10">
        <v>41327</v>
      </c>
      <c r="AF723" s="9">
        <v>57.982818999999999</v>
      </c>
      <c r="AG723" s="6">
        <v>41327</v>
      </c>
      <c r="AH723" s="5">
        <v>80.253437000000005</v>
      </c>
      <c r="AI723" s="10">
        <v>41327</v>
      </c>
      <c r="AJ723" s="9">
        <v>75.723149000000006</v>
      </c>
      <c r="AK723" s="6">
        <v>41327</v>
      </c>
      <c r="AL723" s="5">
        <v>71.340968000000004</v>
      </c>
      <c r="AM723" s="10">
        <v>41327</v>
      </c>
      <c r="AN723" s="9">
        <v>62.175747000000001</v>
      </c>
      <c r="AO723" s="6">
        <v>41327</v>
      </c>
      <c r="AP723" s="5">
        <v>31.153013999999999</v>
      </c>
      <c r="AQ723" s="10">
        <v>41327</v>
      </c>
      <c r="AR723" s="5">
        <v>59.996974000000002</v>
      </c>
    </row>
    <row r="724" spans="5:44" x14ac:dyDescent="0.2">
      <c r="E724" s="6">
        <v>41326</v>
      </c>
      <c r="F724" s="5">
        <v>33.011797000000001</v>
      </c>
      <c r="G724" s="6">
        <v>41326</v>
      </c>
      <c r="H724" s="5">
        <v>12.1625</v>
      </c>
      <c r="I724" s="6">
        <v>41326</v>
      </c>
      <c r="J724" s="5">
        <v>28.302997999999999</v>
      </c>
      <c r="K724" s="6">
        <v>41326</v>
      </c>
      <c r="L724" s="5">
        <v>37.545737000000003</v>
      </c>
      <c r="M724" s="6">
        <v>41326</v>
      </c>
      <c r="N724" s="5">
        <v>37.862613000000003</v>
      </c>
      <c r="O724" s="6">
        <v>41326</v>
      </c>
      <c r="P724" s="5">
        <v>25.552264999999998</v>
      </c>
      <c r="Q724" s="6">
        <v>41326</v>
      </c>
      <c r="R724" s="5">
        <v>60.57</v>
      </c>
      <c r="S724" s="6">
        <v>41326</v>
      </c>
      <c r="T724" s="5">
        <v>34.150002000000001</v>
      </c>
      <c r="U724" s="6">
        <v>41326</v>
      </c>
      <c r="V724" s="5">
        <v>72.59384</v>
      </c>
      <c r="W724" s="10">
        <v>41326</v>
      </c>
      <c r="X724" s="9">
        <v>12.54</v>
      </c>
      <c r="Y724" s="6">
        <v>41326</v>
      </c>
      <c r="Z724" s="5">
        <v>139.53173699999999</v>
      </c>
      <c r="AA724" s="10">
        <v>41326</v>
      </c>
      <c r="AB724" s="9">
        <v>140.787914</v>
      </c>
      <c r="AC724" s="6">
        <v>41326</v>
      </c>
      <c r="AD724" s="5">
        <v>72.224450000000004</v>
      </c>
      <c r="AE724" s="10">
        <v>41326</v>
      </c>
      <c r="AF724" s="9">
        <v>57.490124000000002</v>
      </c>
      <c r="AG724" s="6">
        <v>41326</v>
      </c>
      <c r="AH724" s="5">
        <v>79.452709999999996</v>
      </c>
      <c r="AI724" s="10">
        <v>41326</v>
      </c>
      <c r="AJ724" s="9">
        <v>75.68683</v>
      </c>
      <c r="AK724" s="6">
        <v>41326</v>
      </c>
      <c r="AL724" s="5">
        <v>70.599836999999994</v>
      </c>
      <c r="AM724" s="10">
        <v>41326</v>
      </c>
      <c r="AN724" s="9">
        <v>61.430504999999997</v>
      </c>
      <c r="AO724" s="6">
        <v>41326</v>
      </c>
      <c r="AP724" s="5">
        <v>30.722688000000002</v>
      </c>
      <c r="AQ724" s="10">
        <v>41326</v>
      </c>
      <c r="AR724" s="5">
        <v>59.401403999999999</v>
      </c>
    </row>
    <row r="725" spans="5:44" x14ac:dyDescent="0.2">
      <c r="E725" s="6">
        <v>41325</v>
      </c>
      <c r="F725" s="5">
        <v>33.396054999999997</v>
      </c>
      <c r="G725" s="6">
        <v>41325</v>
      </c>
      <c r="H725" s="5">
        <v>12.453329999999999</v>
      </c>
      <c r="I725" s="6">
        <v>41325</v>
      </c>
      <c r="J725" s="5">
        <v>28.924223000000001</v>
      </c>
      <c r="K725" s="6">
        <v>41325</v>
      </c>
      <c r="L725" s="5">
        <v>38.706997999999999</v>
      </c>
      <c r="M725" s="6">
        <v>41325</v>
      </c>
      <c r="N725" s="5">
        <v>38.400295</v>
      </c>
      <c r="O725" s="6">
        <v>41325</v>
      </c>
      <c r="P725" s="5">
        <v>26.006076</v>
      </c>
      <c r="Q725" s="6">
        <v>41325</v>
      </c>
      <c r="R725" s="5">
        <v>61.91</v>
      </c>
      <c r="S725" s="6">
        <v>41325</v>
      </c>
      <c r="T725" s="5">
        <v>34.806671000000001</v>
      </c>
      <c r="U725" s="6">
        <v>41325</v>
      </c>
      <c r="V725" s="5">
        <v>73.829486000000003</v>
      </c>
      <c r="W725" s="10">
        <v>41325</v>
      </c>
      <c r="X725" s="9">
        <v>12.842499999999999</v>
      </c>
      <c r="Y725" s="6">
        <v>41325</v>
      </c>
      <c r="Z725" s="5">
        <v>140.38514000000001</v>
      </c>
      <c r="AA725" s="10">
        <v>41325</v>
      </c>
      <c r="AB725" s="9">
        <v>141.607428</v>
      </c>
      <c r="AC725" s="6">
        <v>41325</v>
      </c>
      <c r="AD725" s="5">
        <v>72.717989000000003</v>
      </c>
      <c r="AE725" s="10">
        <v>41325</v>
      </c>
      <c r="AF725" s="9">
        <v>57.818587000000001</v>
      </c>
      <c r="AG725" s="6">
        <v>41325</v>
      </c>
      <c r="AH725" s="5">
        <v>80.186710000000005</v>
      </c>
      <c r="AI725" s="10">
        <v>41325</v>
      </c>
      <c r="AJ725" s="9">
        <v>75.614193</v>
      </c>
      <c r="AK725" s="6">
        <v>41325</v>
      </c>
      <c r="AL725" s="5">
        <v>71.093919999999997</v>
      </c>
      <c r="AM725" s="10">
        <v>41325</v>
      </c>
      <c r="AN725" s="9">
        <v>61.873871000000001</v>
      </c>
      <c r="AO725" s="6">
        <v>41325</v>
      </c>
      <c r="AP725" s="5">
        <v>31.117153999999999</v>
      </c>
      <c r="AQ725" s="10">
        <v>41325</v>
      </c>
      <c r="AR725" s="5">
        <v>59.850234999999998</v>
      </c>
    </row>
    <row r="726" spans="5:44" x14ac:dyDescent="0.2">
      <c r="E726" s="6">
        <v>41324</v>
      </c>
      <c r="F726" s="5">
        <v>34.258175000000001</v>
      </c>
      <c r="G726" s="6">
        <v>41324</v>
      </c>
      <c r="H726" s="5">
        <v>12.970829999999999</v>
      </c>
      <c r="I726" s="6">
        <v>41324</v>
      </c>
      <c r="J726" s="5">
        <v>29.843634999999999</v>
      </c>
      <c r="K726" s="6">
        <v>41324</v>
      </c>
      <c r="L726" s="5">
        <v>41.019756000000001</v>
      </c>
      <c r="M726" s="6">
        <v>41324</v>
      </c>
      <c r="N726" s="5">
        <v>39.500098999999999</v>
      </c>
      <c r="O726" s="6">
        <v>41324</v>
      </c>
      <c r="P726" s="5">
        <v>27.005451000000001</v>
      </c>
      <c r="Q726" s="6">
        <v>41324</v>
      </c>
      <c r="R726" s="5">
        <v>66.150002000000001</v>
      </c>
      <c r="S726" s="6">
        <v>41324</v>
      </c>
      <c r="T726" s="5">
        <v>36.116669000000002</v>
      </c>
      <c r="U726" s="6">
        <v>41324</v>
      </c>
      <c r="V726" s="5">
        <v>74.987894999999995</v>
      </c>
      <c r="W726" s="10">
        <v>41324</v>
      </c>
      <c r="X726" s="9">
        <v>13.395</v>
      </c>
      <c r="Y726" s="6">
        <v>41324</v>
      </c>
      <c r="Z726" s="5">
        <v>142.15688700000001</v>
      </c>
      <c r="AA726" s="10">
        <v>41324</v>
      </c>
      <c r="AB726" s="9">
        <v>143.414075</v>
      </c>
      <c r="AC726" s="6">
        <v>41324</v>
      </c>
      <c r="AD726" s="5">
        <v>73.695758999999995</v>
      </c>
      <c r="AE726" s="10">
        <v>41324</v>
      </c>
      <c r="AF726" s="9">
        <v>58.539385000000003</v>
      </c>
      <c r="AG726" s="6">
        <v>41324</v>
      </c>
      <c r="AH726" s="5">
        <v>81.711895999999996</v>
      </c>
      <c r="AI726" s="10">
        <v>41324</v>
      </c>
      <c r="AJ726" s="9">
        <v>75.559718000000004</v>
      </c>
      <c r="AK726" s="6">
        <v>41324</v>
      </c>
      <c r="AL726" s="5">
        <v>72.612789000000006</v>
      </c>
      <c r="AM726" s="10">
        <v>41324</v>
      </c>
      <c r="AN726" s="9">
        <v>62.798349999999999</v>
      </c>
      <c r="AO726" s="6">
        <v>41324</v>
      </c>
      <c r="AP726" s="5">
        <v>31.384478999999999</v>
      </c>
      <c r="AQ726" s="10">
        <v>41324</v>
      </c>
      <c r="AR726" s="5">
        <v>60.238652999999999</v>
      </c>
    </row>
    <row r="727" spans="5:44" x14ac:dyDescent="0.2">
      <c r="E727" s="6">
        <v>41320</v>
      </c>
      <c r="F727" s="5">
        <v>33.785240999999999</v>
      </c>
      <c r="G727" s="6">
        <v>41320</v>
      </c>
      <c r="H727" s="5">
        <v>12.68</v>
      </c>
      <c r="I727" s="6">
        <v>41320</v>
      </c>
      <c r="J727" s="5">
        <v>29.431142999999999</v>
      </c>
      <c r="K727" s="6">
        <v>41320</v>
      </c>
      <c r="L727" s="5">
        <v>39.912171000000001</v>
      </c>
      <c r="M727" s="6">
        <v>41320</v>
      </c>
      <c r="N727" s="5">
        <v>38.908648999999997</v>
      </c>
      <c r="O727" s="6">
        <v>41320</v>
      </c>
      <c r="P727" s="5">
        <v>26.479724000000001</v>
      </c>
      <c r="Q727" s="6">
        <v>41320</v>
      </c>
      <c r="R727" s="5">
        <v>63.919998</v>
      </c>
      <c r="S727" s="6">
        <v>41320</v>
      </c>
      <c r="T727" s="5">
        <v>35.366669000000002</v>
      </c>
      <c r="U727" s="6">
        <v>41320</v>
      </c>
      <c r="V727" s="5">
        <v>74.061166</v>
      </c>
      <c r="W727" s="10">
        <v>41320</v>
      </c>
      <c r="X727" s="9">
        <v>13.1425</v>
      </c>
      <c r="Y727" s="6">
        <v>41320</v>
      </c>
      <c r="Z727" s="5">
        <v>141.09940700000001</v>
      </c>
      <c r="AA727" s="10">
        <v>41320</v>
      </c>
      <c r="AB727" s="9">
        <v>142.436249</v>
      </c>
      <c r="AC727" s="6">
        <v>41320</v>
      </c>
      <c r="AD727" s="5">
        <v>73.183592000000004</v>
      </c>
      <c r="AE727" s="10">
        <v>41320</v>
      </c>
      <c r="AF727" s="9">
        <v>58.010193000000001</v>
      </c>
      <c r="AG727" s="6">
        <v>41320</v>
      </c>
      <c r="AH727" s="5">
        <v>80.825379999999996</v>
      </c>
      <c r="AI727" s="10">
        <v>41320</v>
      </c>
      <c r="AJ727" s="9">
        <v>75.586955000000003</v>
      </c>
      <c r="AK727" s="6">
        <v>41320</v>
      </c>
      <c r="AL727" s="5">
        <v>71.780153999999996</v>
      </c>
      <c r="AM727" s="10">
        <v>41320</v>
      </c>
      <c r="AN727" s="9">
        <v>62.27008</v>
      </c>
      <c r="AO727" s="6">
        <v>41320</v>
      </c>
      <c r="AP727" s="5">
        <v>31.120414</v>
      </c>
      <c r="AQ727" s="10">
        <v>41320</v>
      </c>
      <c r="AR727" s="5">
        <v>59.763922000000001</v>
      </c>
    </row>
    <row r="728" spans="5:44" x14ac:dyDescent="0.2">
      <c r="E728" s="6">
        <v>41319</v>
      </c>
      <c r="F728" s="5">
        <v>33.864061999999997</v>
      </c>
      <c r="G728" s="6">
        <v>41319</v>
      </c>
      <c r="H728" s="5">
        <v>12.76667</v>
      </c>
      <c r="I728" s="6">
        <v>41319</v>
      </c>
      <c r="J728" s="5">
        <v>29.575265000000002</v>
      </c>
      <c r="K728" s="6">
        <v>41319</v>
      </c>
      <c r="L728" s="5">
        <v>39.892653000000003</v>
      </c>
      <c r="M728" s="6">
        <v>41319</v>
      </c>
      <c r="N728" s="5">
        <v>39.133498000000003</v>
      </c>
      <c r="O728" s="6">
        <v>41319</v>
      </c>
      <c r="P728" s="5">
        <v>26.564039999999999</v>
      </c>
      <c r="Q728" s="6">
        <v>41319</v>
      </c>
      <c r="R728" s="5">
        <v>66.010002</v>
      </c>
      <c r="S728" s="6">
        <v>41319</v>
      </c>
      <c r="T728" s="5">
        <v>35.526668999999998</v>
      </c>
      <c r="U728" s="6">
        <v>41319</v>
      </c>
      <c r="V728" s="5">
        <v>73.897059999999996</v>
      </c>
      <c r="W728" s="10">
        <v>41319</v>
      </c>
      <c r="X728" s="9">
        <v>13.1775</v>
      </c>
      <c r="Y728" s="6">
        <v>41319</v>
      </c>
      <c r="Z728" s="5">
        <v>141.26637099999999</v>
      </c>
      <c r="AA728" s="10">
        <v>41319</v>
      </c>
      <c r="AB728" s="9">
        <v>142.594562</v>
      </c>
      <c r="AC728" s="6">
        <v>41319</v>
      </c>
      <c r="AD728" s="5">
        <v>73.267404999999997</v>
      </c>
      <c r="AE728" s="10">
        <v>41319</v>
      </c>
      <c r="AF728" s="9">
        <v>58.165298999999997</v>
      </c>
      <c r="AG728" s="6">
        <v>41319</v>
      </c>
      <c r="AH728" s="5">
        <v>80.939772000000005</v>
      </c>
      <c r="AI728" s="10">
        <v>41319</v>
      </c>
      <c r="AJ728" s="9">
        <v>75.650512000000006</v>
      </c>
      <c r="AK728" s="6">
        <v>41319</v>
      </c>
      <c r="AL728" s="5">
        <v>72.612789000000006</v>
      </c>
      <c r="AM728" s="10">
        <v>41319</v>
      </c>
      <c r="AN728" s="9">
        <v>62.449311000000002</v>
      </c>
      <c r="AO728" s="6">
        <v>41319</v>
      </c>
      <c r="AP728" s="5">
        <v>31.012832</v>
      </c>
      <c r="AQ728" s="10">
        <v>41319</v>
      </c>
      <c r="AR728" s="5">
        <v>59.738028999999997</v>
      </c>
    </row>
    <row r="729" spans="5:44" x14ac:dyDescent="0.2">
      <c r="E729" s="6">
        <v>41318</v>
      </c>
      <c r="F729" s="5">
        <v>33.790165000000002</v>
      </c>
      <c r="G729" s="6">
        <v>41318</v>
      </c>
      <c r="H729" s="5">
        <v>12.64583</v>
      </c>
      <c r="I729" s="6">
        <v>41318</v>
      </c>
      <c r="J729" s="5">
        <v>29.610056</v>
      </c>
      <c r="K729" s="6">
        <v>41318</v>
      </c>
      <c r="L729" s="5">
        <v>39.531587000000002</v>
      </c>
      <c r="M729" s="6">
        <v>41318</v>
      </c>
      <c r="N729" s="5">
        <v>38.908648999999997</v>
      </c>
      <c r="O729" s="6">
        <v>41318</v>
      </c>
      <c r="P729" s="5">
        <v>26.482203999999999</v>
      </c>
      <c r="Q729" s="6">
        <v>41318</v>
      </c>
      <c r="R729" s="5">
        <v>64.489998</v>
      </c>
      <c r="S729" s="6">
        <v>41318</v>
      </c>
      <c r="T729" s="5">
        <v>35.416671999999998</v>
      </c>
      <c r="U729" s="6">
        <v>41318</v>
      </c>
      <c r="V729" s="5">
        <v>74.466609000000005</v>
      </c>
      <c r="W729" s="10">
        <v>41318</v>
      </c>
      <c r="X729" s="9">
        <v>13.27</v>
      </c>
      <c r="Y729" s="6">
        <v>41318</v>
      </c>
      <c r="Z729" s="5">
        <v>141.136506</v>
      </c>
      <c r="AA729" s="10">
        <v>41318</v>
      </c>
      <c r="AB729" s="9">
        <v>142.426942</v>
      </c>
      <c r="AC729" s="6">
        <v>41318</v>
      </c>
      <c r="AD729" s="5">
        <v>73.174284999999998</v>
      </c>
      <c r="AE729" s="10">
        <v>41318</v>
      </c>
      <c r="AF729" s="9">
        <v>58.074061</v>
      </c>
      <c r="AG729" s="6">
        <v>41318</v>
      </c>
      <c r="AH729" s="5">
        <v>80.691927000000007</v>
      </c>
      <c r="AI729" s="10">
        <v>41318</v>
      </c>
      <c r="AJ729" s="9">
        <v>75.541555000000002</v>
      </c>
      <c r="AK729" s="6">
        <v>41318</v>
      </c>
      <c r="AL729" s="5">
        <v>71.990602999999993</v>
      </c>
      <c r="AM729" s="10">
        <v>41318</v>
      </c>
      <c r="AN729" s="9">
        <v>62.260644999999997</v>
      </c>
      <c r="AO729" s="6">
        <v>41318</v>
      </c>
      <c r="AP729" s="5">
        <v>31.084554000000001</v>
      </c>
      <c r="AQ729" s="10">
        <v>41318</v>
      </c>
      <c r="AR729" s="5">
        <v>59.988340999999998</v>
      </c>
    </row>
    <row r="730" spans="5:44" x14ac:dyDescent="0.2">
      <c r="E730" s="6">
        <v>41317</v>
      </c>
      <c r="F730" s="5">
        <v>33.726123000000001</v>
      </c>
      <c r="G730" s="6">
        <v>41317</v>
      </c>
      <c r="H730" s="5">
        <v>12.73583</v>
      </c>
      <c r="I730" s="6">
        <v>41317</v>
      </c>
      <c r="J730" s="5">
        <v>29.401323000000001</v>
      </c>
      <c r="K730" s="6">
        <v>41317</v>
      </c>
      <c r="L730" s="5">
        <v>39.131489999999999</v>
      </c>
      <c r="M730" s="6">
        <v>41317</v>
      </c>
      <c r="N730" s="5">
        <v>39.055290999999997</v>
      </c>
      <c r="O730" s="6">
        <v>41317</v>
      </c>
      <c r="P730" s="5">
        <v>26.390450000000001</v>
      </c>
      <c r="Q730" s="6">
        <v>41317</v>
      </c>
      <c r="R730" s="5">
        <v>63.880001</v>
      </c>
      <c r="S730" s="6">
        <v>41317</v>
      </c>
      <c r="T730" s="5">
        <v>35.340000000000003</v>
      </c>
      <c r="U730" s="6">
        <v>41317</v>
      </c>
      <c r="V730" s="5">
        <v>74.476264</v>
      </c>
      <c r="W730" s="10">
        <v>41317</v>
      </c>
      <c r="X730" s="9">
        <v>13.282500000000001</v>
      </c>
      <c r="Y730" s="6">
        <v>41317</v>
      </c>
      <c r="Z730" s="5">
        <v>141.01592600000001</v>
      </c>
      <c r="AA730" s="10">
        <v>41317</v>
      </c>
      <c r="AB730" s="9">
        <v>142.33381</v>
      </c>
      <c r="AC730" s="6">
        <v>41317</v>
      </c>
      <c r="AD730" s="5">
        <v>73.071852000000007</v>
      </c>
      <c r="AE730" s="10">
        <v>41317</v>
      </c>
      <c r="AF730" s="9">
        <v>58.001066999999999</v>
      </c>
      <c r="AG730" s="6">
        <v>41317</v>
      </c>
      <c r="AH730" s="5">
        <v>80.434548000000007</v>
      </c>
      <c r="AI730" s="10">
        <v>41317</v>
      </c>
      <c r="AJ730" s="9">
        <v>75.64143</v>
      </c>
      <c r="AK730" s="6">
        <v>41317</v>
      </c>
      <c r="AL730" s="5">
        <v>71.734409999999997</v>
      </c>
      <c r="AM730" s="10">
        <v>41317</v>
      </c>
      <c r="AN730" s="9">
        <v>62.364412999999999</v>
      </c>
      <c r="AO730" s="6">
        <v>41317</v>
      </c>
      <c r="AP730" s="5">
        <v>30.928073000000001</v>
      </c>
      <c r="AQ730" s="10">
        <v>41317</v>
      </c>
      <c r="AR730" s="5">
        <v>60.022866999999998</v>
      </c>
    </row>
    <row r="731" spans="5:44" x14ac:dyDescent="0.2">
      <c r="E731" s="6">
        <v>41316</v>
      </c>
      <c r="F731" s="5">
        <v>33.617742</v>
      </c>
      <c r="G731" s="6">
        <v>41316</v>
      </c>
      <c r="H731" s="5">
        <v>12.455830000000001</v>
      </c>
      <c r="I731" s="6">
        <v>41316</v>
      </c>
      <c r="J731" s="5">
        <v>29.644843999999999</v>
      </c>
      <c r="K731" s="6">
        <v>41316</v>
      </c>
      <c r="L731" s="5">
        <v>38.619171999999999</v>
      </c>
      <c r="M731" s="6">
        <v>41316</v>
      </c>
      <c r="N731" s="5">
        <v>38.488278999999999</v>
      </c>
      <c r="O731" s="6">
        <v>41316</v>
      </c>
      <c r="P731" s="5">
        <v>26.261499000000001</v>
      </c>
      <c r="Q731" s="6">
        <v>41316</v>
      </c>
      <c r="R731" s="5">
        <v>63.32</v>
      </c>
      <c r="S731" s="6">
        <v>41316</v>
      </c>
      <c r="T731" s="5">
        <v>35.150002000000001</v>
      </c>
      <c r="U731" s="6">
        <v>41316</v>
      </c>
      <c r="V731" s="5">
        <v>73.559184000000002</v>
      </c>
      <c r="W731" s="10">
        <v>41316</v>
      </c>
      <c r="X731" s="9">
        <v>13.39</v>
      </c>
      <c r="Y731" s="6">
        <v>41316</v>
      </c>
      <c r="Z731" s="5">
        <v>140.78402199999999</v>
      </c>
      <c r="AA731" s="10">
        <v>41316</v>
      </c>
      <c r="AB731" s="9">
        <v>142.01718500000001</v>
      </c>
      <c r="AC731" s="6">
        <v>41316</v>
      </c>
      <c r="AD731" s="5">
        <v>72.950789999999998</v>
      </c>
      <c r="AE731" s="10">
        <v>41316</v>
      </c>
      <c r="AF731" s="9">
        <v>57.763846000000001</v>
      </c>
      <c r="AG731" s="6">
        <v>41316</v>
      </c>
      <c r="AH731" s="5">
        <v>80.072317999999996</v>
      </c>
      <c r="AI731" s="10">
        <v>41316</v>
      </c>
      <c r="AJ731" s="9">
        <v>75.623273999999995</v>
      </c>
      <c r="AK731" s="6">
        <v>41316</v>
      </c>
      <c r="AL731" s="5">
        <v>71.542265</v>
      </c>
      <c r="AM731" s="10">
        <v>41316</v>
      </c>
      <c r="AN731" s="9">
        <v>61.977639000000003</v>
      </c>
      <c r="AO731" s="6">
        <v>41316</v>
      </c>
      <c r="AP731" s="5">
        <v>31.074773</v>
      </c>
      <c r="AQ731" s="10">
        <v>41316</v>
      </c>
      <c r="AR731" s="5">
        <v>59.57403</v>
      </c>
    </row>
    <row r="732" spans="5:44" x14ac:dyDescent="0.2">
      <c r="E732" s="6">
        <v>41313</v>
      </c>
      <c r="F732" s="5">
        <v>33.622669000000002</v>
      </c>
      <c r="G732" s="6">
        <v>41313</v>
      </c>
      <c r="H732" s="5">
        <v>12.36083</v>
      </c>
      <c r="I732" s="6">
        <v>41313</v>
      </c>
      <c r="J732" s="5">
        <v>29.639873000000001</v>
      </c>
      <c r="K732" s="6">
        <v>41313</v>
      </c>
      <c r="L732" s="5">
        <v>38.755789999999998</v>
      </c>
      <c r="M732" s="6">
        <v>41313</v>
      </c>
      <c r="N732" s="5">
        <v>38.263430999999997</v>
      </c>
      <c r="O732" s="6">
        <v>41313</v>
      </c>
      <c r="P732" s="5">
        <v>26.298697000000001</v>
      </c>
      <c r="Q732" s="6">
        <v>41313</v>
      </c>
      <c r="R732" s="5">
        <v>64.319999999999993</v>
      </c>
      <c r="S732" s="6">
        <v>41313</v>
      </c>
      <c r="T732" s="5">
        <v>35.166671999999998</v>
      </c>
      <c r="U732" s="6">
        <v>41313</v>
      </c>
      <c r="V732" s="5">
        <v>73.424036000000001</v>
      </c>
      <c r="W732" s="10">
        <v>41313</v>
      </c>
      <c r="X732" s="9">
        <v>13.3475</v>
      </c>
      <c r="Y732" s="6">
        <v>41313</v>
      </c>
      <c r="Z732" s="5">
        <v>140.811849</v>
      </c>
      <c r="AA732" s="10">
        <v>41313</v>
      </c>
      <c r="AB732" s="9">
        <v>142.063751</v>
      </c>
      <c r="AC732" s="6">
        <v>41313</v>
      </c>
      <c r="AD732" s="5">
        <v>72.988039999999998</v>
      </c>
      <c r="AE732" s="10">
        <v>41313</v>
      </c>
      <c r="AF732" s="9">
        <v>57.718223000000002</v>
      </c>
      <c r="AG732" s="6">
        <v>41313</v>
      </c>
      <c r="AH732" s="5">
        <v>80.167641000000003</v>
      </c>
      <c r="AI732" s="10">
        <v>41313</v>
      </c>
      <c r="AJ732" s="9">
        <v>75.714067999999997</v>
      </c>
      <c r="AK732" s="6">
        <v>41313</v>
      </c>
      <c r="AL732" s="5">
        <v>71.899106000000003</v>
      </c>
      <c r="AM732" s="10">
        <v>41313</v>
      </c>
      <c r="AN732" s="9">
        <v>61.760674000000002</v>
      </c>
      <c r="AO732" s="6">
        <v>41313</v>
      </c>
      <c r="AP732" s="5">
        <v>31.283415999999999</v>
      </c>
      <c r="AQ732" s="10">
        <v>41313</v>
      </c>
      <c r="AR732" s="5">
        <v>59.487717000000004</v>
      </c>
    </row>
    <row r="733" spans="5:44" x14ac:dyDescent="0.2">
      <c r="E733" s="6">
        <v>41312</v>
      </c>
      <c r="F733" s="5">
        <v>33.287674000000003</v>
      </c>
      <c r="G733" s="6">
        <v>41312</v>
      </c>
      <c r="H733" s="5">
        <v>12.21</v>
      </c>
      <c r="I733" s="6">
        <v>41312</v>
      </c>
      <c r="J733" s="5">
        <v>29.048468</v>
      </c>
      <c r="K733" s="6">
        <v>41312</v>
      </c>
      <c r="L733" s="5">
        <v>37.906804000000001</v>
      </c>
      <c r="M733" s="6">
        <v>41312</v>
      </c>
      <c r="N733" s="5">
        <v>37.975039000000002</v>
      </c>
      <c r="O733" s="6">
        <v>41312</v>
      </c>
      <c r="P733" s="5">
        <v>25.887042999999998</v>
      </c>
      <c r="Q733" s="6">
        <v>41312</v>
      </c>
      <c r="R733" s="5">
        <v>62.66</v>
      </c>
      <c r="S733" s="6">
        <v>41312</v>
      </c>
      <c r="T733" s="5">
        <v>34.633330999999998</v>
      </c>
      <c r="U733" s="6">
        <v>41312</v>
      </c>
      <c r="V733" s="5">
        <v>72.159437999999994</v>
      </c>
      <c r="W733" s="10">
        <v>41312</v>
      </c>
      <c r="X733" s="9">
        <v>13.02</v>
      </c>
      <c r="Y733" s="6">
        <v>41312</v>
      </c>
      <c r="Z733" s="5">
        <v>140.032657</v>
      </c>
      <c r="AA733" s="10">
        <v>41312</v>
      </c>
      <c r="AB733" s="9">
        <v>141.346676</v>
      </c>
      <c r="AC733" s="6">
        <v>41312</v>
      </c>
      <c r="AD733" s="5">
        <v>72.550377999999995</v>
      </c>
      <c r="AE733" s="10">
        <v>41312</v>
      </c>
      <c r="AF733" s="9">
        <v>57.490124000000002</v>
      </c>
      <c r="AG733" s="6">
        <v>41312</v>
      </c>
      <c r="AH733" s="5">
        <v>79.662424000000001</v>
      </c>
      <c r="AI733" s="10">
        <v>41312</v>
      </c>
      <c r="AJ733" s="9">
        <v>75.732230999999999</v>
      </c>
      <c r="AK733" s="6">
        <v>41312</v>
      </c>
      <c r="AL733" s="5">
        <v>71.231167999999997</v>
      </c>
      <c r="AM733" s="10">
        <v>41312</v>
      </c>
      <c r="AN733" s="9">
        <v>61.515402999999999</v>
      </c>
      <c r="AO733" s="6">
        <v>41312</v>
      </c>
      <c r="AP733" s="5">
        <v>31.061734000000001</v>
      </c>
      <c r="AQ733" s="10">
        <v>41312</v>
      </c>
      <c r="AR733" s="5">
        <v>58.943939999999998</v>
      </c>
    </row>
    <row r="734" spans="5:44" x14ac:dyDescent="0.2">
      <c r="E734" s="6">
        <v>41311</v>
      </c>
      <c r="F734" s="5">
        <v>33.356642999999998</v>
      </c>
      <c r="G734" s="6">
        <v>41311</v>
      </c>
      <c r="H734" s="5">
        <v>12.37167</v>
      </c>
      <c r="I734" s="6">
        <v>41311</v>
      </c>
      <c r="J734" s="5">
        <v>28.988831000000001</v>
      </c>
      <c r="K734" s="6">
        <v>41311</v>
      </c>
      <c r="L734" s="5">
        <v>38.355693000000002</v>
      </c>
      <c r="M734" s="6">
        <v>41311</v>
      </c>
      <c r="N734" s="5">
        <v>38.312309999999997</v>
      </c>
      <c r="O734" s="6">
        <v>41311</v>
      </c>
      <c r="P734" s="5">
        <v>25.963916999999999</v>
      </c>
      <c r="Q734" s="6">
        <v>41311</v>
      </c>
      <c r="R734" s="5">
        <v>63.060001</v>
      </c>
      <c r="S734" s="6">
        <v>41311</v>
      </c>
      <c r="T734" s="5">
        <v>34.759998000000003</v>
      </c>
      <c r="U734" s="6">
        <v>41311</v>
      </c>
      <c r="V734" s="5">
        <v>72.777257000000006</v>
      </c>
      <c r="W734" s="10">
        <v>41311</v>
      </c>
      <c r="X734" s="9">
        <v>13.015000000000001</v>
      </c>
      <c r="Y734" s="6">
        <v>41311</v>
      </c>
      <c r="Z734" s="5">
        <v>140.218177</v>
      </c>
      <c r="AA734" s="10">
        <v>41311</v>
      </c>
      <c r="AB734" s="9">
        <v>141.51431099999999</v>
      </c>
      <c r="AC734" s="6">
        <v>41311</v>
      </c>
      <c r="AD734" s="5">
        <v>72.680746999999997</v>
      </c>
      <c r="AE734" s="10">
        <v>41311</v>
      </c>
      <c r="AF734" s="9">
        <v>57.681730000000002</v>
      </c>
      <c r="AG734" s="6">
        <v>41311</v>
      </c>
      <c r="AH734" s="5">
        <v>79.814946000000006</v>
      </c>
      <c r="AI734" s="10">
        <v>41311</v>
      </c>
      <c r="AJ734" s="9">
        <v>75.723149000000006</v>
      </c>
      <c r="AK734" s="6">
        <v>41311</v>
      </c>
      <c r="AL734" s="5">
        <v>71.414168000000004</v>
      </c>
      <c r="AM734" s="10">
        <v>41311</v>
      </c>
      <c r="AN734" s="9">
        <v>61.770110000000003</v>
      </c>
      <c r="AO734" s="6">
        <v>41311</v>
      </c>
      <c r="AP734" s="5">
        <v>31.400779</v>
      </c>
      <c r="AQ734" s="10">
        <v>41311</v>
      </c>
      <c r="AR734" s="5">
        <v>59.194251999999999</v>
      </c>
    </row>
    <row r="735" spans="5:44" x14ac:dyDescent="0.2">
      <c r="E735" s="6">
        <v>41310</v>
      </c>
      <c r="F735" s="5">
        <v>33.317231</v>
      </c>
      <c r="G735" s="6">
        <v>41310</v>
      </c>
      <c r="H735" s="5">
        <v>12.269170000000001</v>
      </c>
      <c r="I735" s="6">
        <v>41310</v>
      </c>
      <c r="J735" s="5">
        <v>29.207501000000001</v>
      </c>
      <c r="K735" s="6">
        <v>41310</v>
      </c>
      <c r="L735" s="5">
        <v>37.921441000000002</v>
      </c>
      <c r="M735" s="6">
        <v>41310</v>
      </c>
      <c r="N735" s="5">
        <v>38.107013999999999</v>
      </c>
      <c r="O735" s="6">
        <v>41310</v>
      </c>
      <c r="P735" s="5">
        <v>25.911840999999999</v>
      </c>
      <c r="Q735" s="6">
        <v>41310</v>
      </c>
      <c r="R735" s="5">
        <v>62.779998999999997</v>
      </c>
      <c r="S735" s="6">
        <v>41310</v>
      </c>
      <c r="T735" s="5">
        <v>34.659999999999997</v>
      </c>
      <c r="U735" s="6">
        <v>41310</v>
      </c>
      <c r="V735" s="5">
        <v>72.545576999999994</v>
      </c>
      <c r="W735" s="10">
        <v>41310</v>
      </c>
      <c r="X735" s="9">
        <v>13.0625</v>
      </c>
      <c r="Y735" s="6">
        <v>41310</v>
      </c>
      <c r="Z735" s="5">
        <v>140.116139</v>
      </c>
      <c r="AA735" s="10">
        <v>41310</v>
      </c>
      <c r="AB735" s="9">
        <v>141.328047</v>
      </c>
      <c r="AC735" s="6">
        <v>41310</v>
      </c>
      <c r="AD735" s="5">
        <v>72.550377999999995</v>
      </c>
      <c r="AE735" s="10">
        <v>41310</v>
      </c>
      <c r="AF735" s="9">
        <v>57.563116999999998</v>
      </c>
      <c r="AG735" s="6">
        <v>41310</v>
      </c>
      <c r="AH735" s="5">
        <v>79.433648000000005</v>
      </c>
      <c r="AI735" s="10">
        <v>41310</v>
      </c>
      <c r="AJ735" s="9">
        <v>75.541555000000002</v>
      </c>
      <c r="AK735" s="6">
        <v>41310</v>
      </c>
      <c r="AL735" s="5">
        <v>71.368415999999996</v>
      </c>
      <c r="AM735" s="10">
        <v>41310</v>
      </c>
      <c r="AN735" s="9">
        <v>61.647469999999998</v>
      </c>
      <c r="AO735" s="6">
        <v>41310</v>
      </c>
      <c r="AP735" s="5">
        <v>31.465979000000001</v>
      </c>
      <c r="AQ735" s="10">
        <v>41310</v>
      </c>
      <c r="AR735" s="5">
        <v>58.987093999999999</v>
      </c>
    </row>
    <row r="736" spans="5:44" x14ac:dyDescent="0.2">
      <c r="E736" s="6">
        <v>41309</v>
      </c>
      <c r="F736" s="5">
        <v>32.657094999999998</v>
      </c>
      <c r="G736" s="6">
        <v>41309</v>
      </c>
      <c r="H736" s="5">
        <v>11.8725</v>
      </c>
      <c r="I736" s="6">
        <v>41309</v>
      </c>
      <c r="J736" s="5">
        <v>28.327846999999998</v>
      </c>
      <c r="K736" s="6">
        <v>41309</v>
      </c>
      <c r="L736" s="5">
        <v>36.906557999999997</v>
      </c>
      <c r="M736" s="6">
        <v>41309</v>
      </c>
      <c r="N736" s="5">
        <v>37.285826</v>
      </c>
      <c r="O736" s="6">
        <v>41309</v>
      </c>
      <c r="P736" s="5">
        <v>25.155491000000001</v>
      </c>
      <c r="Q736" s="6">
        <v>41309</v>
      </c>
      <c r="R736" s="5">
        <v>61.43</v>
      </c>
      <c r="S736" s="6">
        <v>41309</v>
      </c>
      <c r="T736" s="5">
        <v>33.68</v>
      </c>
      <c r="U736" s="6">
        <v>41309</v>
      </c>
      <c r="V736" s="5">
        <v>72.767601999999997</v>
      </c>
      <c r="W736" s="10">
        <v>41309</v>
      </c>
      <c r="X736" s="9">
        <v>12.5825</v>
      </c>
      <c r="Y736" s="6">
        <v>41309</v>
      </c>
      <c r="Z736" s="5">
        <v>138.71543199999999</v>
      </c>
      <c r="AA736" s="10">
        <v>41309</v>
      </c>
      <c r="AB736" s="9">
        <v>140.03359599999999</v>
      </c>
      <c r="AC736" s="6">
        <v>41309</v>
      </c>
      <c r="AD736" s="5">
        <v>71.870593</v>
      </c>
      <c r="AE736" s="10">
        <v>41309</v>
      </c>
      <c r="AF736" s="9">
        <v>57.061300000000003</v>
      </c>
      <c r="AG736" s="6">
        <v>41309</v>
      </c>
      <c r="AH736" s="5">
        <v>78.728244000000004</v>
      </c>
      <c r="AI736" s="10">
        <v>41309</v>
      </c>
      <c r="AJ736" s="9">
        <v>75.668667999999997</v>
      </c>
      <c r="AK736" s="6">
        <v>41309</v>
      </c>
      <c r="AL736" s="5">
        <v>70.755381999999997</v>
      </c>
      <c r="AM736" s="10">
        <v>41309</v>
      </c>
      <c r="AN736" s="9">
        <v>60.949398000000002</v>
      </c>
      <c r="AO736" s="6">
        <v>41309</v>
      </c>
      <c r="AP736" s="5">
        <v>31.016093000000001</v>
      </c>
      <c r="AQ736" s="10">
        <v>41309</v>
      </c>
      <c r="AR736" s="5">
        <v>59.125199000000002</v>
      </c>
    </row>
    <row r="737" spans="5:44" x14ac:dyDescent="0.2">
      <c r="E737" s="6">
        <v>41306</v>
      </c>
      <c r="F737" s="5">
        <v>33.376348999999998</v>
      </c>
      <c r="G737" s="6">
        <v>41306</v>
      </c>
      <c r="H737" s="5">
        <v>12.29167</v>
      </c>
      <c r="I737" s="6">
        <v>41306</v>
      </c>
      <c r="J737" s="5">
        <v>29.356594999999999</v>
      </c>
      <c r="K737" s="6">
        <v>41306</v>
      </c>
      <c r="L737" s="5">
        <v>38.292264000000003</v>
      </c>
      <c r="M737" s="6">
        <v>41306</v>
      </c>
      <c r="N737" s="5">
        <v>38.111902999999998</v>
      </c>
      <c r="O737" s="6">
        <v>41306</v>
      </c>
      <c r="P737" s="5">
        <v>26.023434000000002</v>
      </c>
      <c r="Q737" s="6">
        <v>41306</v>
      </c>
      <c r="R737" s="5">
        <v>63.07</v>
      </c>
      <c r="S737" s="6">
        <v>41306</v>
      </c>
      <c r="T737" s="5">
        <v>34.823329999999999</v>
      </c>
      <c r="U737" s="6">
        <v>41306</v>
      </c>
      <c r="V737" s="5">
        <v>72.95102</v>
      </c>
      <c r="W737" s="10">
        <v>41306</v>
      </c>
      <c r="X737" s="9">
        <v>13.125</v>
      </c>
      <c r="Y737" s="6">
        <v>41306</v>
      </c>
      <c r="Z737" s="5">
        <v>140.29238799999999</v>
      </c>
      <c r="AA737" s="10">
        <v>41306</v>
      </c>
      <c r="AB737" s="9">
        <v>141.57949099999999</v>
      </c>
      <c r="AC737" s="6">
        <v>41306</v>
      </c>
      <c r="AD737" s="5">
        <v>72.634182999999993</v>
      </c>
      <c r="AE737" s="10">
        <v>41306</v>
      </c>
      <c r="AF737" s="9">
        <v>57.608736</v>
      </c>
      <c r="AG737" s="6">
        <v>41306</v>
      </c>
      <c r="AH737" s="5">
        <v>79.662424000000001</v>
      </c>
      <c r="AI737" s="10">
        <v>41306</v>
      </c>
      <c r="AJ737" s="9">
        <v>75.405367999999996</v>
      </c>
      <c r="AK737" s="6">
        <v>41306</v>
      </c>
      <c r="AL737" s="5">
        <v>71.432464999999993</v>
      </c>
      <c r="AM737" s="10">
        <v>41306</v>
      </c>
      <c r="AN737" s="9">
        <v>61.685205000000003</v>
      </c>
      <c r="AO737" s="6">
        <v>41306</v>
      </c>
      <c r="AP737" s="5">
        <v>31.312757000000001</v>
      </c>
      <c r="AQ737" s="10">
        <v>41306</v>
      </c>
      <c r="AR737" s="5">
        <v>59.263305000000003</v>
      </c>
    </row>
    <row r="738" spans="5:44" x14ac:dyDescent="0.2">
      <c r="E738" s="6">
        <v>41305</v>
      </c>
      <c r="F738" s="5">
        <v>32.785183000000004</v>
      </c>
      <c r="G738" s="6">
        <v>41305</v>
      </c>
      <c r="H738" s="5">
        <v>11.86</v>
      </c>
      <c r="I738" s="6">
        <v>41305</v>
      </c>
      <c r="J738" s="5">
        <v>28.685673000000001</v>
      </c>
      <c r="K738" s="6">
        <v>41305</v>
      </c>
      <c r="L738" s="5">
        <v>37.233466</v>
      </c>
      <c r="M738" s="6">
        <v>41305</v>
      </c>
      <c r="N738" s="5">
        <v>37.188066999999997</v>
      </c>
      <c r="O738" s="6">
        <v>41305</v>
      </c>
      <c r="P738" s="5">
        <v>25.252203999999999</v>
      </c>
      <c r="Q738" s="6">
        <v>41305</v>
      </c>
      <c r="R738" s="5">
        <v>61.389999000000003</v>
      </c>
      <c r="S738" s="6">
        <v>41305</v>
      </c>
      <c r="T738" s="5">
        <v>33.786670999999998</v>
      </c>
      <c r="U738" s="6">
        <v>41305</v>
      </c>
      <c r="V738" s="5">
        <v>72.120823999999999</v>
      </c>
      <c r="W738" s="10">
        <v>41305</v>
      </c>
      <c r="X738" s="9">
        <v>12.6675</v>
      </c>
      <c r="Y738" s="6">
        <v>41305</v>
      </c>
      <c r="Z738" s="5">
        <v>138.863854</v>
      </c>
      <c r="AA738" s="10">
        <v>41305</v>
      </c>
      <c r="AB738" s="9">
        <v>140.11742000000001</v>
      </c>
      <c r="AC738" s="6">
        <v>41305</v>
      </c>
      <c r="AD738" s="5">
        <v>71.935777999999999</v>
      </c>
      <c r="AE738" s="10">
        <v>41305</v>
      </c>
      <c r="AF738" s="9">
        <v>57.061300000000003</v>
      </c>
      <c r="AG738" s="6">
        <v>41305</v>
      </c>
      <c r="AH738" s="5">
        <v>78.775908999999999</v>
      </c>
      <c r="AI738" s="10">
        <v>41305</v>
      </c>
      <c r="AJ738" s="9">
        <v>75.617824999999996</v>
      </c>
      <c r="AK738" s="6">
        <v>41305</v>
      </c>
      <c r="AL738" s="5">
        <v>70.773678000000004</v>
      </c>
      <c r="AM738" s="10">
        <v>41305</v>
      </c>
      <c r="AN738" s="9">
        <v>60.883364999999998</v>
      </c>
      <c r="AO738" s="6">
        <v>41305</v>
      </c>
      <c r="AP738" s="5">
        <v>30.999790999999998</v>
      </c>
      <c r="AQ738" s="10">
        <v>41305</v>
      </c>
      <c r="AR738" s="5">
        <v>58.918047000000001</v>
      </c>
    </row>
    <row r="739" spans="5:44" x14ac:dyDescent="0.2">
      <c r="E739" s="6">
        <v>41304</v>
      </c>
      <c r="F739" s="5">
        <v>32.903415000000003</v>
      </c>
      <c r="G739" s="6">
        <v>41304</v>
      </c>
      <c r="H739" s="5">
        <v>11.8725</v>
      </c>
      <c r="I739" s="6">
        <v>41304</v>
      </c>
      <c r="J739" s="5">
        <v>28.854645999999999</v>
      </c>
      <c r="K739" s="6">
        <v>41304</v>
      </c>
      <c r="L739" s="5">
        <v>36.525978000000002</v>
      </c>
      <c r="M739" s="6">
        <v>41304</v>
      </c>
      <c r="N739" s="5">
        <v>37.192953000000003</v>
      </c>
      <c r="O739" s="6">
        <v>41304</v>
      </c>
      <c r="P739" s="5">
        <v>25.460509999999999</v>
      </c>
      <c r="Q739" s="6">
        <v>41304</v>
      </c>
      <c r="R739" s="5">
        <v>61.84</v>
      </c>
      <c r="S739" s="6">
        <v>41304</v>
      </c>
      <c r="T739" s="5">
        <v>34.07</v>
      </c>
      <c r="U739" s="6">
        <v>41304</v>
      </c>
      <c r="V739" s="5">
        <v>72.999290000000002</v>
      </c>
      <c r="W739" s="10">
        <v>41304</v>
      </c>
      <c r="X739" s="9">
        <v>12.647500000000001</v>
      </c>
      <c r="Y739" s="6">
        <v>41304</v>
      </c>
      <c r="Z739" s="5">
        <v>139.20708099999999</v>
      </c>
      <c r="AA739" s="10">
        <v>41304</v>
      </c>
      <c r="AB739" s="9">
        <v>140.48991899999999</v>
      </c>
      <c r="AC739" s="6">
        <v>41304</v>
      </c>
      <c r="AD739" s="5">
        <v>72.066146000000003</v>
      </c>
      <c r="AE739" s="10">
        <v>41304</v>
      </c>
      <c r="AF739" s="9">
        <v>57.207282999999997</v>
      </c>
      <c r="AG739" s="6">
        <v>41304</v>
      </c>
      <c r="AH739" s="5">
        <v>78.547133000000002</v>
      </c>
      <c r="AI739" s="10">
        <v>41304</v>
      </c>
      <c r="AJ739" s="9">
        <v>75.481909000000002</v>
      </c>
      <c r="AK739" s="6">
        <v>41304</v>
      </c>
      <c r="AL739" s="5">
        <v>71.011574999999993</v>
      </c>
      <c r="AM739" s="10">
        <v>41304</v>
      </c>
      <c r="AN739" s="9">
        <v>60.855066000000001</v>
      </c>
      <c r="AO739" s="6">
        <v>41304</v>
      </c>
      <c r="AP739" s="5">
        <v>30.791148</v>
      </c>
      <c r="AQ739" s="10">
        <v>41304</v>
      </c>
      <c r="AR739" s="5">
        <v>59.271932</v>
      </c>
    </row>
    <row r="740" spans="5:44" x14ac:dyDescent="0.2">
      <c r="E740" s="6">
        <v>41303</v>
      </c>
      <c r="F740" s="5">
        <v>33.154662999999999</v>
      </c>
      <c r="G740" s="6">
        <v>41303</v>
      </c>
      <c r="H740" s="5">
        <v>12.00417</v>
      </c>
      <c r="I740" s="6">
        <v>41303</v>
      </c>
      <c r="J740" s="5">
        <v>28.829796000000002</v>
      </c>
      <c r="K740" s="6">
        <v>41303</v>
      </c>
      <c r="L740" s="5">
        <v>37.862889000000003</v>
      </c>
      <c r="M740" s="6">
        <v>41303</v>
      </c>
      <c r="N740" s="5">
        <v>37.535116000000002</v>
      </c>
      <c r="O740" s="6">
        <v>41303</v>
      </c>
      <c r="P740" s="5">
        <v>25.735772000000001</v>
      </c>
      <c r="Q740" s="6">
        <v>41303</v>
      </c>
      <c r="R740" s="5">
        <v>63.139999000000003</v>
      </c>
      <c r="S740" s="6">
        <v>41303</v>
      </c>
      <c r="T740" s="5">
        <v>34.470001000000003</v>
      </c>
      <c r="U740" s="6">
        <v>41303</v>
      </c>
      <c r="V740" s="5">
        <v>74.234927999999996</v>
      </c>
      <c r="W740" s="10">
        <v>41303</v>
      </c>
      <c r="X740" s="9">
        <v>12.72</v>
      </c>
      <c r="Y740" s="6">
        <v>41303</v>
      </c>
      <c r="Z740" s="5">
        <v>139.75436999999999</v>
      </c>
      <c r="AA740" s="10">
        <v>41303</v>
      </c>
      <c r="AB740" s="9">
        <v>141.01142200000001</v>
      </c>
      <c r="AC740" s="6">
        <v>41303</v>
      </c>
      <c r="AD740" s="5">
        <v>72.354817999999995</v>
      </c>
      <c r="AE740" s="10">
        <v>41303</v>
      </c>
      <c r="AF740" s="9">
        <v>57.398885999999997</v>
      </c>
      <c r="AG740" s="6">
        <v>41303</v>
      </c>
      <c r="AH740" s="5">
        <v>79.500375000000005</v>
      </c>
      <c r="AI740" s="10">
        <v>41303</v>
      </c>
      <c r="AJ740" s="9">
        <v>75.563458999999995</v>
      </c>
      <c r="AK740" s="6">
        <v>41303</v>
      </c>
      <c r="AL740" s="5">
        <v>71.368415999999996</v>
      </c>
      <c r="AM740" s="10">
        <v>41303</v>
      </c>
      <c r="AN740" s="9">
        <v>61.166362999999997</v>
      </c>
      <c r="AO740" s="6">
        <v>41303</v>
      </c>
      <c r="AP740" s="5">
        <v>31.260597000000001</v>
      </c>
      <c r="AQ740" s="10">
        <v>41303</v>
      </c>
      <c r="AR740" s="5">
        <v>59.841608000000001</v>
      </c>
    </row>
    <row r="741" spans="5:44" x14ac:dyDescent="0.2">
      <c r="E741" s="6">
        <v>41302</v>
      </c>
      <c r="F741" s="5">
        <v>32.918194</v>
      </c>
      <c r="G741" s="6">
        <v>41302</v>
      </c>
      <c r="H741" s="5">
        <v>11.84083</v>
      </c>
      <c r="I741" s="6">
        <v>41302</v>
      </c>
      <c r="J741" s="5">
        <v>28.939132000000001</v>
      </c>
      <c r="K741" s="6">
        <v>41302</v>
      </c>
      <c r="L741" s="5">
        <v>37.853132000000002</v>
      </c>
      <c r="M741" s="6">
        <v>41302</v>
      </c>
      <c r="N741" s="5">
        <v>37.212505</v>
      </c>
      <c r="O741" s="6">
        <v>41302</v>
      </c>
      <c r="P741" s="5">
        <v>25.438192000000001</v>
      </c>
      <c r="Q741" s="6">
        <v>41302</v>
      </c>
      <c r="R741" s="5">
        <v>60</v>
      </c>
      <c r="S741" s="6">
        <v>41302</v>
      </c>
      <c r="T741" s="5">
        <v>34.049999</v>
      </c>
      <c r="U741" s="6">
        <v>41302</v>
      </c>
      <c r="V741" s="5">
        <v>73.974282000000002</v>
      </c>
      <c r="W741" s="10">
        <v>41302</v>
      </c>
      <c r="X741" s="9">
        <v>12.6675</v>
      </c>
      <c r="Y741" s="6">
        <v>41302</v>
      </c>
      <c r="Z741" s="5">
        <v>139.20708099999999</v>
      </c>
      <c r="AA741" s="10">
        <v>41302</v>
      </c>
      <c r="AB741" s="9">
        <v>140.54579200000001</v>
      </c>
      <c r="AC741" s="6">
        <v>41302</v>
      </c>
      <c r="AD741" s="5">
        <v>72.112708999999995</v>
      </c>
      <c r="AE741" s="10">
        <v>41302</v>
      </c>
      <c r="AF741" s="9">
        <v>56.997432000000003</v>
      </c>
      <c r="AG741" s="6">
        <v>41302</v>
      </c>
      <c r="AH741" s="5">
        <v>79.462243999999998</v>
      </c>
      <c r="AI741" s="10">
        <v>41302</v>
      </c>
      <c r="AJ741" s="9">
        <v>75.645015999999998</v>
      </c>
      <c r="AK741" s="6">
        <v>41302</v>
      </c>
      <c r="AL741" s="5">
        <v>70.233842999999993</v>
      </c>
      <c r="AM741" s="10">
        <v>41302</v>
      </c>
      <c r="AN741" s="9">
        <v>60.921098999999998</v>
      </c>
      <c r="AO741" s="6">
        <v>41302</v>
      </c>
      <c r="AP741" s="5">
        <v>31.244295000000001</v>
      </c>
      <c r="AQ741" s="10">
        <v>41302</v>
      </c>
      <c r="AR741" s="5">
        <v>59.668976000000001</v>
      </c>
    </row>
    <row r="742" spans="5:44" x14ac:dyDescent="0.2">
      <c r="E742" s="6">
        <v>41299</v>
      </c>
      <c r="F742" s="5">
        <v>32.982236</v>
      </c>
      <c r="G742" s="6">
        <v>41299</v>
      </c>
      <c r="H742" s="5">
        <v>12.0025</v>
      </c>
      <c r="I742" s="6">
        <v>41299</v>
      </c>
      <c r="J742" s="5">
        <v>28.819858</v>
      </c>
      <c r="K742" s="6">
        <v>41299</v>
      </c>
      <c r="L742" s="5">
        <v>37.672598999999998</v>
      </c>
      <c r="M742" s="6">
        <v>41299</v>
      </c>
      <c r="N742" s="5">
        <v>37.476458999999998</v>
      </c>
      <c r="O742" s="6">
        <v>41299</v>
      </c>
      <c r="P742" s="5">
        <v>25.532425</v>
      </c>
      <c r="Q742" s="6">
        <v>41299</v>
      </c>
      <c r="R742" s="5">
        <v>60.439999</v>
      </c>
      <c r="S742" s="6">
        <v>41299</v>
      </c>
      <c r="T742" s="5">
        <v>34.143329999999999</v>
      </c>
      <c r="U742" s="6">
        <v>41299</v>
      </c>
      <c r="V742" s="5">
        <v>73.858445000000003</v>
      </c>
      <c r="W742" s="10">
        <v>41299</v>
      </c>
      <c r="X742" s="9">
        <v>12.592499999999999</v>
      </c>
      <c r="Y742" s="6">
        <v>41299</v>
      </c>
      <c r="Z742" s="5">
        <v>139.374044</v>
      </c>
      <c r="AA742" s="10">
        <v>41299</v>
      </c>
      <c r="AB742" s="9">
        <v>140.54579200000001</v>
      </c>
      <c r="AC742" s="6">
        <v>41299</v>
      </c>
      <c r="AD742" s="5">
        <v>72.177893999999995</v>
      </c>
      <c r="AE742" s="10">
        <v>41299</v>
      </c>
      <c r="AF742" s="9">
        <v>57.079548000000003</v>
      </c>
      <c r="AG742" s="6">
        <v>41299</v>
      </c>
      <c r="AH742" s="5">
        <v>79.509908999999993</v>
      </c>
      <c r="AI742" s="10">
        <v>41299</v>
      </c>
      <c r="AJ742" s="9">
        <v>75.735629000000003</v>
      </c>
      <c r="AK742" s="6">
        <v>41299</v>
      </c>
      <c r="AL742" s="5">
        <v>70.352788000000004</v>
      </c>
      <c r="AM742" s="10">
        <v>41299</v>
      </c>
      <c r="AN742" s="9">
        <v>61.090901000000002</v>
      </c>
      <c r="AO742" s="6">
        <v>41299</v>
      </c>
      <c r="AP742" s="5">
        <v>31.413817999999999</v>
      </c>
      <c r="AQ742" s="10">
        <v>41299</v>
      </c>
      <c r="AR742" s="5">
        <v>59.51361</v>
      </c>
    </row>
    <row r="743" spans="5:44" x14ac:dyDescent="0.2">
      <c r="E743" s="6">
        <v>41298</v>
      </c>
      <c r="F743" s="5">
        <v>32.597977</v>
      </c>
      <c r="G743" s="6">
        <v>41298</v>
      </c>
      <c r="H743" s="5">
        <v>11.876670000000001</v>
      </c>
      <c r="I743" s="6">
        <v>41298</v>
      </c>
      <c r="J743" s="5">
        <v>28.531609</v>
      </c>
      <c r="K743" s="6">
        <v>41298</v>
      </c>
      <c r="L743" s="5">
        <v>36.926076000000002</v>
      </c>
      <c r="M743" s="6">
        <v>41298</v>
      </c>
      <c r="N743" s="5">
        <v>37.188066999999997</v>
      </c>
      <c r="O743" s="6">
        <v>41298</v>
      </c>
      <c r="P743" s="5">
        <v>25.105892999999998</v>
      </c>
      <c r="Q743" s="6">
        <v>41298</v>
      </c>
      <c r="R743" s="5">
        <v>58.799999</v>
      </c>
      <c r="S743" s="6">
        <v>41298</v>
      </c>
      <c r="T743" s="5">
        <v>33.603329000000002</v>
      </c>
      <c r="U743" s="6">
        <v>41298</v>
      </c>
      <c r="V743" s="5">
        <v>73.173051999999998</v>
      </c>
      <c r="W743" s="10">
        <v>41298</v>
      </c>
      <c r="X743" s="9">
        <v>12.525</v>
      </c>
      <c r="Y743" s="6">
        <v>41298</v>
      </c>
      <c r="Z743" s="5">
        <v>138.594852</v>
      </c>
      <c r="AA743" s="10">
        <v>41298</v>
      </c>
      <c r="AB743" s="9">
        <v>139.85665399999999</v>
      </c>
      <c r="AC743" s="6">
        <v>41298</v>
      </c>
      <c r="AD743" s="5">
        <v>71.777473999999998</v>
      </c>
      <c r="AE743" s="10">
        <v>41298</v>
      </c>
      <c r="AF743" s="9">
        <v>56.732835999999999</v>
      </c>
      <c r="AG743" s="6">
        <v>41298</v>
      </c>
      <c r="AH743" s="5">
        <v>79.061884000000006</v>
      </c>
      <c r="AI743" s="10">
        <v>41298</v>
      </c>
      <c r="AJ743" s="9">
        <v>75.980284999999995</v>
      </c>
      <c r="AK743" s="6">
        <v>41298</v>
      </c>
      <c r="AL743" s="5">
        <v>69.694001999999998</v>
      </c>
      <c r="AM743" s="10">
        <v>41298</v>
      </c>
      <c r="AN743" s="9">
        <v>60.902228000000001</v>
      </c>
      <c r="AO743" s="6">
        <v>41298</v>
      </c>
      <c r="AP743" s="5">
        <v>31.012832</v>
      </c>
      <c r="AQ743" s="10">
        <v>41298</v>
      </c>
      <c r="AR743" s="5">
        <v>59.176985999999999</v>
      </c>
    </row>
    <row r="744" spans="5:44" x14ac:dyDescent="0.2">
      <c r="E744" s="6">
        <v>41297</v>
      </c>
      <c r="F744" s="5">
        <v>32.573348000000003</v>
      </c>
      <c r="G744" s="6">
        <v>41297</v>
      </c>
      <c r="H744" s="5">
        <v>11.70833</v>
      </c>
      <c r="I744" s="6">
        <v>41297</v>
      </c>
      <c r="J744" s="5">
        <v>29.296958</v>
      </c>
      <c r="K744" s="6">
        <v>41297</v>
      </c>
      <c r="L744" s="5">
        <v>36.560133</v>
      </c>
      <c r="M744" s="6">
        <v>41297</v>
      </c>
      <c r="N744" s="5">
        <v>36.885008999999997</v>
      </c>
      <c r="O744" s="6">
        <v>41297</v>
      </c>
      <c r="P744" s="5">
        <v>25.066216000000001</v>
      </c>
      <c r="Q744" s="6">
        <v>41297</v>
      </c>
      <c r="R744" s="5">
        <v>58.189999</v>
      </c>
      <c r="S744" s="6">
        <v>41297</v>
      </c>
      <c r="T744" s="5">
        <v>33.583328000000002</v>
      </c>
      <c r="U744" s="6">
        <v>41297</v>
      </c>
      <c r="V744" s="5">
        <v>72.95102</v>
      </c>
      <c r="W744" s="10">
        <v>41297</v>
      </c>
      <c r="X744" s="9">
        <v>13.21</v>
      </c>
      <c r="Y744" s="6">
        <v>41297</v>
      </c>
      <c r="Z744" s="5">
        <v>138.557739</v>
      </c>
      <c r="AA744" s="10">
        <v>41297</v>
      </c>
      <c r="AB744" s="9">
        <v>139.81941</v>
      </c>
      <c r="AC744" s="6">
        <v>41297</v>
      </c>
      <c r="AD744" s="5">
        <v>71.693662000000003</v>
      </c>
      <c r="AE744" s="10">
        <v>41297</v>
      </c>
      <c r="AF744" s="9">
        <v>56.486488999999999</v>
      </c>
      <c r="AG744" s="6">
        <v>41297</v>
      </c>
      <c r="AH744" s="5">
        <v>78.556667000000004</v>
      </c>
      <c r="AI744" s="10">
        <v>41297</v>
      </c>
      <c r="AJ744" s="9">
        <v>76.089025000000007</v>
      </c>
      <c r="AK744" s="6">
        <v>41297</v>
      </c>
      <c r="AL744" s="5">
        <v>69.492705000000001</v>
      </c>
      <c r="AM744" s="10">
        <v>41297</v>
      </c>
      <c r="AN744" s="9">
        <v>60.638094000000002</v>
      </c>
      <c r="AO744" s="6">
        <v>41297</v>
      </c>
      <c r="AP744" s="5">
        <v>30.918291</v>
      </c>
      <c r="AQ744" s="10">
        <v>41297</v>
      </c>
      <c r="AR744" s="5">
        <v>59.056145999999998</v>
      </c>
    </row>
    <row r="745" spans="5:44" x14ac:dyDescent="0.2">
      <c r="E745" s="6">
        <v>41296</v>
      </c>
      <c r="F745" s="5">
        <v>32.479745000000001</v>
      </c>
      <c r="G745" s="6">
        <v>41296</v>
      </c>
      <c r="H745" s="5">
        <v>11.748329999999999</v>
      </c>
      <c r="I745" s="6">
        <v>41296</v>
      </c>
      <c r="J745" s="5">
        <v>29.008709</v>
      </c>
      <c r="K745" s="6">
        <v>41296</v>
      </c>
      <c r="L745" s="5">
        <v>36.882161000000004</v>
      </c>
      <c r="M745" s="6">
        <v>41296</v>
      </c>
      <c r="N745" s="5">
        <v>36.929003000000002</v>
      </c>
      <c r="O745" s="6">
        <v>41296</v>
      </c>
      <c r="P745" s="5">
        <v>24.952144000000001</v>
      </c>
      <c r="Q745" s="6">
        <v>41296</v>
      </c>
      <c r="R745" s="5">
        <v>58.82</v>
      </c>
      <c r="S745" s="6">
        <v>41296</v>
      </c>
      <c r="T745" s="5">
        <v>33.409999999999997</v>
      </c>
      <c r="U745" s="6">
        <v>41296</v>
      </c>
      <c r="V745" s="5">
        <v>72.960674999999995</v>
      </c>
      <c r="W745" s="10">
        <v>41296</v>
      </c>
      <c r="X745" s="9">
        <v>12.7925</v>
      </c>
      <c r="Y745" s="6">
        <v>41296</v>
      </c>
      <c r="Z745" s="5">
        <v>138.33512099999999</v>
      </c>
      <c r="AA745" s="10">
        <v>41296</v>
      </c>
      <c r="AB745" s="9">
        <v>139.55865800000001</v>
      </c>
      <c r="AC745" s="6">
        <v>41296</v>
      </c>
      <c r="AD745" s="5">
        <v>71.609855999999994</v>
      </c>
      <c r="AE745" s="10">
        <v>41296</v>
      </c>
      <c r="AF745" s="9">
        <v>56.513860000000001</v>
      </c>
      <c r="AG745" s="6">
        <v>41296</v>
      </c>
      <c r="AH745" s="5">
        <v>78.775908999999999</v>
      </c>
      <c r="AI745" s="10">
        <v>41296</v>
      </c>
      <c r="AJ745" s="9">
        <v>75.971221999999997</v>
      </c>
      <c r="AK745" s="6">
        <v>41296</v>
      </c>
      <c r="AL745" s="5">
        <v>69.730602000000005</v>
      </c>
      <c r="AM745" s="10">
        <v>41296</v>
      </c>
      <c r="AN745" s="9">
        <v>60.638094000000002</v>
      </c>
      <c r="AO745" s="6">
        <v>41296</v>
      </c>
      <c r="AP745" s="5">
        <v>31.254076999999999</v>
      </c>
      <c r="AQ745" s="10">
        <v>41296</v>
      </c>
      <c r="AR745" s="5">
        <v>59.073413000000002</v>
      </c>
    </row>
    <row r="746" spans="5:44" x14ac:dyDescent="0.2">
      <c r="E746" s="6">
        <v>41292</v>
      </c>
      <c r="F746" s="5">
        <v>32.144750000000002</v>
      </c>
      <c r="G746" s="6">
        <v>41292</v>
      </c>
      <c r="H746" s="5">
        <v>11.44167</v>
      </c>
      <c r="I746" s="6">
        <v>41292</v>
      </c>
      <c r="J746" s="5">
        <v>28.904343999999998</v>
      </c>
      <c r="K746" s="6">
        <v>41292</v>
      </c>
      <c r="L746" s="5">
        <v>36.023417000000002</v>
      </c>
      <c r="M746" s="6">
        <v>41292</v>
      </c>
      <c r="N746" s="5">
        <v>36.269117000000001</v>
      </c>
      <c r="O746" s="6">
        <v>41292</v>
      </c>
      <c r="P746" s="5">
        <v>24.604966000000001</v>
      </c>
      <c r="Q746" s="6">
        <v>41292</v>
      </c>
      <c r="R746" s="5">
        <v>57.080002</v>
      </c>
      <c r="S746" s="6">
        <v>41292</v>
      </c>
      <c r="T746" s="5">
        <v>32.900002000000001</v>
      </c>
      <c r="U746" s="6">
        <v>41292</v>
      </c>
      <c r="V746" s="5">
        <v>72.313896999999997</v>
      </c>
      <c r="W746" s="10">
        <v>41292</v>
      </c>
      <c r="X746" s="9">
        <v>12.702500000000001</v>
      </c>
      <c r="Y746" s="6">
        <v>41292</v>
      </c>
      <c r="Z746" s="5">
        <v>137.59302700000001</v>
      </c>
      <c r="AA746" s="10">
        <v>41292</v>
      </c>
      <c r="AB746" s="9">
        <v>138.87884199999999</v>
      </c>
      <c r="AC746" s="6">
        <v>41292</v>
      </c>
      <c r="AD746" s="5">
        <v>71.237371999999993</v>
      </c>
      <c r="AE746" s="10">
        <v>41292</v>
      </c>
      <c r="AF746" s="9">
        <v>56.176273999999999</v>
      </c>
      <c r="AG746" s="6">
        <v>41292</v>
      </c>
      <c r="AH746" s="5">
        <v>78.194430999999994</v>
      </c>
      <c r="AI746" s="10">
        <v>41292</v>
      </c>
      <c r="AJ746" s="9">
        <v>76.043715000000006</v>
      </c>
      <c r="AK746" s="6">
        <v>41292</v>
      </c>
      <c r="AL746" s="5">
        <v>69.071815000000001</v>
      </c>
      <c r="AM746" s="10">
        <v>41292</v>
      </c>
      <c r="AN746" s="9">
        <v>60.090955999999998</v>
      </c>
      <c r="AO746" s="6">
        <v>41292</v>
      </c>
      <c r="AP746" s="5">
        <v>31.205176999999999</v>
      </c>
      <c r="AQ746" s="10">
        <v>41292</v>
      </c>
      <c r="AR746" s="5">
        <v>58.771307999999998</v>
      </c>
    </row>
    <row r="747" spans="5:44" x14ac:dyDescent="0.2">
      <c r="E747" s="6">
        <v>41291</v>
      </c>
      <c r="F747" s="5">
        <v>31.987105</v>
      </c>
      <c r="G747" s="6">
        <v>41291</v>
      </c>
      <c r="H747" s="5">
        <v>11.411670000000001</v>
      </c>
      <c r="I747" s="6">
        <v>41291</v>
      </c>
      <c r="J747" s="5">
        <v>29.008709</v>
      </c>
      <c r="K747" s="6">
        <v>41291</v>
      </c>
      <c r="L747" s="5">
        <v>35.764817999999998</v>
      </c>
      <c r="M747" s="6">
        <v>41291</v>
      </c>
      <c r="N747" s="5">
        <v>36.220236999999997</v>
      </c>
      <c r="O747" s="6">
        <v>41291</v>
      </c>
      <c r="P747" s="5">
        <v>24.3917</v>
      </c>
      <c r="Q747" s="6">
        <v>41291</v>
      </c>
      <c r="R747" s="5">
        <v>55.5</v>
      </c>
      <c r="S747" s="6">
        <v>41291</v>
      </c>
      <c r="T747" s="5">
        <v>32.669998</v>
      </c>
      <c r="U747" s="6">
        <v>41291</v>
      </c>
      <c r="V747" s="5">
        <v>71.531963000000005</v>
      </c>
      <c r="W747" s="10">
        <v>41291</v>
      </c>
      <c r="X747" s="9">
        <v>12.765000000000001</v>
      </c>
      <c r="Y747" s="6">
        <v>41291</v>
      </c>
      <c r="Z747" s="5">
        <v>137.286912</v>
      </c>
      <c r="AA747" s="10">
        <v>41291</v>
      </c>
      <c r="AB747" s="9">
        <v>138.51565099999999</v>
      </c>
      <c r="AC747" s="6">
        <v>41291</v>
      </c>
      <c r="AD747" s="5">
        <v>71.041819000000004</v>
      </c>
      <c r="AE747" s="10">
        <v>41291</v>
      </c>
      <c r="AF747" s="9">
        <v>56.012042000000001</v>
      </c>
      <c r="AG747" s="6">
        <v>41291</v>
      </c>
      <c r="AH747" s="5">
        <v>77.908462</v>
      </c>
      <c r="AI747" s="10">
        <v>41291</v>
      </c>
      <c r="AJ747" s="9">
        <v>75.925917999999996</v>
      </c>
      <c r="AK747" s="6">
        <v>41291</v>
      </c>
      <c r="AL747" s="5">
        <v>68.394732000000005</v>
      </c>
      <c r="AM747" s="10">
        <v>41291</v>
      </c>
      <c r="AN747" s="9">
        <v>60.053221999999998</v>
      </c>
      <c r="AO747" s="6">
        <v>41291</v>
      </c>
      <c r="AP747" s="5">
        <v>31.192136000000001</v>
      </c>
      <c r="AQ747" s="10">
        <v>41291</v>
      </c>
      <c r="AR747" s="5">
        <v>58.521003</v>
      </c>
    </row>
    <row r="748" spans="5:44" x14ac:dyDescent="0.2">
      <c r="E748" s="6">
        <v>41290</v>
      </c>
      <c r="F748" s="5">
        <v>31.588068</v>
      </c>
      <c r="G748" s="6">
        <v>41290</v>
      </c>
      <c r="H748" s="5">
        <v>11.404999999999999</v>
      </c>
      <c r="I748" s="6">
        <v>41290</v>
      </c>
      <c r="J748" s="5">
        <v>28.74531</v>
      </c>
      <c r="K748" s="6">
        <v>41290</v>
      </c>
      <c r="L748" s="5">
        <v>34.813364999999997</v>
      </c>
      <c r="M748" s="6">
        <v>41290</v>
      </c>
      <c r="N748" s="5">
        <v>36.215347999999999</v>
      </c>
      <c r="O748" s="6">
        <v>41290</v>
      </c>
      <c r="P748" s="5">
        <v>23.952767000000001</v>
      </c>
      <c r="Q748" s="6">
        <v>41290</v>
      </c>
      <c r="R748" s="5">
        <v>54.43</v>
      </c>
      <c r="S748" s="6">
        <v>41290</v>
      </c>
      <c r="T748" s="5">
        <v>32.053328999999998</v>
      </c>
      <c r="U748" s="6">
        <v>41290</v>
      </c>
      <c r="V748" s="5">
        <v>71.078250999999995</v>
      </c>
      <c r="W748" s="10">
        <v>41290</v>
      </c>
      <c r="X748" s="9">
        <v>12.63</v>
      </c>
      <c r="Y748" s="6">
        <v>41290</v>
      </c>
      <c r="Z748" s="5">
        <v>136.40568099999999</v>
      </c>
      <c r="AA748" s="10">
        <v>41290</v>
      </c>
      <c r="AB748" s="9">
        <v>137.58439100000001</v>
      </c>
      <c r="AC748" s="6">
        <v>41290</v>
      </c>
      <c r="AD748" s="5">
        <v>70.557586999999998</v>
      </c>
      <c r="AE748" s="10">
        <v>41290</v>
      </c>
      <c r="AF748" s="9">
        <v>55.674455999999999</v>
      </c>
      <c r="AG748" s="6">
        <v>41290</v>
      </c>
      <c r="AH748" s="5">
        <v>77.031474000000003</v>
      </c>
      <c r="AI748" s="10">
        <v>41290</v>
      </c>
      <c r="AJ748" s="9">
        <v>76.052778000000004</v>
      </c>
      <c r="AK748" s="6">
        <v>41290</v>
      </c>
      <c r="AL748" s="5">
        <v>67.964691000000002</v>
      </c>
      <c r="AM748" s="10">
        <v>41290</v>
      </c>
      <c r="AN748" s="9">
        <v>60.053221999999998</v>
      </c>
      <c r="AO748" s="6">
        <v>41290</v>
      </c>
      <c r="AP748" s="5">
        <v>31.237777000000001</v>
      </c>
      <c r="AQ748" s="10">
        <v>41290</v>
      </c>
      <c r="AR748" s="5">
        <v>58.339737</v>
      </c>
    </row>
    <row r="749" spans="5:44" x14ac:dyDescent="0.2">
      <c r="E749" s="6">
        <v>41289</v>
      </c>
      <c r="F749" s="5">
        <v>31.597919000000001</v>
      </c>
      <c r="G749" s="6">
        <v>41289</v>
      </c>
      <c r="H749" s="5">
        <v>11.4025</v>
      </c>
      <c r="I749" s="6">
        <v>41289</v>
      </c>
      <c r="J749" s="5">
        <v>28.52664</v>
      </c>
      <c r="K749" s="6">
        <v>41289</v>
      </c>
      <c r="L749" s="5">
        <v>35.096361000000002</v>
      </c>
      <c r="M749" s="6">
        <v>41289</v>
      </c>
      <c r="N749" s="5">
        <v>36.195799999999998</v>
      </c>
      <c r="O749" s="6">
        <v>41289</v>
      </c>
      <c r="P749" s="5">
        <v>23.955248000000001</v>
      </c>
      <c r="Q749" s="6">
        <v>41289</v>
      </c>
      <c r="R749" s="5">
        <v>53.849997999999999</v>
      </c>
      <c r="S749" s="6">
        <v>41289</v>
      </c>
      <c r="T749" s="5">
        <v>32.040000999999997</v>
      </c>
      <c r="U749" s="6">
        <v>41289</v>
      </c>
      <c r="V749" s="5">
        <v>71.155479999999997</v>
      </c>
      <c r="W749" s="10">
        <v>41289</v>
      </c>
      <c r="X749" s="9">
        <v>12.4575</v>
      </c>
      <c r="Y749" s="6">
        <v>41289</v>
      </c>
      <c r="Z749" s="5">
        <v>136.424238</v>
      </c>
      <c r="AA749" s="10">
        <v>41289</v>
      </c>
      <c r="AB749" s="9">
        <v>137.640265</v>
      </c>
      <c r="AC749" s="6">
        <v>41289</v>
      </c>
      <c r="AD749" s="5">
        <v>70.613465000000005</v>
      </c>
      <c r="AE749" s="10">
        <v>41289</v>
      </c>
      <c r="AF749" s="9">
        <v>55.720075000000001</v>
      </c>
      <c r="AG749" s="6">
        <v>41289</v>
      </c>
      <c r="AH749" s="5">
        <v>77.193530999999993</v>
      </c>
      <c r="AI749" s="10">
        <v>41289</v>
      </c>
      <c r="AJ749" s="9">
        <v>76.061841999999999</v>
      </c>
      <c r="AK749" s="6">
        <v>41289</v>
      </c>
      <c r="AL749" s="5">
        <v>67.662745999999999</v>
      </c>
      <c r="AM749" s="10">
        <v>41289</v>
      </c>
      <c r="AN749" s="9">
        <v>60.062654000000002</v>
      </c>
      <c r="AO749" s="6">
        <v>41289</v>
      </c>
      <c r="AP749" s="5">
        <v>31.615943000000001</v>
      </c>
      <c r="AQ749" s="10">
        <v>41289</v>
      </c>
      <c r="AR749" s="5">
        <v>58.408790000000003</v>
      </c>
    </row>
    <row r="750" spans="5:44" x14ac:dyDescent="0.2">
      <c r="E750" s="6">
        <v>41288</v>
      </c>
      <c r="F750" s="5">
        <v>31.543728000000002</v>
      </c>
      <c r="G750" s="6">
        <v>41288</v>
      </c>
      <c r="H750" s="5">
        <v>11.275</v>
      </c>
      <c r="I750" s="6">
        <v>41288</v>
      </c>
      <c r="J750" s="5">
        <v>28.799977999999999</v>
      </c>
      <c r="K750" s="6">
        <v>41288</v>
      </c>
      <c r="L750" s="5">
        <v>34.632835</v>
      </c>
      <c r="M750" s="6">
        <v>41288</v>
      </c>
      <c r="N750" s="5">
        <v>35.922068000000003</v>
      </c>
      <c r="O750" s="6">
        <v>41288</v>
      </c>
      <c r="P750" s="5">
        <v>23.900690999999998</v>
      </c>
      <c r="Q750" s="6">
        <v>41288</v>
      </c>
      <c r="R750" s="5">
        <v>53.07</v>
      </c>
      <c r="S750" s="6">
        <v>41288</v>
      </c>
      <c r="T750" s="5">
        <v>32.006672000000002</v>
      </c>
      <c r="U750" s="6">
        <v>41288</v>
      </c>
      <c r="V750" s="5">
        <v>70.56662</v>
      </c>
      <c r="W750" s="10">
        <v>41288</v>
      </c>
      <c r="X750" s="9">
        <v>12.705</v>
      </c>
      <c r="Y750" s="6">
        <v>41288</v>
      </c>
      <c r="Z750" s="5">
        <v>136.33147099999999</v>
      </c>
      <c r="AA750" s="10">
        <v>41288</v>
      </c>
      <c r="AB750" s="9">
        <v>137.58439100000001</v>
      </c>
      <c r="AC750" s="6">
        <v>41288</v>
      </c>
      <c r="AD750" s="5">
        <v>70.483096000000003</v>
      </c>
      <c r="AE750" s="10">
        <v>41288</v>
      </c>
      <c r="AF750" s="9">
        <v>55.583213999999998</v>
      </c>
      <c r="AG750" s="6">
        <v>41288</v>
      </c>
      <c r="AH750" s="5">
        <v>76.869425000000007</v>
      </c>
      <c r="AI750" s="10">
        <v>41288</v>
      </c>
      <c r="AJ750" s="9">
        <v>75.962164999999999</v>
      </c>
      <c r="AK750" s="6">
        <v>41288</v>
      </c>
      <c r="AL750" s="5">
        <v>67.360808000000006</v>
      </c>
      <c r="AM750" s="10">
        <v>41288</v>
      </c>
      <c r="AN750" s="9">
        <v>59.817385999999999</v>
      </c>
      <c r="AO750" s="6">
        <v>41288</v>
      </c>
      <c r="AP750" s="5">
        <v>31.377956999999999</v>
      </c>
      <c r="AQ750" s="10">
        <v>41288</v>
      </c>
      <c r="AR750" s="5">
        <v>58.132584999999999</v>
      </c>
    </row>
    <row r="751" spans="5:44" x14ac:dyDescent="0.2">
      <c r="E751" s="6">
        <v>41285</v>
      </c>
      <c r="F751" s="5">
        <v>31.617625</v>
      </c>
      <c r="G751" s="6">
        <v>41285</v>
      </c>
      <c r="H751" s="5">
        <v>11.33417</v>
      </c>
      <c r="I751" s="6">
        <v>41285</v>
      </c>
      <c r="J751" s="5">
        <v>29.073316999999999</v>
      </c>
      <c r="K751" s="6">
        <v>41285</v>
      </c>
      <c r="L751" s="5">
        <v>34.603557000000002</v>
      </c>
      <c r="M751" s="6">
        <v>41285</v>
      </c>
      <c r="N751" s="5">
        <v>36.039383000000001</v>
      </c>
      <c r="O751" s="6">
        <v>41285</v>
      </c>
      <c r="P751" s="5">
        <v>24.007324000000001</v>
      </c>
      <c r="Q751" s="6">
        <v>41285</v>
      </c>
      <c r="R751" s="5">
        <v>53.150002000000001</v>
      </c>
      <c r="S751" s="6">
        <v>41285</v>
      </c>
      <c r="T751" s="5">
        <v>32.123328999999998</v>
      </c>
      <c r="U751" s="6">
        <v>41285</v>
      </c>
      <c r="V751" s="5">
        <v>70.460431</v>
      </c>
      <c r="W751" s="10">
        <v>41285</v>
      </c>
      <c r="X751" s="9">
        <v>12.987500000000001</v>
      </c>
      <c r="Y751" s="6">
        <v>41285</v>
      </c>
      <c r="Z751" s="5">
        <v>136.424238</v>
      </c>
      <c r="AA751" s="10">
        <v>41285</v>
      </c>
      <c r="AB751" s="9">
        <v>137.705445</v>
      </c>
      <c r="AC751" s="6">
        <v>41285</v>
      </c>
      <c r="AD751" s="5">
        <v>70.557586999999998</v>
      </c>
      <c r="AE751" s="10">
        <v>41285</v>
      </c>
      <c r="AF751" s="9">
        <v>55.528472999999998</v>
      </c>
      <c r="AG751" s="6">
        <v>41285</v>
      </c>
      <c r="AH751" s="5">
        <v>76.917090000000002</v>
      </c>
      <c r="AI751" s="10">
        <v>41285</v>
      </c>
      <c r="AJ751" s="9">
        <v>75.962164999999999</v>
      </c>
      <c r="AK751" s="6">
        <v>41285</v>
      </c>
      <c r="AL751" s="5">
        <v>67.351656000000006</v>
      </c>
      <c r="AM751" s="10">
        <v>41285</v>
      </c>
      <c r="AN751" s="9">
        <v>59.940021999999999</v>
      </c>
      <c r="AO751" s="6">
        <v>41285</v>
      </c>
      <c r="AP751" s="5">
        <v>31.136716</v>
      </c>
      <c r="AQ751" s="10">
        <v>41285</v>
      </c>
      <c r="AR751" s="5">
        <v>57.968592999999998</v>
      </c>
    </row>
    <row r="752" spans="5:44" x14ac:dyDescent="0.2">
      <c r="E752" s="6">
        <v>41284</v>
      </c>
      <c r="F752" s="5">
        <v>31.592991999999999</v>
      </c>
      <c r="G752" s="6">
        <v>41284</v>
      </c>
      <c r="H752" s="5">
        <v>11.4125</v>
      </c>
      <c r="I752" s="6">
        <v>41284</v>
      </c>
      <c r="J752" s="5">
        <v>28.978891000000001</v>
      </c>
      <c r="K752" s="6">
        <v>41284</v>
      </c>
      <c r="L752" s="5">
        <v>34.764572999999999</v>
      </c>
      <c r="M752" s="6">
        <v>41284</v>
      </c>
      <c r="N752" s="5">
        <v>36.210462999999997</v>
      </c>
      <c r="O752" s="6">
        <v>41284</v>
      </c>
      <c r="P752" s="5">
        <v>23.955248000000001</v>
      </c>
      <c r="Q752" s="6">
        <v>41284</v>
      </c>
      <c r="R752" s="5">
        <v>52.880001</v>
      </c>
      <c r="S752" s="6">
        <v>41284</v>
      </c>
      <c r="T752" s="5">
        <v>32.093330000000002</v>
      </c>
      <c r="U752" s="6">
        <v>41284</v>
      </c>
      <c r="V752" s="5">
        <v>70.450783000000001</v>
      </c>
      <c r="W752" s="10">
        <v>41284</v>
      </c>
      <c r="X752" s="9">
        <v>12.9125</v>
      </c>
      <c r="Y752" s="6">
        <v>41284</v>
      </c>
      <c r="Z752" s="5">
        <v>136.43350899999999</v>
      </c>
      <c r="AA752" s="10">
        <v>41284</v>
      </c>
      <c r="AB752" s="9">
        <v>137.640265</v>
      </c>
      <c r="AC752" s="6">
        <v>41284</v>
      </c>
      <c r="AD752" s="5">
        <v>70.548281000000003</v>
      </c>
      <c r="AE752" s="10">
        <v>41284</v>
      </c>
      <c r="AF752" s="9">
        <v>55.574092</v>
      </c>
      <c r="AG752" s="6">
        <v>41284</v>
      </c>
      <c r="AH752" s="5">
        <v>76.983817000000002</v>
      </c>
      <c r="AI752" s="10">
        <v>41284</v>
      </c>
      <c r="AJ752" s="9">
        <v>75.907792000000001</v>
      </c>
      <c r="AK752" s="6">
        <v>41284</v>
      </c>
      <c r="AL752" s="5">
        <v>67.269304000000005</v>
      </c>
      <c r="AM752" s="10">
        <v>41284</v>
      </c>
      <c r="AN752" s="9">
        <v>60.043790000000001</v>
      </c>
      <c r="AO752" s="6">
        <v>41284</v>
      </c>
      <c r="AP752" s="5">
        <v>31.153013999999999</v>
      </c>
      <c r="AQ752" s="10">
        <v>41284</v>
      </c>
      <c r="AR752" s="5">
        <v>58.003112999999999</v>
      </c>
    </row>
    <row r="753" spans="5:44" x14ac:dyDescent="0.2">
      <c r="E753" s="6">
        <v>41283</v>
      </c>
      <c r="F753" s="5">
        <v>31.134837999999998</v>
      </c>
      <c r="G753" s="6">
        <v>41283</v>
      </c>
      <c r="H753" s="5">
        <v>11.035</v>
      </c>
      <c r="I753" s="6">
        <v>41283</v>
      </c>
      <c r="J753" s="5">
        <v>28.626034000000001</v>
      </c>
      <c r="K753" s="6">
        <v>41283</v>
      </c>
      <c r="L753" s="5">
        <v>34.540128000000003</v>
      </c>
      <c r="M753" s="6">
        <v>41283</v>
      </c>
      <c r="N753" s="5">
        <v>35.452818000000001</v>
      </c>
      <c r="O753" s="6">
        <v>41283</v>
      </c>
      <c r="P753" s="5">
        <v>23.446881999999999</v>
      </c>
      <c r="Q753" s="6">
        <v>41283</v>
      </c>
      <c r="R753" s="5">
        <v>51.490001999999997</v>
      </c>
      <c r="S753" s="6">
        <v>41283</v>
      </c>
      <c r="T753" s="5">
        <v>31.360001</v>
      </c>
      <c r="U753" s="6">
        <v>41283</v>
      </c>
      <c r="V753" s="5">
        <v>70.112907000000007</v>
      </c>
      <c r="W753" s="10">
        <v>41283</v>
      </c>
      <c r="X753" s="9">
        <v>12.71</v>
      </c>
      <c r="Y753" s="6">
        <v>41283</v>
      </c>
      <c r="Z753" s="5">
        <v>135.357473</v>
      </c>
      <c r="AA753" s="10">
        <v>41283</v>
      </c>
      <c r="AB753" s="9">
        <v>136.60656499999999</v>
      </c>
      <c r="AC753" s="6">
        <v>41283</v>
      </c>
      <c r="AD753" s="5">
        <v>70.064048999999997</v>
      </c>
      <c r="AE753" s="10">
        <v>41283</v>
      </c>
      <c r="AF753" s="9">
        <v>55.090522999999997</v>
      </c>
      <c r="AG753" s="6">
        <v>41283</v>
      </c>
      <c r="AH753" s="5">
        <v>76.878958999999995</v>
      </c>
      <c r="AI753" s="10">
        <v>41283</v>
      </c>
      <c r="AJ753" s="9">
        <v>75.907792000000001</v>
      </c>
      <c r="AK753" s="6">
        <v>41283</v>
      </c>
      <c r="AL753" s="5">
        <v>66.665420999999995</v>
      </c>
      <c r="AM753" s="10">
        <v>41283</v>
      </c>
      <c r="AN753" s="9">
        <v>59.421183999999997</v>
      </c>
      <c r="AO753" s="6">
        <v>41283</v>
      </c>
      <c r="AP753" s="5">
        <v>31.126936000000001</v>
      </c>
      <c r="AQ753" s="10">
        <v>41283</v>
      </c>
      <c r="AR753" s="5">
        <v>57.942692999999998</v>
      </c>
    </row>
    <row r="754" spans="5:44" x14ac:dyDescent="0.2">
      <c r="E754" s="6">
        <v>41282</v>
      </c>
      <c r="F754" s="5">
        <v>30.962413000000002</v>
      </c>
      <c r="G754" s="6">
        <v>41282</v>
      </c>
      <c r="H754" s="5">
        <v>11.02833</v>
      </c>
      <c r="I754" s="6">
        <v>41282</v>
      </c>
      <c r="J754" s="5">
        <v>28.49682</v>
      </c>
      <c r="K754" s="6">
        <v>41282</v>
      </c>
      <c r="L754" s="5">
        <v>34.022930000000002</v>
      </c>
      <c r="M754" s="6">
        <v>41282</v>
      </c>
      <c r="N754" s="5">
        <v>35.428379999999997</v>
      </c>
      <c r="O754" s="6">
        <v>41282</v>
      </c>
      <c r="P754" s="5">
        <v>23.238574</v>
      </c>
      <c r="Q754" s="6">
        <v>41282</v>
      </c>
      <c r="R754" s="5">
        <v>51.689999</v>
      </c>
      <c r="S754" s="6">
        <v>41282</v>
      </c>
      <c r="T754" s="5">
        <v>31.15</v>
      </c>
      <c r="U754" s="6">
        <v>41282</v>
      </c>
      <c r="V754" s="5">
        <v>69.553013000000007</v>
      </c>
      <c r="W754" s="10">
        <v>41282</v>
      </c>
      <c r="X754" s="9">
        <v>12.6625</v>
      </c>
      <c r="Y754" s="6">
        <v>41282</v>
      </c>
      <c r="Z754" s="5">
        <v>135.01426000000001</v>
      </c>
      <c r="AA754" s="10">
        <v>41282</v>
      </c>
      <c r="AB754" s="9">
        <v>136.24337399999999</v>
      </c>
      <c r="AC754" s="6">
        <v>41282</v>
      </c>
      <c r="AD754" s="5">
        <v>69.849874999999997</v>
      </c>
      <c r="AE754" s="10">
        <v>41282</v>
      </c>
      <c r="AF754" s="9">
        <v>54.926290999999999</v>
      </c>
      <c r="AG754" s="6">
        <v>41282</v>
      </c>
      <c r="AH754" s="5">
        <v>76.488127000000006</v>
      </c>
      <c r="AI754" s="10">
        <v>41282</v>
      </c>
      <c r="AJ754" s="9">
        <v>75.934982000000005</v>
      </c>
      <c r="AK754" s="6">
        <v>41282</v>
      </c>
      <c r="AL754" s="5">
        <v>66.775221000000002</v>
      </c>
      <c r="AM754" s="10">
        <v>41282</v>
      </c>
      <c r="AN754" s="9">
        <v>59.468350000000001</v>
      </c>
      <c r="AO754" s="6">
        <v>41282</v>
      </c>
      <c r="AP754" s="5">
        <v>30.712909</v>
      </c>
      <c r="AQ754" s="10">
        <v>41282</v>
      </c>
      <c r="AR754" s="5">
        <v>57.778700999999998</v>
      </c>
    </row>
    <row r="755" spans="5:44" x14ac:dyDescent="0.2">
      <c r="E755" s="6">
        <v>41281</v>
      </c>
      <c r="F755" s="5">
        <v>31.149616999999999</v>
      </c>
      <c r="G755" s="6">
        <v>41281</v>
      </c>
      <c r="H755" s="5">
        <v>11.1</v>
      </c>
      <c r="I755" s="6">
        <v>41281</v>
      </c>
      <c r="J755" s="5">
        <v>28.576336999999999</v>
      </c>
      <c r="K755" s="6">
        <v>41281</v>
      </c>
      <c r="L755" s="5">
        <v>34.115633000000003</v>
      </c>
      <c r="M755" s="6">
        <v>41281</v>
      </c>
      <c r="N755" s="5">
        <v>35.584797000000002</v>
      </c>
      <c r="O755" s="6">
        <v>41281</v>
      </c>
      <c r="P755" s="5">
        <v>23.496478</v>
      </c>
      <c r="Q755" s="6">
        <v>41281</v>
      </c>
      <c r="R755" s="5">
        <v>52.349997999999999</v>
      </c>
      <c r="S755" s="6">
        <v>41281</v>
      </c>
      <c r="T755" s="5">
        <v>31.336670000000002</v>
      </c>
      <c r="U755" s="6">
        <v>41281</v>
      </c>
      <c r="V755" s="5">
        <v>69.697809000000007</v>
      </c>
      <c r="W755" s="10">
        <v>41281</v>
      </c>
      <c r="X755" s="9">
        <v>12.8325</v>
      </c>
      <c r="Y755" s="6">
        <v>41281</v>
      </c>
      <c r="Z755" s="5">
        <v>135.40385599999999</v>
      </c>
      <c r="AA755" s="10">
        <v>41281</v>
      </c>
      <c r="AB755" s="9">
        <v>136.61587299999999</v>
      </c>
      <c r="AC755" s="6">
        <v>41281</v>
      </c>
      <c r="AD755" s="5">
        <v>70.036113999999998</v>
      </c>
      <c r="AE755" s="10">
        <v>41281</v>
      </c>
      <c r="AF755" s="9">
        <v>55.117893000000002</v>
      </c>
      <c r="AG755" s="6">
        <v>41281</v>
      </c>
      <c r="AH755" s="5">
        <v>76.650182999999998</v>
      </c>
      <c r="AI755" s="10">
        <v>41281</v>
      </c>
      <c r="AJ755" s="9">
        <v>75.862487999999999</v>
      </c>
      <c r="AK755" s="6">
        <v>41281</v>
      </c>
      <c r="AL755" s="5">
        <v>66.994814000000005</v>
      </c>
      <c r="AM755" s="10">
        <v>41281</v>
      </c>
      <c r="AN755" s="9">
        <v>59.534384000000003</v>
      </c>
      <c r="AO755" s="6">
        <v>41281</v>
      </c>
      <c r="AP755" s="5">
        <v>30.452106000000001</v>
      </c>
      <c r="AQ755" s="10">
        <v>41281</v>
      </c>
      <c r="AR755" s="5">
        <v>57.890906999999999</v>
      </c>
    </row>
    <row r="756" spans="5:44" x14ac:dyDescent="0.2">
      <c r="E756" s="6">
        <v>41278</v>
      </c>
      <c r="F756" s="5">
        <v>31.297408000000001</v>
      </c>
      <c r="G756" s="6">
        <v>41278</v>
      </c>
      <c r="H756" s="5">
        <v>11.1625</v>
      </c>
      <c r="I756" s="6">
        <v>41278</v>
      </c>
      <c r="J756" s="5">
        <v>28.521668999999999</v>
      </c>
      <c r="K756" s="6">
        <v>41278</v>
      </c>
      <c r="L756" s="5">
        <v>34.423028000000002</v>
      </c>
      <c r="M756" s="6">
        <v>41278</v>
      </c>
      <c r="N756" s="5">
        <v>35.770539999999997</v>
      </c>
      <c r="O756" s="6">
        <v>41278</v>
      </c>
      <c r="P756" s="5">
        <v>23.670065999999998</v>
      </c>
      <c r="Q756" s="6">
        <v>41278</v>
      </c>
      <c r="R756" s="5">
        <v>53.52</v>
      </c>
      <c r="S756" s="6">
        <v>41278</v>
      </c>
      <c r="T756" s="5">
        <v>31.690000999999999</v>
      </c>
      <c r="U756" s="6">
        <v>41278</v>
      </c>
      <c r="V756" s="5">
        <v>69.495087999999996</v>
      </c>
      <c r="W756" s="10">
        <v>41278</v>
      </c>
      <c r="X756" s="9">
        <v>12.865</v>
      </c>
      <c r="Y756" s="6">
        <v>41278</v>
      </c>
      <c r="Z756" s="5">
        <v>135.77489600000001</v>
      </c>
      <c r="AA756" s="10">
        <v>41278</v>
      </c>
      <c r="AB756" s="9">
        <v>137.04425900000001</v>
      </c>
      <c r="AC756" s="6">
        <v>41278</v>
      </c>
      <c r="AD756" s="5">
        <v>70.222358999999997</v>
      </c>
      <c r="AE756" s="10">
        <v>41278</v>
      </c>
      <c r="AF756" s="9">
        <v>55.291248000000003</v>
      </c>
      <c r="AG756" s="6">
        <v>41278</v>
      </c>
      <c r="AH756" s="5">
        <v>77.012412999999995</v>
      </c>
      <c r="AI756" s="10">
        <v>41278</v>
      </c>
      <c r="AJ756" s="9">
        <v>75.916854999999998</v>
      </c>
      <c r="AK756" s="6">
        <v>41278</v>
      </c>
      <c r="AL756" s="5">
        <v>67.516352999999995</v>
      </c>
      <c r="AM756" s="10">
        <v>41278</v>
      </c>
      <c r="AN756" s="9">
        <v>59.74192</v>
      </c>
      <c r="AO756" s="6">
        <v>41278</v>
      </c>
      <c r="AP756" s="5">
        <v>30.158702000000002</v>
      </c>
      <c r="AQ756" s="10">
        <v>41278</v>
      </c>
      <c r="AR756" s="5">
        <v>57.761434000000001</v>
      </c>
    </row>
    <row r="757" spans="5:44" x14ac:dyDescent="0.2">
      <c r="E757" s="6">
        <v>41277</v>
      </c>
      <c r="F757" s="5">
        <v>31.026457000000001</v>
      </c>
      <c r="G757" s="6">
        <v>41277</v>
      </c>
      <c r="H757" s="5">
        <v>10.79</v>
      </c>
      <c r="I757" s="6">
        <v>41277</v>
      </c>
      <c r="J757" s="5">
        <v>28.730401000000001</v>
      </c>
      <c r="K757" s="6">
        <v>41277</v>
      </c>
      <c r="L757" s="5">
        <v>33.783844999999999</v>
      </c>
      <c r="M757" s="6">
        <v>41277</v>
      </c>
      <c r="N757" s="5">
        <v>34.954242000000001</v>
      </c>
      <c r="O757" s="6">
        <v>41277</v>
      </c>
      <c r="P757" s="5">
        <v>23.320409000000001</v>
      </c>
      <c r="Q757" s="6">
        <v>41277</v>
      </c>
      <c r="R757" s="5">
        <v>51.849997999999999</v>
      </c>
      <c r="S757" s="6">
        <v>41277</v>
      </c>
      <c r="T757" s="5">
        <v>31.290001</v>
      </c>
      <c r="U757" s="6">
        <v>41277</v>
      </c>
      <c r="V757" s="5">
        <v>68.597318000000001</v>
      </c>
      <c r="W757" s="10">
        <v>41277</v>
      </c>
      <c r="X757" s="9">
        <v>13.03</v>
      </c>
      <c r="Y757" s="6">
        <v>41277</v>
      </c>
      <c r="Z757" s="5">
        <v>135.18122399999999</v>
      </c>
      <c r="AA757" s="10">
        <v>41277</v>
      </c>
      <c r="AB757" s="9">
        <v>136.37375</v>
      </c>
      <c r="AC757" s="6">
        <v>41277</v>
      </c>
      <c r="AD757" s="5">
        <v>69.868495999999993</v>
      </c>
      <c r="AE757" s="10">
        <v>41277</v>
      </c>
      <c r="AF757" s="9">
        <v>54.917164999999997</v>
      </c>
      <c r="AG757" s="6">
        <v>41277</v>
      </c>
      <c r="AH757" s="5">
        <v>76.516722999999999</v>
      </c>
      <c r="AI757" s="10">
        <v>41277</v>
      </c>
      <c r="AJ757" s="9">
        <v>75.799059</v>
      </c>
      <c r="AK757" s="6">
        <v>41277</v>
      </c>
      <c r="AL757" s="5">
        <v>66.775221000000002</v>
      </c>
      <c r="AM757" s="10">
        <v>41277</v>
      </c>
      <c r="AN757" s="9">
        <v>59.043844999999997</v>
      </c>
      <c r="AO757" s="6">
        <v>41277</v>
      </c>
      <c r="AP757" s="5">
        <v>29.865297000000002</v>
      </c>
      <c r="AQ757" s="10">
        <v>41277</v>
      </c>
      <c r="AR757" s="5">
        <v>57.493862</v>
      </c>
    </row>
    <row r="758" spans="5:44" x14ac:dyDescent="0.2">
      <c r="E758" s="6">
        <v>41276</v>
      </c>
      <c r="F758" s="5">
        <v>31.179175999999998</v>
      </c>
      <c r="G758" s="6">
        <v>41276</v>
      </c>
      <c r="H758" s="5">
        <v>10.79167</v>
      </c>
      <c r="I758" s="6">
        <v>41276</v>
      </c>
      <c r="J758" s="5">
        <v>28.998768999999999</v>
      </c>
      <c r="K758" s="6">
        <v>41276</v>
      </c>
      <c r="L758" s="5">
        <v>34.018050000000002</v>
      </c>
      <c r="M758" s="6">
        <v>41276</v>
      </c>
      <c r="N758" s="5">
        <v>34.939577999999997</v>
      </c>
      <c r="O758" s="6">
        <v>41276</v>
      </c>
      <c r="P758" s="5">
        <v>23.511355999999999</v>
      </c>
      <c r="Q758" s="6">
        <v>41276</v>
      </c>
      <c r="R758" s="5">
        <v>51.849997999999999</v>
      </c>
      <c r="S758" s="6">
        <v>41276</v>
      </c>
      <c r="T758" s="5">
        <v>31.443331000000001</v>
      </c>
      <c r="U758" s="6">
        <v>41276</v>
      </c>
      <c r="V758" s="5">
        <v>68.771079999999998</v>
      </c>
      <c r="W758" s="10">
        <v>41276</v>
      </c>
      <c r="X758" s="9">
        <v>13.275</v>
      </c>
      <c r="Y758" s="6">
        <v>41276</v>
      </c>
      <c r="Z758" s="5">
        <v>135.48733799999999</v>
      </c>
      <c r="AA758" s="10">
        <v>41276</v>
      </c>
      <c r="AB758" s="9">
        <v>136.550692</v>
      </c>
      <c r="AC758" s="6">
        <v>41276</v>
      </c>
      <c r="AD758" s="5">
        <v>69.970928999999998</v>
      </c>
      <c r="AE758" s="10">
        <v>41276</v>
      </c>
      <c r="AF758" s="9">
        <v>54.981032999999996</v>
      </c>
      <c r="AG758" s="6">
        <v>41276</v>
      </c>
      <c r="AH758" s="5">
        <v>76.554852999999994</v>
      </c>
      <c r="AI758" s="10">
        <v>41276</v>
      </c>
      <c r="AJ758" s="9">
        <v>76.025594999999996</v>
      </c>
      <c r="AK758" s="6">
        <v>41276</v>
      </c>
      <c r="AL758" s="5">
        <v>66.793518000000006</v>
      </c>
      <c r="AM758" s="10">
        <v>41276</v>
      </c>
      <c r="AN758" s="9">
        <v>59.053277000000001</v>
      </c>
      <c r="AO758" s="6">
        <v>41276</v>
      </c>
      <c r="AP758" s="5">
        <v>29.744672999999999</v>
      </c>
      <c r="AQ758" s="10">
        <v>41276</v>
      </c>
      <c r="AR758" s="5">
        <v>57.502496000000001</v>
      </c>
    </row>
    <row r="759" spans="5:44" x14ac:dyDescent="0.2">
      <c r="E759" s="6">
        <v>41274</v>
      </c>
      <c r="F759" s="5">
        <v>29.730813999999999</v>
      </c>
      <c r="G759" s="6">
        <v>41274</v>
      </c>
      <c r="H759" s="5">
        <v>9.9933300000000003</v>
      </c>
      <c r="I759" s="6">
        <v>41274</v>
      </c>
      <c r="J759" s="5">
        <v>27.239462</v>
      </c>
      <c r="K759" s="6">
        <v>41274</v>
      </c>
      <c r="L759" s="5">
        <v>31.207608</v>
      </c>
      <c r="M759" s="6">
        <v>41274</v>
      </c>
      <c r="N759" s="5">
        <v>33.145671999999998</v>
      </c>
      <c r="O759" s="6">
        <v>41274</v>
      </c>
      <c r="P759" s="5">
        <v>21.884582000000002</v>
      </c>
      <c r="Q759" s="6">
        <v>41274</v>
      </c>
      <c r="R759" s="5">
        <v>48.48</v>
      </c>
      <c r="S759" s="6">
        <v>41274</v>
      </c>
      <c r="T759" s="5">
        <v>29.216669</v>
      </c>
      <c r="U759" s="6">
        <v>41274</v>
      </c>
      <c r="V759" s="5">
        <v>66.695589999999996</v>
      </c>
      <c r="W759" s="10">
        <v>41274</v>
      </c>
      <c r="X759" s="9">
        <v>12.182499999999999</v>
      </c>
      <c r="Y759" s="6">
        <v>41274</v>
      </c>
      <c r="Z759" s="5">
        <v>132.101552</v>
      </c>
      <c r="AA759" s="10">
        <v>41274</v>
      </c>
      <c r="AB759" s="9">
        <v>133.300588</v>
      </c>
      <c r="AC759" s="6">
        <v>41274</v>
      </c>
      <c r="AD759" s="5">
        <v>68.238883000000001</v>
      </c>
      <c r="AE759" s="10">
        <v>41274</v>
      </c>
      <c r="AF759" s="9">
        <v>53.648933999999997</v>
      </c>
      <c r="AG759" s="6">
        <v>41274</v>
      </c>
      <c r="AH759" s="5">
        <v>74.448189999999997</v>
      </c>
      <c r="AI759" s="10">
        <v>41274</v>
      </c>
      <c r="AJ759" s="9">
        <v>76.143390999999994</v>
      </c>
      <c r="AK759" s="6">
        <v>41274</v>
      </c>
      <c r="AL759" s="5">
        <v>65.347847999999999</v>
      </c>
      <c r="AM759" s="10">
        <v>41274</v>
      </c>
      <c r="AN759" s="9">
        <v>57.260927000000002</v>
      </c>
      <c r="AO759" s="6">
        <v>41274</v>
      </c>
      <c r="AP759" s="5">
        <v>28.659081</v>
      </c>
      <c r="AQ759" s="10">
        <v>41274</v>
      </c>
      <c r="AR759" s="5">
        <v>56.794719999999998</v>
      </c>
    </row>
    <row r="760" spans="5:44" x14ac:dyDescent="0.2">
      <c r="E760" s="6">
        <v>41271</v>
      </c>
      <c r="F760" s="5">
        <v>28.720901999999999</v>
      </c>
      <c r="G760" s="6">
        <v>41271</v>
      </c>
      <c r="H760" s="5">
        <v>9.6308299999999996</v>
      </c>
      <c r="I760" s="6">
        <v>41271</v>
      </c>
      <c r="J760" s="5">
        <v>26.180895</v>
      </c>
      <c r="K760" s="6">
        <v>41271</v>
      </c>
      <c r="L760" s="5">
        <v>29.348618999999999</v>
      </c>
      <c r="M760" s="6">
        <v>41271</v>
      </c>
      <c r="N760" s="5">
        <v>32.339151000000001</v>
      </c>
      <c r="O760" s="6">
        <v>41271</v>
      </c>
      <c r="P760" s="5">
        <v>20.748815</v>
      </c>
      <c r="Q760" s="6">
        <v>41271</v>
      </c>
      <c r="R760" s="5">
        <v>45.68</v>
      </c>
      <c r="S760" s="6">
        <v>41271</v>
      </c>
      <c r="T760" s="5">
        <v>27.74333</v>
      </c>
      <c r="U760" s="6">
        <v>41271</v>
      </c>
      <c r="V760" s="5">
        <v>65.402033000000003</v>
      </c>
      <c r="W760" s="10">
        <v>41271</v>
      </c>
      <c r="X760" s="9">
        <v>11.48</v>
      </c>
      <c r="Y760" s="6">
        <v>41271</v>
      </c>
      <c r="Z760" s="5">
        <v>129.89382499999999</v>
      </c>
      <c r="AA760" s="10">
        <v>41271</v>
      </c>
      <c r="AB760" s="9">
        <v>130.97243800000001</v>
      </c>
      <c r="AC760" s="6">
        <v>41271</v>
      </c>
      <c r="AD760" s="5">
        <v>67.028317000000001</v>
      </c>
      <c r="AE760" s="10">
        <v>41271</v>
      </c>
      <c r="AF760" s="9">
        <v>52.809531</v>
      </c>
      <c r="AG760" s="6">
        <v>41271</v>
      </c>
      <c r="AH760" s="5">
        <v>73.056456999999995</v>
      </c>
      <c r="AI760" s="10">
        <v>41271</v>
      </c>
      <c r="AJ760" s="9">
        <v>76.215885</v>
      </c>
      <c r="AK760" s="6">
        <v>41271</v>
      </c>
      <c r="AL760" s="5">
        <v>63.893034</v>
      </c>
      <c r="AM760" s="10">
        <v>41271</v>
      </c>
      <c r="AN760" s="9">
        <v>56.779820000000001</v>
      </c>
      <c r="AO760" s="6">
        <v>41271</v>
      </c>
      <c r="AP760" s="5">
        <v>28.160291000000001</v>
      </c>
      <c r="AQ760" s="10">
        <v>41271</v>
      </c>
      <c r="AR760" s="5">
        <v>56.199150000000003</v>
      </c>
    </row>
    <row r="761" spans="5:44" x14ac:dyDescent="0.2">
      <c r="E761" s="6">
        <v>41270</v>
      </c>
      <c r="F761" s="5">
        <v>29.371186999999999</v>
      </c>
      <c r="G761" s="6">
        <v>41270</v>
      </c>
      <c r="H761" s="5">
        <v>9.8483300000000007</v>
      </c>
      <c r="I761" s="6">
        <v>41270</v>
      </c>
      <c r="J761" s="5">
        <v>26.702722999999999</v>
      </c>
      <c r="K761" s="6">
        <v>41270</v>
      </c>
      <c r="L761" s="5">
        <v>29.90973</v>
      </c>
      <c r="M761" s="6">
        <v>41270</v>
      </c>
      <c r="N761" s="5">
        <v>32.823064000000002</v>
      </c>
      <c r="O761" s="6">
        <v>41270</v>
      </c>
      <c r="P761" s="5">
        <v>21.490288</v>
      </c>
      <c r="Q761" s="6">
        <v>41270</v>
      </c>
      <c r="R761" s="5">
        <v>48.029998999999997</v>
      </c>
      <c r="S761" s="6">
        <v>41270</v>
      </c>
      <c r="T761" s="5">
        <v>28.74</v>
      </c>
      <c r="U761" s="6">
        <v>41270</v>
      </c>
      <c r="V761" s="5">
        <v>66.164654999999996</v>
      </c>
      <c r="W761" s="10">
        <v>41270</v>
      </c>
      <c r="X761" s="9">
        <v>11.865</v>
      </c>
      <c r="Y761" s="6">
        <v>41270</v>
      </c>
      <c r="Z761" s="5">
        <v>131.313074</v>
      </c>
      <c r="AA761" s="10">
        <v>41270</v>
      </c>
      <c r="AB761" s="9">
        <v>132.471767</v>
      </c>
      <c r="AC761" s="6">
        <v>41270</v>
      </c>
      <c r="AD761" s="5">
        <v>67.763964999999999</v>
      </c>
      <c r="AE761" s="10">
        <v>41270</v>
      </c>
      <c r="AF761" s="9">
        <v>53.411712000000001</v>
      </c>
      <c r="AG761" s="6">
        <v>41270</v>
      </c>
      <c r="AH761" s="5">
        <v>73.552147000000005</v>
      </c>
      <c r="AI761" s="10">
        <v>41270</v>
      </c>
      <c r="AJ761" s="9">
        <v>76.197757999999993</v>
      </c>
      <c r="AK761" s="6">
        <v>41270</v>
      </c>
      <c r="AL761" s="5">
        <v>65.027607000000003</v>
      </c>
      <c r="AM761" s="10">
        <v>41270</v>
      </c>
      <c r="AN761" s="9">
        <v>57.119424000000002</v>
      </c>
      <c r="AO761" s="6">
        <v>41270</v>
      </c>
      <c r="AP761" s="5">
        <v>28.538457000000001</v>
      </c>
      <c r="AQ761" s="10">
        <v>41270</v>
      </c>
      <c r="AR761" s="5">
        <v>56.570301000000001</v>
      </c>
    </row>
    <row r="762" spans="5:44" x14ac:dyDescent="0.2">
      <c r="E762" s="6">
        <v>41269</v>
      </c>
      <c r="F762" s="5">
        <v>29.395817999999998</v>
      </c>
      <c r="G762" s="6">
        <v>41269</v>
      </c>
      <c r="H762" s="5">
        <v>9.9291699999999992</v>
      </c>
      <c r="I762" s="6">
        <v>41269</v>
      </c>
      <c r="J762" s="5">
        <v>26.802119000000001</v>
      </c>
      <c r="K762" s="6">
        <v>41269</v>
      </c>
      <c r="L762" s="5">
        <v>30.051228999999999</v>
      </c>
      <c r="M762" s="6">
        <v>41269</v>
      </c>
      <c r="N762" s="5">
        <v>32.974592000000001</v>
      </c>
      <c r="O762" s="6">
        <v>41269</v>
      </c>
      <c r="P762" s="5">
        <v>21.542365</v>
      </c>
      <c r="Q762" s="6">
        <v>41269</v>
      </c>
      <c r="R762" s="5">
        <v>48.310001</v>
      </c>
      <c r="S762" s="6">
        <v>41269</v>
      </c>
      <c r="T762" s="5">
        <v>28.85</v>
      </c>
      <c r="U762" s="6">
        <v>41269</v>
      </c>
      <c r="V762" s="5">
        <v>66.000547999999995</v>
      </c>
      <c r="W762" s="10">
        <v>41269</v>
      </c>
      <c r="X762" s="9">
        <v>11.9125</v>
      </c>
      <c r="Y762" s="6">
        <v>41269</v>
      </c>
      <c r="Z762" s="5">
        <v>131.48932300000001</v>
      </c>
      <c r="AA762" s="10">
        <v>41269</v>
      </c>
      <c r="AB762" s="9">
        <v>132.60214300000001</v>
      </c>
      <c r="AC762" s="6">
        <v>41269</v>
      </c>
      <c r="AD762" s="5">
        <v>67.819841999999994</v>
      </c>
      <c r="AE762" s="10">
        <v>41269</v>
      </c>
      <c r="AF762" s="9">
        <v>53.530321000000001</v>
      </c>
      <c r="AG762" s="6">
        <v>41269</v>
      </c>
      <c r="AH762" s="5">
        <v>73.475886000000003</v>
      </c>
      <c r="AI762" s="10">
        <v>41269</v>
      </c>
      <c r="AJ762" s="9">
        <v>76.134327999999996</v>
      </c>
      <c r="AK762" s="6">
        <v>41269</v>
      </c>
      <c r="AL762" s="5">
        <v>65.146552</v>
      </c>
      <c r="AM762" s="10">
        <v>41269</v>
      </c>
      <c r="AN762" s="9">
        <v>57.326960999999997</v>
      </c>
      <c r="AO762" s="6">
        <v>41269</v>
      </c>
      <c r="AP762" s="5">
        <v>28.564537999999999</v>
      </c>
      <c r="AQ762" s="10">
        <v>41269</v>
      </c>
      <c r="AR762" s="5">
        <v>56.363149</v>
      </c>
    </row>
    <row r="763" spans="5:44" x14ac:dyDescent="0.2">
      <c r="E763" s="6">
        <v>41267</v>
      </c>
      <c r="F763" s="5">
        <v>29.670712000000002</v>
      </c>
      <c r="G763" s="6">
        <v>41267</v>
      </c>
      <c r="H763" s="5">
        <v>9.9824999999999999</v>
      </c>
      <c r="I763" s="6">
        <v>41267</v>
      </c>
      <c r="J763" s="5">
        <v>27.233497</v>
      </c>
      <c r="K763" s="6">
        <v>41267</v>
      </c>
      <c r="L763" s="5">
        <v>30.641615999999999</v>
      </c>
      <c r="M763" s="6">
        <v>41267</v>
      </c>
      <c r="N763" s="5">
        <v>33.113900999999998</v>
      </c>
      <c r="O763" s="6">
        <v>41267</v>
      </c>
      <c r="P763" s="5">
        <v>21.783653000000001</v>
      </c>
      <c r="Q763" s="6">
        <v>41267</v>
      </c>
      <c r="R763" s="5">
        <v>48.91</v>
      </c>
      <c r="S763" s="6">
        <v>41267</v>
      </c>
      <c r="T763" s="5">
        <v>29.223330000000001</v>
      </c>
      <c r="U763" s="6">
        <v>41267</v>
      </c>
      <c r="V763" s="5">
        <v>66.631881000000007</v>
      </c>
      <c r="W763" s="10">
        <v>41267</v>
      </c>
      <c r="X763" s="9">
        <v>12.0975</v>
      </c>
      <c r="Y763" s="6">
        <v>41267</v>
      </c>
      <c r="Z763" s="5">
        <v>132.045897</v>
      </c>
      <c r="AA763" s="10">
        <v>41267</v>
      </c>
      <c r="AB763" s="9">
        <v>133.22608600000001</v>
      </c>
      <c r="AC763" s="6">
        <v>41267</v>
      </c>
      <c r="AD763" s="5">
        <v>68.145764</v>
      </c>
      <c r="AE763" s="10">
        <v>41267</v>
      </c>
      <c r="AF763" s="9">
        <v>53.676307999999999</v>
      </c>
      <c r="AG763" s="6">
        <v>41267</v>
      </c>
      <c r="AH763" s="5">
        <v>74.124091000000007</v>
      </c>
      <c r="AI763" s="10">
        <v>41267</v>
      </c>
      <c r="AJ763" s="9">
        <v>76.070898</v>
      </c>
      <c r="AK763" s="6">
        <v>41267</v>
      </c>
      <c r="AL763" s="5">
        <v>65.439345000000003</v>
      </c>
      <c r="AM763" s="10">
        <v>41267</v>
      </c>
      <c r="AN763" s="9">
        <v>57.392994999999999</v>
      </c>
      <c r="AO763" s="6">
        <v>41267</v>
      </c>
      <c r="AP763" s="5">
        <v>28.786221999999999</v>
      </c>
      <c r="AQ763" s="10">
        <v>41267</v>
      </c>
      <c r="AR763" s="5">
        <v>56.630721000000001</v>
      </c>
    </row>
    <row r="764" spans="5:44" x14ac:dyDescent="0.2">
      <c r="E764" s="6">
        <v>41264</v>
      </c>
      <c r="F764" s="5">
        <v>29.857568000000001</v>
      </c>
      <c r="G764" s="6">
        <v>41264</v>
      </c>
      <c r="H764" s="5">
        <v>10.02167</v>
      </c>
      <c r="I764" s="6">
        <v>41264</v>
      </c>
      <c r="J764" s="5">
        <v>27.382368</v>
      </c>
      <c r="K764" s="6">
        <v>41264</v>
      </c>
      <c r="L764" s="5">
        <v>31.100266000000001</v>
      </c>
      <c r="M764" s="6">
        <v>41264</v>
      </c>
      <c r="N764" s="5">
        <v>33.196708999999998</v>
      </c>
      <c r="O764" s="6">
        <v>41264</v>
      </c>
      <c r="P764" s="5">
        <v>22.076217</v>
      </c>
      <c r="Q764" s="6">
        <v>41264</v>
      </c>
      <c r="R764" s="5">
        <v>50.18</v>
      </c>
      <c r="S764" s="6">
        <v>41264</v>
      </c>
      <c r="T764" s="5">
        <v>29.549999</v>
      </c>
      <c r="U764" s="6">
        <v>41264</v>
      </c>
      <c r="V764" s="5">
        <v>66.439054999999996</v>
      </c>
      <c r="W764" s="10">
        <v>41264</v>
      </c>
      <c r="X764" s="9">
        <v>12.234999999999999</v>
      </c>
      <c r="Y764" s="6">
        <v>41264</v>
      </c>
      <c r="Z764" s="5">
        <v>132.454036</v>
      </c>
      <c r="AA764" s="10">
        <v>41264</v>
      </c>
      <c r="AB764" s="9">
        <v>133.64515</v>
      </c>
      <c r="AC764" s="6">
        <v>41264</v>
      </c>
      <c r="AD764" s="5">
        <v>68.378564999999995</v>
      </c>
      <c r="AE764" s="10">
        <v>41264</v>
      </c>
      <c r="AF764" s="9">
        <v>53.886156</v>
      </c>
      <c r="AG764" s="6">
        <v>41264</v>
      </c>
      <c r="AH764" s="5">
        <v>74.410059000000004</v>
      </c>
      <c r="AI764" s="10">
        <v>41264</v>
      </c>
      <c r="AJ764" s="9">
        <v>76.587401</v>
      </c>
      <c r="AK764" s="6">
        <v>41264</v>
      </c>
      <c r="AL764" s="5">
        <v>65.942586000000006</v>
      </c>
      <c r="AM764" s="10">
        <v>41264</v>
      </c>
      <c r="AN764" s="9">
        <v>57.619397999999997</v>
      </c>
      <c r="AO764" s="6">
        <v>41264</v>
      </c>
      <c r="AP764" s="5">
        <v>28.854682</v>
      </c>
      <c r="AQ764" s="10">
        <v>41264</v>
      </c>
      <c r="AR764" s="5">
        <v>56.555629000000003</v>
      </c>
    </row>
    <row r="765" spans="5:44" x14ac:dyDescent="0.2">
      <c r="E765" s="6">
        <v>41263</v>
      </c>
      <c r="F765" s="5">
        <v>30.418133999999998</v>
      </c>
      <c r="G765" s="6">
        <v>41263</v>
      </c>
      <c r="H765" s="5">
        <v>10.34083</v>
      </c>
      <c r="I765" s="6">
        <v>41263</v>
      </c>
      <c r="J765" s="5">
        <v>27.933191999999998</v>
      </c>
      <c r="K765" s="6">
        <v>41263</v>
      </c>
      <c r="L765" s="5">
        <v>31.475967000000001</v>
      </c>
      <c r="M765" s="6">
        <v>41263</v>
      </c>
      <c r="N765" s="5">
        <v>33.888407999999998</v>
      </c>
      <c r="O765" s="6">
        <v>41263</v>
      </c>
      <c r="P765" s="5">
        <v>22.668783999999999</v>
      </c>
      <c r="Q765" s="6">
        <v>41263</v>
      </c>
      <c r="R765" s="5">
        <v>51.700001</v>
      </c>
      <c r="S765" s="6">
        <v>41263</v>
      </c>
      <c r="T765" s="5">
        <v>30.32667</v>
      </c>
      <c r="U765" s="6">
        <v>41263</v>
      </c>
      <c r="V765" s="5">
        <v>66.988615999999993</v>
      </c>
      <c r="W765" s="10">
        <v>41263</v>
      </c>
      <c r="X765" s="9">
        <v>12.5525</v>
      </c>
      <c r="Y765" s="6">
        <v>41263</v>
      </c>
      <c r="Z765" s="5">
        <v>133.66735800000001</v>
      </c>
      <c r="AA765" s="10">
        <v>41263</v>
      </c>
      <c r="AB765" s="9">
        <v>134.87442100000001</v>
      </c>
      <c r="AC765" s="6">
        <v>41263</v>
      </c>
      <c r="AD765" s="5">
        <v>68.965224000000006</v>
      </c>
      <c r="AE765" s="10">
        <v>41263</v>
      </c>
      <c r="AF765" s="9">
        <v>54.383845000000001</v>
      </c>
      <c r="AG765" s="6">
        <v>41263</v>
      </c>
      <c r="AH765" s="5">
        <v>74.638841999999997</v>
      </c>
      <c r="AI765" s="10">
        <v>41263</v>
      </c>
      <c r="AJ765" s="9">
        <v>76.478667999999999</v>
      </c>
      <c r="AK765" s="6">
        <v>41263</v>
      </c>
      <c r="AL765" s="5">
        <v>66.618756000000005</v>
      </c>
      <c r="AM765" s="10">
        <v>41263</v>
      </c>
      <c r="AN765" s="9">
        <v>58.025033000000001</v>
      </c>
      <c r="AO765" s="6">
        <v>41263</v>
      </c>
      <c r="AP765" s="5">
        <v>29.028438000000001</v>
      </c>
      <c r="AQ765" s="10">
        <v>41263</v>
      </c>
      <c r="AR765" s="5">
        <v>56.649433999999999</v>
      </c>
    </row>
    <row r="766" spans="5:44" x14ac:dyDescent="0.2">
      <c r="E766" s="6">
        <v>41262</v>
      </c>
      <c r="F766" s="5">
        <v>30.059175</v>
      </c>
      <c r="G766" s="6">
        <v>41262</v>
      </c>
      <c r="H766" s="5">
        <v>9.9700000000000006</v>
      </c>
      <c r="I766" s="6">
        <v>41262</v>
      </c>
      <c r="J766" s="5">
        <v>27.953042</v>
      </c>
      <c r="K766" s="6">
        <v>41262</v>
      </c>
      <c r="L766" s="5">
        <v>31.066109000000001</v>
      </c>
      <c r="M766" s="6">
        <v>41262</v>
      </c>
      <c r="N766" s="5">
        <v>33.040832999999999</v>
      </c>
      <c r="O766" s="6">
        <v>41262</v>
      </c>
      <c r="P766" s="5">
        <v>22.331591</v>
      </c>
      <c r="Q766" s="6">
        <v>41262</v>
      </c>
      <c r="R766" s="5">
        <v>50.560001</v>
      </c>
      <c r="S766" s="6">
        <v>41262</v>
      </c>
      <c r="T766" s="5">
        <v>29.813330000000001</v>
      </c>
      <c r="U766" s="6">
        <v>41262</v>
      </c>
      <c r="V766" s="5">
        <v>65.445982000000001</v>
      </c>
      <c r="W766" s="10">
        <v>41262</v>
      </c>
      <c r="X766" s="9">
        <v>12.487500000000001</v>
      </c>
      <c r="Y766" s="6">
        <v>41262</v>
      </c>
      <c r="Z766" s="5">
        <v>132.90285800000001</v>
      </c>
      <c r="AA766" s="10">
        <v>41262</v>
      </c>
      <c r="AB766" s="9">
        <v>134.12941000000001</v>
      </c>
      <c r="AC766" s="6">
        <v>41262</v>
      </c>
      <c r="AD766" s="5">
        <v>68.588082</v>
      </c>
      <c r="AE766" s="10">
        <v>41262</v>
      </c>
      <c r="AF766" s="9">
        <v>54.021890999999997</v>
      </c>
      <c r="AG766" s="6">
        <v>41262</v>
      </c>
      <c r="AH766" s="5">
        <v>74.200344999999999</v>
      </c>
      <c r="AI766" s="10">
        <v>41262</v>
      </c>
      <c r="AJ766" s="9">
        <v>76.460541000000006</v>
      </c>
      <c r="AK766" s="6">
        <v>41262</v>
      </c>
      <c r="AL766" s="5">
        <v>66.172691</v>
      </c>
      <c r="AM766" s="10">
        <v>41262</v>
      </c>
      <c r="AN766" s="9">
        <v>57.298662</v>
      </c>
      <c r="AO766" s="6">
        <v>41262</v>
      </c>
      <c r="AP766" s="5">
        <v>29.109760000000001</v>
      </c>
      <c r="AQ766" s="10">
        <v>41262</v>
      </c>
      <c r="AR766" s="5">
        <v>55.916052000000001</v>
      </c>
    </row>
    <row r="767" spans="5:44" x14ac:dyDescent="0.2">
      <c r="E767" s="6">
        <v>41261</v>
      </c>
      <c r="F767" s="5">
        <v>30.536148000000001</v>
      </c>
      <c r="G767" s="6">
        <v>41261</v>
      </c>
      <c r="H767" s="5">
        <v>10.125</v>
      </c>
      <c r="I767" s="6">
        <v>41261</v>
      </c>
      <c r="J767" s="5">
        <v>28.201160000000002</v>
      </c>
      <c r="K767" s="6">
        <v>41261</v>
      </c>
      <c r="L767" s="5">
        <v>30.890457999999999</v>
      </c>
      <c r="M767" s="6">
        <v>41261</v>
      </c>
      <c r="N767" s="5">
        <v>33.372070000000001</v>
      </c>
      <c r="O767" s="6">
        <v>41261</v>
      </c>
      <c r="P767" s="5">
        <v>22.810106999999999</v>
      </c>
      <c r="Q767" s="6">
        <v>41261</v>
      </c>
      <c r="R767" s="5">
        <v>51.73</v>
      </c>
      <c r="S767" s="6">
        <v>41261</v>
      </c>
      <c r="T767" s="5">
        <v>30.51</v>
      </c>
      <c r="U767" s="6">
        <v>41261</v>
      </c>
      <c r="V767" s="5">
        <v>65.619528000000003</v>
      </c>
      <c r="W767" s="10">
        <v>41261</v>
      </c>
      <c r="X767" s="9">
        <v>12.6625</v>
      </c>
      <c r="Y767" s="6">
        <v>41261</v>
      </c>
      <c r="Z767" s="5">
        <v>133.897628</v>
      </c>
      <c r="AA767" s="10">
        <v>41261</v>
      </c>
      <c r="AB767" s="9">
        <v>135.14448999999999</v>
      </c>
      <c r="AC767" s="6">
        <v>41261</v>
      </c>
      <c r="AD767" s="5">
        <v>69.013298000000006</v>
      </c>
      <c r="AE767" s="10">
        <v>41261</v>
      </c>
      <c r="AF767" s="9">
        <v>54.383845000000001</v>
      </c>
      <c r="AG767" s="6">
        <v>41261</v>
      </c>
      <c r="AH767" s="5">
        <v>74.224176999999997</v>
      </c>
      <c r="AI767" s="10">
        <v>41261</v>
      </c>
      <c r="AJ767" s="9">
        <v>76.297433999999996</v>
      </c>
      <c r="AK767" s="6">
        <v>41261</v>
      </c>
      <c r="AL767" s="5">
        <v>66.627861999999993</v>
      </c>
      <c r="AM767" s="10">
        <v>41261</v>
      </c>
      <c r="AN767" s="9">
        <v>57.587325</v>
      </c>
      <c r="AO767" s="6">
        <v>41261</v>
      </c>
      <c r="AP767" s="5">
        <v>29.490344</v>
      </c>
      <c r="AQ767" s="10">
        <v>41261</v>
      </c>
      <c r="AR767" s="5">
        <v>55.992804999999997</v>
      </c>
    </row>
    <row r="768" spans="5:44" x14ac:dyDescent="0.2">
      <c r="E768" s="6">
        <v>41260</v>
      </c>
      <c r="F768" s="5">
        <v>29.847733000000002</v>
      </c>
      <c r="G768" s="6">
        <v>41260</v>
      </c>
      <c r="H768" s="5">
        <v>9.7524999999999995</v>
      </c>
      <c r="I768" s="6">
        <v>41260</v>
      </c>
      <c r="J768" s="5">
        <v>27.392292999999999</v>
      </c>
      <c r="K768" s="6">
        <v>41260</v>
      </c>
      <c r="L768" s="5">
        <v>29.626736000000001</v>
      </c>
      <c r="M768" s="6">
        <v>41260</v>
      </c>
      <c r="N768" s="5">
        <v>32.543976000000001</v>
      </c>
      <c r="O768" s="6">
        <v>41260</v>
      </c>
      <c r="P768" s="5">
        <v>22.039027000000001</v>
      </c>
      <c r="Q768" s="6">
        <v>41260</v>
      </c>
      <c r="R768" s="5">
        <v>49.110000999999997</v>
      </c>
      <c r="S768" s="6">
        <v>41260</v>
      </c>
      <c r="T768" s="5">
        <v>29.543329</v>
      </c>
      <c r="U768" s="6">
        <v>41260</v>
      </c>
      <c r="V768" s="5">
        <v>64.308294000000004</v>
      </c>
      <c r="W768" s="10">
        <v>41260</v>
      </c>
      <c r="X768" s="9">
        <v>12.1425</v>
      </c>
      <c r="Y768" s="6">
        <v>41260</v>
      </c>
      <c r="Z768" s="5">
        <v>132.42390599999999</v>
      </c>
      <c r="AA768" s="10">
        <v>41260</v>
      </c>
      <c r="AB768" s="9">
        <v>133.56216900000001</v>
      </c>
      <c r="AC768" s="6">
        <v>41260</v>
      </c>
      <c r="AD768" s="5">
        <v>68.218340999999995</v>
      </c>
      <c r="AE768" s="10">
        <v>41260</v>
      </c>
      <c r="AF768" s="9">
        <v>53.795668999999997</v>
      </c>
      <c r="AG768" s="6">
        <v>41260</v>
      </c>
      <c r="AH768" s="5">
        <v>73.051123000000004</v>
      </c>
      <c r="AI768" s="10">
        <v>41260</v>
      </c>
      <c r="AJ768" s="9">
        <v>76.469604000000004</v>
      </c>
      <c r="AK768" s="6">
        <v>41260</v>
      </c>
      <c r="AL768" s="5">
        <v>65.426212000000007</v>
      </c>
      <c r="AM768" s="10">
        <v>41260</v>
      </c>
      <c r="AN768" s="9">
        <v>56.836998999999999</v>
      </c>
      <c r="AO768" s="6">
        <v>41260</v>
      </c>
      <c r="AP768" s="5">
        <v>29.083739000000001</v>
      </c>
      <c r="AQ768" s="10">
        <v>41260</v>
      </c>
      <c r="AR768" s="5">
        <v>55.421444999999999</v>
      </c>
    </row>
    <row r="769" spans="5:44" x14ac:dyDescent="0.2">
      <c r="E769" s="6">
        <v>41257</v>
      </c>
      <c r="F769" s="5">
        <v>29.178985999999998</v>
      </c>
      <c r="G769" s="6">
        <v>41257</v>
      </c>
      <c r="H769" s="5">
        <v>9.2508300000000006</v>
      </c>
      <c r="I769" s="6">
        <v>41257</v>
      </c>
      <c r="J769" s="5">
        <v>26.662824000000001</v>
      </c>
      <c r="K769" s="6">
        <v>41257</v>
      </c>
      <c r="L769" s="5">
        <v>28.455718000000001</v>
      </c>
      <c r="M769" s="6">
        <v>41257</v>
      </c>
      <c r="N769" s="5">
        <v>31.399263000000001</v>
      </c>
      <c r="O769" s="6">
        <v>41257</v>
      </c>
      <c r="P769" s="5">
        <v>21.287780999999999</v>
      </c>
      <c r="Q769" s="6">
        <v>41257</v>
      </c>
      <c r="R769" s="5">
        <v>47.720001000000003</v>
      </c>
      <c r="S769" s="6">
        <v>41257</v>
      </c>
      <c r="T769" s="5">
        <v>28.473330000000001</v>
      </c>
      <c r="U769" s="6">
        <v>41257</v>
      </c>
      <c r="V769" s="5">
        <v>63.517696999999998</v>
      </c>
      <c r="W769" s="10">
        <v>41257</v>
      </c>
      <c r="X769" s="9">
        <v>11.715</v>
      </c>
      <c r="Y769" s="6">
        <v>41257</v>
      </c>
      <c r="Z769" s="5">
        <v>130.88570100000001</v>
      </c>
      <c r="AA769" s="10">
        <v>41257</v>
      </c>
      <c r="AB769" s="9">
        <v>132.100146</v>
      </c>
      <c r="AC769" s="6">
        <v>41257</v>
      </c>
      <c r="AD769" s="5">
        <v>67.377162999999996</v>
      </c>
      <c r="AE769" s="10">
        <v>41257</v>
      </c>
      <c r="AF769" s="9">
        <v>53.189391000000001</v>
      </c>
      <c r="AG769" s="6">
        <v>41257</v>
      </c>
      <c r="AH769" s="5">
        <v>72.171330999999995</v>
      </c>
      <c r="AI769" s="10">
        <v>41257</v>
      </c>
      <c r="AJ769" s="9">
        <v>76.605526999999995</v>
      </c>
      <c r="AK769" s="6">
        <v>41257</v>
      </c>
      <c r="AL769" s="5">
        <v>64.834489000000005</v>
      </c>
      <c r="AM769" s="10">
        <v>41257</v>
      </c>
      <c r="AN769" s="9">
        <v>55.842823000000003</v>
      </c>
      <c r="AO769" s="6">
        <v>41257</v>
      </c>
      <c r="AP769" s="5">
        <v>28.813749999999999</v>
      </c>
      <c r="AQ769" s="10">
        <v>41257</v>
      </c>
      <c r="AR769" s="5">
        <v>55.131506999999999</v>
      </c>
    </row>
    <row r="770" spans="5:44" x14ac:dyDescent="0.2">
      <c r="E770" s="6">
        <v>41256</v>
      </c>
      <c r="F770" s="5">
        <v>29.424848999999998</v>
      </c>
      <c r="G770" s="6">
        <v>41256</v>
      </c>
      <c r="H770" s="5">
        <v>9.3258299999999998</v>
      </c>
      <c r="I770" s="6">
        <v>41256</v>
      </c>
      <c r="J770" s="5">
        <v>27.168986</v>
      </c>
      <c r="K770" s="6">
        <v>41256</v>
      </c>
      <c r="L770" s="5">
        <v>28.514268000000001</v>
      </c>
      <c r="M770" s="6">
        <v>41256</v>
      </c>
      <c r="N770" s="5">
        <v>31.598980999999998</v>
      </c>
      <c r="O770" s="6">
        <v>41256</v>
      </c>
      <c r="P770" s="5">
        <v>21.580345000000001</v>
      </c>
      <c r="Q770" s="6">
        <v>41256</v>
      </c>
      <c r="R770" s="5">
        <v>48.389999000000003</v>
      </c>
      <c r="S770" s="6">
        <v>41256</v>
      </c>
      <c r="T770" s="5">
        <v>28.866671</v>
      </c>
      <c r="U770" s="6">
        <v>41256</v>
      </c>
      <c r="V770" s="5">
        <v>63.633397000000002</v>
      </c>
      <c r="W770" s="10">
        <v>41256</v>
      </c>
      <c r="X770" s="9">
        <v>12.07</v>
      </c>
      <c r="Y770" s="6">
        <v>41256</v>
      </c>
      <c r="Z770" s="5">
        <v>131.373873</v>
      </c>
      <c r="AA770" s="10">
        <v>41256</v>
      </c>
      <c r="AB770" s="9">
        <v>132.56281100000001</v>
      </c>
      <c r="AC770" s="6">
        <v>41256</v>
      </c>
      <c r="AD770" s="5">
        <v>67.663714999999996</v>
      </c>
      <c r="AE770" s="10">
        <v>41256</v>
      </c>
      <c r="AF770" s="9">
        <v>53.307028000000003</v>
      </c>
      <c r="AG770" s="6">
        <v>41256</v>
      </c>
      <c r="AH770" s="5">
        <v>72.313233999999994</v>
      </c>
      <c r="AI770" s="10">
        <v>41256</v>
      </c>
      <c r="AJ770" s="9">
        <v>76.560216999999994</v>
      </c>
      <c r="AK770" s="6">
        <v>41256</v>
      </c>
      <c r="AL770" s="5">
        <v>65.080278000000007</v>
      </c>
      <c r="AM770" s="10">
        <v>41256</v>
      </c>
      <c r="AN770" s="9">
        <v>56.021023</v>
      </c>
      <c r="AO770" s="6">
        <v>41256</v>
      </c>
      <c r="AP770" s="5">
        <v>29.034945</v>
      </c>
      <c r="AQ770" s="10">
        <v>41256</v>
      </c>
      <c r="AR770" s="5">
        <v>55.140036000000002</v>
      </c>
    </row>
    <row r="771" spans="5:44" x14ac:dyDescent="0.2">
      <c r="E771" s="6">
        <v>41255</v>
      </c>
      <c r="F771" s="5">
        <v>29.749388</v>
      </c>
      <c r="G771" s="6">
        <v>41255</v>
      </c>
      <c r="H771" s="5">
        <v>9.4783299999999997</v>
      </c>
      <c r="I771" s="6">
        <v>41255</v>
      </c>
      <c r="J771" s="5">
        <v>27.590786999999999</v>
      </c>
      <c r="K771" s="6">
        <v>41255</v>
      </c>
      <c r="L771" s="5">
        <v>29.070502999999999</v>
      </c>
      <c r="M771" s="6">
        <v>41255</v>
      </c>
      <c r="N771" s="5">
        <v>31.935085999999998</v>
      </c>
      <c r="O771" s="6">
        <v>41255</v>
      </c>
      <c r="P771" s="5">
        <v>21.962167000000001</v>
      </c>
      <c r="Q771" s="6">
        <v>41255</v>
      </c>
      <c r="R771" s="5">
        <v>49.619999</v>
      </c>
      <c r="S771" s="6">
        <v>41255</v>
      </c>
      <c r="T771" s="5">
        <v>29.386669000000001</v>
      </c>
      <c r="U771" s="6">
        <v>41255</v>
      </c>
      <c r="V771" s="5">
        <v>64.607183000000006</v>
      </c>
      <c r="W771" s="10">
        <v>41255</v>
      </c>
      <c r="X771" s="9">
        <v>12.3225</v>
      </c>
      <c r="Y771" s="6">
        <v>41255</v>
      </c>
      <c r="Z771" s="5">
        <v>132.184416</v>
      </c>
      <c r="AA771" s="10">
        <v>41255</v>
      </c>
      <c r="AB771" s="9">
        <v>133.39561699999999</v>
      </c>
      <c r="AC771" s="6">
        <v>41255</v>
      </c>
      <c r="AD771" s="5">
        <v>68.051955000000007</v>
      </c>
      <c r="AE771" s="10">
        <v>41255</v>
      </c>
      <c r="AF771" s="9">
        <v>53.650886999999997</v>
      </c>
      <c r="AG771" s="6">
        <v>41255</v>
      </c>
      <c r="AH771" s="5">
        <v>72.691632999999996</v>
      </c>
      <c r="AI771" s="10">
        <v>41255</v>
      </c>
      <c r="AJ771" s="9">
        <v>76.714267000000007</v>
      </c>
      <c r="AK771" s="6">
        <v>41255</v>
      </c>
      <c r="AL771" s="5">
        <v>65.690212000000002</v>
      </c>
      <c r="AM771" s="10">
        <v>41255</v>
      </c>
      <c r="AN771" s="9">
        <v>56.330533000000003</v>
      </c>
      <c r="AO771" s="6">
        <v>41255</v>
      </c>
      <c r="AP771" s="5">
        <v>29.363479999999999</v>
      </c>
      <c r="AQ771" s="10">
        <v>41255</v>
      </c>
      <c r="AR771" s="5">
        <v>55.566420999999998</v>
      </c>
    </row>
    <row r="772" spans="5:44" x14ac:dyDescent="0.2">
      <c r="E772" s="6">
        <v>41254</v>
      </c>
      <c r="F772" s="5">
        <v>29.719882999999999</v>
      </c>
      <c r="G772" s="6">
        <v>41254</v>
      </c>
      <c r="H772" s="5">
        <v>9.3716699999999999</v>
      </c>
      <c r="I772" s="6">
        <v>41254</v>
      </c>
      <c r="J772" s="5">
        <v>27.739660000000001</v>
      </c>
      <c r="K772" s="6">
        <v>41254</v>
      </c>
      <c r="L772" s="5">
        <v>29.558426999999998</v>
      </c>
      <c r="M772" s="6">
        <v>41254</v>
      </c>
      <c r="N772" s="5">
        <v>31.725628</v>
      </c>
      <c r="O772" s="6">
        <v>41254</v>
      </c>
      <c r="P772" s="5">
        <v>21.912579000000001</v>
      </c>
      <c r="Q772" s="6">
        <v>41254</v>
      </c>
      <c r="R772" s="5">
        <v>49.130001</v>
      </c>
      <c r="S772" s="6">
        <v>41254</v>
      </c>
      <c r="T772" s="5">
        <v>29.296671</v>
      </c>
      <c r="U772" s="6">
        <v>41254</v>
      </c>
      <c r="V772" s="5">
        <v>64.684308999999999</v>
      </c>
      <c r="W772" s="10">
        <v>41254</v>
      </c>
      <c r="X772" s="9">
        <v>12.404999999999999</v>
      </c>
      <c r="Y772" s="6">
        <v>41254</v>
      </c>
      <c r="Z772" s="5">
        <v>132.119947</v>
      </c>
      <c r="AA772" s="10">
        <v>41254</v>
      </c>
      <c r="AB772" s="9">
        <v>133.210554</v>
      </c>
      <c r="AC772" s="6">
        <v>41254</v>
      </c>
      <c r="AD772" s="5">
        <v>68.024218000000005</v>
      </c>
      <c r="AE772" s="10">
        <v>41254</v>
      </c>
      <c r="AF772" s="9">
        <v>53.524203</v>
      </c>
      <c r="AG772" s="6">
        <v>41254</v>
      </c>
      <c r="AH772" s="5">
        <v>73.060585000000003</v>
      </c>
      <c r="AI772" s="10">
        <v>41254</v>
      </c>
      <c r="AJ772" s="9">
        <v>76.832064000000003</v>
      </c>
      <c r="AK772" s="6">
        <v>41254</v>
      </c>
      <c r="AL772" s="5">
        <v>65.453520999999995</v>
      </c>
      <c r="AM772" s="10">
        <v>41254</v>
      </c>
      <c r="AN772" s="9">
        <v>56.152329000000002</v>
      </c>
      <c r="AO772" s="6">
        <v>41254</v>
      </c>
      <c r="AP772" s="5">
        <v>29.444801999999999</v>
      </c>
      <c r="AQ772" s="10">
        <v>41254</v>
      </c>
      <c r="AR772" s="5">
        <v>55.719912999999998</v>
      </c>
    </row>
    <row r="773" spans="5:44" x14ac:dyDescent="0.2">
      <c r="E773" s="6">
        <v>41253</v>
      </c>
      <c r="F773" s="5">
        <v>29.331422</v>
      </c>
      <c r="G773" s="6">
        <v>41253</v>
      </c>
      <c r="H773" s="5">
        <v>9.2650000000000006</v>
      </c>
      <c r="I773" s="6">
        <v>41253</v>
      </c>
      <c r="J773" s="5">
        <v>27.03004</v>
      </c>
      <c r="K773" s="6">
        <v>41253</v>
      </c>
      <c r="L773" s="5">
        <v>28.685041999999999</v>
      </c>
      <c r="M773" s="6">
        <v>41253</v>
      </c>
      <c r="N773" s="5">
        <v>31.477202999999999</v>
      </c>
      <c r="O773" s="6">
        <v>41253</v>
      </c>
      <c r="P773" s="5">
        <v>21.496046</v>
      </c>
      <c r="Q773" s="6">
        <v>41253</v>
      </c>
      <c r="R773" s="5">
        <v>48.25</v>
      </c>
      <c r="S773" s="6">
        <v>41253</v>
      </c>
      <c r="T773" s="5">
        <v>28.773330999999999</v>
      </c>
      <c r="U773" s="6">
        <v>41253</v>
      </c>
      <c r="V773" s="5">
        <v>64.549329999999998</v>
      </c>
      <c r="W773" s="10">
        <v>41253</v>
      </c>
      <c r="X773" s="9">
        <v>11.925000000000001</v>
      </c>
      <c r="Y773" s="6">
        <v>41253</v>
      </c>
      <c r="Z773" s="5">
        <v>131.22649699999999</v>
      </c>
      <c r="AA773" s="10">
        <v>41253</v>
      </c>
      <c r="AB773" s="9">
        <v>132.44252800000001</v>
      </c>
      <c r="AC773" s="6">
        <v>41253</v>
      </c>
      <c r="AD773" s="5">
        <v>67.599008999999995</v>
      </c>
      <c r="AE773" s="10">
        <v>41253</v>
      </c>
      <c r="AF773" s="9">
        <v>53.216540000000002</v>
      </c>
      <c r="AG773" s="6">
        <v>41253</v>
      </c>
      <c r="AH773" s="5">
        <v>72.426750999999996</v>
      </c>
      <c r="AI773" s="10">
        <v>41253</v>
      </c>
      <c r="AJ773" s="9">
        <v>76.895493999999999</v>
      </c>
      <c r="AK773" s="6">
        <v>41253</v>
      </c>
      <c r="AL773" s="5">
        <v>65.071179000000001</v>
      </c>
      <c r="AM773" s="10">
        <v>41253</v>
      </c>
      <c r="AN773" s="9">
        <v>55.908476</v>
      </c>
      <c r="AO773" s="6">
        <v>41253</v>
      </c>
      <c r="AP773" s="5">
        <v>28.882059999999999</v>
      </c>
      <c r="AQ773" s="10">
        <v>41253</v>
      </c>
      <c r="AR773" s="5">
        <v>55.583472999999998</v>
      </c>
    </row>
    <row r="774" spans="5:44" x14ac:dyDescent="0.2">
      <c r="E774" s="6">
        <v>41250</v>
      </c>
      <c r="F774" s="5">
        <v>29.311751999999998</v>
      </c>
      <c r="G774" s="6">
        <v>41250</v>
      </c>
      <c r="H774" s="5">
        <v>9.3041699999999992</v>
      </c>
      <c r="I774" s="6">
        <v>41250</v>
      </c>
      <c r="J774" s="5">
        <v>26.861319999999999</v>
      </c>
      <c r="K774" s="6">
        <v>41250</v>
      </c>
      <c r="L774" s="5">
        <v>28.245909999999999</v>
      </c>
      <c r="M774" s="6">
        <v>41250</v>
      </c>
      <c r="N774" s="5">
        <v>31.560010999999999</v>
      </c>
      <c r="O774" s="6">
        <v>41250</v>
      </c>
      <c r="P774" s="5">
        <v>21.434062000000001</v>
      </c>
      <c r="Q774" s="6">
        <v>41250</v>
      </c>
      <c r="R774" s="5">
        <v>48.360000999999997</v>
      </c>
      <c r="S774" s="6">
        <v>41250</v>
      </c>
      <c r="T774" s="5">
        <v>28.690000999999999</v>
      </c>
      <c r="U774" s="6">
        <v>41250</v>
      </c>
      <c r="V774" s="5">
        <v>64.481840000000005</v>
      </c>
      <c r="W774" s="10">
        <v>41250</v>
      </c>
      <c r="X774" s="9">
        <v>11.824999999999999</v>
      </c>
      <c r="Y774" s="6">
        <v>41250</v>
      </c>
      <c r="Z774" s="5">
        <v>131.171234</v>
      </c>
      <c r="AA774" s="10">
        <v>41250</v>
      </c>
      <c r="AB774" s="9">
        <v>132.32222999999999</v>
      </c>
      <c r="AC774" s="6">
        <v>41250</v>
      </c>
      <c r="AD774" s="5">
        <v>67.515820000000005</v>
      </c>
      <c r="AE774" s="10">
        <v>41250</v>
      </c>
      <c r="AF774" s="9">
        <v>53.153198000000003</v>
      </c>
      <c r="AG774" s="6">
        <v>41250</v>
      </c>
      <c r="AH774" s="5">
        <v>72.142950999999996</v>
      </c>
      <c r="AI774" s="10">
        <v>41250</v>
      </c>
      <c r="AJ774" s="9">
        <v>76.850183999999999</v>
      </c>
      <c r="AK774" s="6">
        <v>41250</v>
      </c>
      <c r="AL774" s="5">
        <v>65.144001000000003</v>
      </c>
      <c r="AM774" s="10">
        <v>41250</v>
      </c>
      <c r="AN774" s="9">
        <v>55.992887000000003</v>
      </c>
      <c r="AO774" s="6">
        <v>41250</v>
      </c>
      <c r="AP774" s="5">
        <v>28.390879000000002</v>
      </c>
      <c r="AQ774" s="10">
        <v>41250</v>
      </c>
      <c r="AR774" s="5">
        <v>55.609054999999998</v>
      </c>
    </row>
    <row r="775" spans="5:44" x14ac:dyDescent="0.2">
      <c r="E775" s="6">
        <v>41249</v>
      </c>
      <c r="F775" s="5">
        <v>29.095392</v>
      </c>
      <c r="G775" s="6">
        <v>41249</v>
      </c>
      <c r="H775" s="5">
        <v>9.1541700000000006</v>
      </c>
      <c r="I775" s="6">
        <v>41249</v>
      </c>
      <c r="J775" s="5">
        <v>27.188835999999998</v>
      </c>
      <c r="K775" s="6">
        <v>41249</v>
      </c>
      <c r="L775" s="5">
        <v>28.177600999999999</v>
      </c>
      <c r="M775" s="6">
        <v>41249</v>
      </c>
      <c r="N775" s="5">
        <v>31.204416999999999</v>
      </c>
      <c r="O775" s="6">
        <v>41249</v>
      </c>
      <c r="P775" s="5">
        <v>21.24811</v>
      </c>
      <c r="Q775" s="6">
        <v>41249</v>
      </c>
      <c r="R775" s="5">
        <v>47.52</v>
      </c>
      <c r="S775" s="6">
        <v>41249</v>
      </c>
      <c r="T775" s="5">
        <v>28.48667</v>
      </c>
      <c r="U775" s="6">
        <v>41249</v>
      </c>
      <c r="V775" s="5">
        <v>63.912998999999999</v>
      </c>
      <c r="W775" s="10">
        <v>41249</v>
      </c>
      <c r="X775" s="9">
        <v>12.0075</v>
      </c>
      <c r="Y775" s="6">
        <v>41249</v>
      </c>
      <c r="Z775" s="5">
        <v>130.77516199999999</v>
      </c>
      <c r="AA775" s="10">
        <v>41249</v>
      </c>
      <c r="AB775" s="9">
        <v>131.859565</v>
      </c>
      <c r="AC775" s="6">
        <v>41249</v>
      </c>
      <c r="AD775" s="5">
        <v>67.321702999999999</v>
      </c>
      <c r="AE775" s="10">
        <v>41249</v>
      </c>
      <c r="AF775" s="9">
        <v>52.872681</v>
      </c>
      <c r="AG775" s="6">
        <v>41249</v>
      </c>
      <c r="AH775" s="5">
        <v>72.142950999999996</v>
      </c>
      <c r="AI775" s="10">
        <v>41249</v>
      </c>
      <c r="AJ775" s="9">
        <v>76.995170000000002</v>
      </c>
      <c r="AK775" s="6">
        <v>41249</v>
      </c>
      <c r="AL775" s="5">
        <v>64.752555000000001</v>
      </c>
      <c r="AM775" s="10">
        <v>41249</v>
      </c>
      <c r="AN775" s="9">
        <v>55.673999999999999</v>
      </c>
      <c r="AO775" s="6">
        <v>41249</v>
      </c>
      <c r="AP775" s="5">
        <v>28.511236</v>
      </c>
      <c r="AQ775" s="10">
        <v>41249</v>
      </c>
      <c r="AR775" s="5">
        <v>55.404392000000001</v>
      </c>
    </row>
    <row r="776" spans="5:44" x14ac:dyDescent="0.2">
      <c r="E776" s="6">
        <v>41248</v>
      </c>
      <c r="F776" s="5">
        <v>28.938040000000001</v>
      </c>
      <c r="G776" s="6">
        <v>41248</v>
      </c>
      <c r="H776" s="5">
        <v>9.0633300000000006</v>
      </c>
      <c r="I776" s="6">
        <v>41248</v>
      </c>
      <c r="J776" s="5">
        <v>26.846430999999999</v>
      </c>
      <c r="K776" s="6">
        <v>41248</v>
      </c>
      <c r="L776" s="5">
        <v>28.109292</v>
      </c>
      <c r="M776" s="6">
        <v>41248</v>
      </c>
      <c r="N776" s="5">
        <v>31.004702999999999</v>
      </c>
      <c r="O776" s="6">
        <v>41248</v>
      </c>
      <c r="P776" s="5">
        <v>21.015052000000001</v>
      </c>
      <c r="Q776" s="6">
        <v>41248</v>
      </c>
      <c r="R776" s="5">
        <v>47.09</v>
      </c>
      <c r="S776" s="6">
        <v>41248</v>
      </c>
      <c r="T776" s="5">
        <v>28.15</v>
      </c>
      <c r="U776" s="6">
        <v>41248</v>
      </c>
      <c r="V776" s="5">
        <v>62.881366999999997</v>
      </c>
      <c r="W776" s="10">
        <v>41248</v>
      </c>
      <c r="X776" s="9">
        <v>11.782500000000001</v>
      </c>
      <c r="Y776" s="6">
        <v>41248</v>
      </c>
      <c r="Z776" s="5">
        <v>130.33304699999999</v>
      </c>
      <c r="AA776" s="10">
        <v>41248</v>
      </c>
      <c r="AB776" s="9">
        <v>131.452417</v>
      </c>
      <c r="AC776" s="6">
        <v>41248</v>
      </c>
      <c r="AD776" s="5">
        <v>67.109094999999996</v>
      </c>
      <c r="AE776" s="10">
        <v>41248</v>
      </c>
      <c r="AF776" s="9">
        <v>52.709800999999999</v>
      </c>
      <c r="AG776" s="6">
        <v>41248</v>
      </c>
      <c r="AH776" s="5">
        <v>72.010509999999996</v>
      </c>
      <c r="AI776" s="10">
        <v>41248</v>
      </c>
      <c r="AJ776" s="9">
        <v>76.995170000000002</v>
      </c>
      <c r="AK776" s="6">
        <v>41248</v>
      </c>
      <c r="AL776" s="5">
        <v>64.543180000000007</v>
      </c>
      <c r="AM776" s="10">
        <v>41248</v>
      </c>
      <c r="AN776" s="9">
        <v>55.495795999999999</v>
      </c>
      <c r="AO776" s="6">
        <v>41248</v>
      </c>
      <c r="AP776" s="5">
        <v>28.566533</v>
      </c>
      <c r="AQ776" s="10">
        <v>41248</v>
      </c>
      <c r="AR776" s="5">
        <v>54.892732000000002</v>
      </c>
    </row>
    <row r="777" spans="5:44" x14ac:dyDescent="0.2">
      <c r="E777" s="6">
        <v>41247</v>
      </c>
      <c r="F777" s="5">
        <v>28.815109</v>
      </c>
      <c r="G777" s="6">
        <v>41247</v>
      </c>
      <c r="H777" s="5">
        <v>8.7816700000000001</v>
      </c>
      <c r="I777" s="6">
        <v>41247</v>
      </c>
      <c r="J777" s="5">
        <v>27.422066000000001</v>
      </c>
      <c r="K777" s="6">
        <v>41247</v>
      </c>
      <c r="L777" s="5">
        <v>28.231273000000002</v>
      </c>
      <c r="M777" s="6">
        <v>41247</v>
      </c>
      <c r="N777" s="5">
        <v>30.425038000000001</v>
      </c>
      <c r="O777" s="6">
        <v>41247</v>
      </c>
      <c r="P777" s="5">
        <v>20.903479000000001</v>
      </c>
      <c r="Q777" s="6">
        <v>41247</v>
      </c>
      <c r="R777" s="5">
        <v>46.169998</v>
      </c>
      <c r="S777" s="6">
        <v>41247</v>
      </c>
      <c r="T777" s="5">
        <v>28.02</v>
      </c>
      <c r="U777" s="6">
        <v>41247</v>
      </c>
      <c r="V777" s="5">
        <v>63.267026000000001</v>
      </c>
      <c r="W777" s="10">
        <v>41247</v>
      </c>
      <c r="X777" s="9">
        <v>12.1425</v>
      </c>
      <c r="Y777" s="6">
        <v>41247</v>
      </c>
      <c r="Z777" s="5">
        <v>130.10277600000001</v>
      </c>
      <c r="AA777" s="10">
        <v>41247</v>
      </c>
      <c r="AB777" s="9">
        <v>131.211837</v>
      </c>
      <c r="AC777" s="6">
        <v>41247</v>
      </c>
      <c r="AD777" s="5">
        <v>66.979685000000003</v>
      </c>
      <c r="AE777" s="10">
        <v>41247</v>
      </c>
      <c r="AF777" s="9">
        <v>52.311650999999998</v>
      </c>
      <c r="AG777" s="6">
        <v>41247</v>
      </c>
      <c r="AH777" s="5">
        <v>72.228088999999997</v>
      </c>
      <c r="AI777" s="10">
        <v>41247</v>
      </c>
      <c r="AJ777" s="9">
        <v>76.940804</v>
      </c>
      <c r="AK777" s="6">
        <v>41247</v>
      </c>
      <c r="AL777" s="5">
        <v>64.097115000000002</v>
      </c>
      <c r="AM777" s="10">
        <v>41247</v>
      </c>
      <c r="AN777" s="9">
        <v>54.942436000000001</v>
      </c>
      <c r="AO777" s="6">
        <v>41247</v>
      </c>
      <c r="AP777" s="5">
        <v>28.618580000000001</v>
      </c>
      <c r="AQ777" s="10">
        <v>41247</v>
      </c>
      <c r="AR777" s="5">
        <v>55.063284000000003</v>
      </c>
    </row>
    <row r="778" spans="5:44" x14ac:dyDescent="0.2">
      <c r="E778" s="6">
        <v>41246</v>
      </c>
      <c r="F778" s="5">
        <v>28.898703000000001</v>
      </c>
      <c r="G778" s="6">
        <v>41246</v>
      </c>
      <c r="H778" s="5">
        <v>8.8691700000000004</v>
      </c>
      <c r="I778" s="6">
        <v>41246</v>
      </c>
      <c r="J778" s="5">
        <v>27.536201999999999</v>
      </c>
      <c r="K778" s="6">
        <v>41246</v>
      </c>
      <c r="L778" s="5">
        <v>28.094654999999999</v>
      </c>
      <c r="M778" s="6">
        <v>41246</v>
      </c>
      <c r="N778" s="5">
        <v>30.600398999999999</v>
      </c>
      <c r="O778" s="6">
        <v>41246</v>
      </c>
      <c r="P778" s="5">
        <v>21.007614</v>
      </c>
      <c r="Q778" s="6">
        <v>41246</v>
      </c>
      <c r="R778" s="5">
        <v>46.75</v>
      </c>
      <c r="S778" s="6">
        <v>41246</v>
      </c>
      <c r="T778" s="5">
        <v>28.176670000000001</v>
      </c>
      <c r="U778" s="6">
        <v>41246</v>
      </c>
      <c r="V778" s="5">
        <v>63.324871999999999</v>
      </c>
      <c r="W778" s="10">
        <v>41246</v>
      </c>
      <c r="X778" s="9">
        <v>12.227499999999999</v>
      </c>
      <c r="Y778" s="6">
        <v>41246</v>
      </c>
      <c r="Z778" s="5">
        <v>130.28699</v>
      </c>
      <c r="AA778" s="10">
        <v>41246</v>
      </c>
      <c r="AB778" s="9">
        <v>131.433907</v>
      </c>
      <c r="AC778" s="6">
        <v>41246</v>
      </c>
      <c r="AD778" s="5">
        <v>67.072119999999998</v>
      </c>
      <c r="AE778" s="10">
        <v>41246</v>
      </c>
      <c r="AF778" s="9">
        <v>52.365941999999997</v>
      </c>
      <c r="AG778" s="6">
        <v>41246</v>
      </c>
      <c r="AH778" s="5">
        <v>72.114571999999995</v>
      </c>
      <c r="AI778" s="10">
        <v>41246</v>
      </c>
      <c r="AJ778" s="9">
        <v>76.877367000000007</v>
      </c>
      <c r="AK778" s="6">
        <v>41246</v>
      </c>
      <c r="AL778" s="5">
        <v>64.333798999999999</v>
      </c>
      <c r="AM778" s="10">
        <v>41246</v>
      </c>
      <c r="AN778" s="9">
        <v>55.101877999999999</v>
      </c>
      <c r="AO778" s="6">
        <v>41246</v>
      </c>
      <c r="AP778" s="5">
        <v>28.667370999999999</v>
      </c>
      <c r="AQ778" s="10">
        <v>41246</v>
      </c>
      <c r="AR778" s="5">
        <v>54.978008000000003</v>
      </c>
    </row>
    <row r="779" spans="5:44" x14ac:dyDescent="0.2">
      <c r="E779" s="6">
        <v>41243</v>
      </c>
      <c r="F779" s="5">
        <v>29.124896</v>
      </c>
      <c r="G779" s="6">
        <v>41243</v>
      </c>
      <c r="H779" s="5">
        <v>8.9366699999999994</v>
      </c>
      <c r="I779" s="6">
        <v>41243</v>
      </c>
      <c r="J779" s="5">
        <v>27.630486999999999</v>
      </c>
      <c r="K779" s="6">
        <v>41243</v>
      </c>
      <c r="L779" s="5">
        <v>28.162963999999999</v>
      </c>
      <c r="M779" s="6">
        <v>41243</v>
      </c>
      <c r="N779" s="5">
        <v>30.746531999999998</v>
      </c>
      <c r="O779" s="6">
        <v>41243</v>
      </c>
      <c r="P779" s="5">
        <v>21.285301</v>
      </c>
      <c r="Q779" s="6">
        <v>41243</v>
      </c>
      <c r="R779" s="5">
        <v>47.48</v>
      </c>
      <c r="S779" s="6">
        <v>41243</v>
      </c>
      <c r="T779" s="5">
        <v>28.51</v>
      </c>
      <c r="U779" s="6">
        <v>41243</v>
      </c>
      <c r="V779" s="5">
        <v>62.948856999999997</v>
      </c>
      <c r="W779" s="10">
        <v>41243</v>
      </c>
      <c r="X779" s="9">
        <v>12.27</v>
      </c>
      <c r="Y779" s="6">
        <v>41243</v>
      </c>
      <c r="Z779" s="5">
        <v>130.93174400000001</v>
      </c>
      <c r="AA779" s="10">
        <v>41243</v>
      </c>
      <c r="AB779" s="9">
        <v>132.05389099999999</v>
      </c>
      <c r="AC779" s="6">
        <v>41243</v>
      </c>
      <c r="AD779" s="5">
        <v>67.367917000000006</v>
      </c>
      <c r="AE779" s="10">
        <v>41243</v>
      </c>
      <c r="AF779" s="9">
        <v>52.537872999999998</v>
      </c>
      <c r="AG779" s="6">
        <v>41243</v>
      </c>
      <c r="AH779" s="5">
        <v>72.180792999999994</v>
      </c>
      <c r="AI779" s="10">
        <v>41243</v>
      </c>
      <c r="AJ779" s="9">
        <v>76.816659000000001</v>
      </c>
      <c r="AK779" s="6">
        <v>41243</v>
      </c>
      <c r="AL779" s="5">
        <v>64.688830999999993</v>
      </c>
      <c r="AM779" s="10">
        <v>41243</v>
      </c>
      <c r="AN779" s="9">
        <v>55.233184000000001</v>
      </c>
      <c r="AO779" s="6">
        <v>41243</v>
      </c>
      <c r="AP779" s="5">
        <v>28.908085</v>
      </c>
      <c r="AQ779" s="10">
        <v>41243</v>
      </c>
      <c r="AR779" s="5">
        <v>54.756286000000003</v>
      </c>
    </row>
    <row r="780" spans="5:44" x14ac:dyDescent="0.2">
      <c r="E780" s="6">
        <v>41242</v>
      </c>
      <c r="F780" s="5">
        <v>29.208490000000001</v>
      </c>
      <c r="G780" s="6">
        <v>41242</v>
      </c>
      <c r="H780" s="5">
        <v>8.9441699999999997</v>
      </c>
      <c r="I780" s="6">
        <v>41242</v>
      </c>
      <c r="J780" s="5">
        <v>27.694997999999998</v>
      </c>
      <c r="K780" s="6">
        <v>41242</v>
      </c>
      <c r="L780" s="5">
        <v>28.353254</v>
      </c>
      <c r="M780" s="6">
        <v>41242</v>
      </c>
      <c r="N780" s="5">
        <v>30.751404999999998</v>
      </c>
      <c r="O780" s="6">
        <v>41242</v>
      </c>
      <c r="P780" s="5">
        <v>21.352245</v>
      </c>
      <c r="Q780" s="6">
        <v>41242</v>
      </c>
      <c r="R780" s="5">
        <v>47.66</v>
      </c>
      <c r="S780" s="6">
        <v>41242</v>
      </c>
      <c r="T780" s="5">
        <v>28.59</v>
      </c>
      <c r="U780" s="6">
        <v>41242</v>
      </c>
      <c r="V780" s="5">
        <v>62.466785999999999</v>
      </c>
      <c r="W780" s="10">
        <v>41242</v>
      </c>
      <c r="X780" s="9">
        <v>12.317500000000001</v>
      </c>
      <c r="Y780" s="6">
        <v>41242</v>
      </c>
      <c r="Z780" s="5">
        <v>130.904113</v>
      </c>
      <c r="AA780" s="10">
        <v>41242</v>
      </c>
      <c r="AB780" s="9">
        <v>132.05389099999999</v>
      </c>
      <c r="AC780" s="6">
        <v>41242</v>
      </c>
      <c r="AD780" s="5">
        <v>67.386409</v>
      </c>
      <c r="AE780" s="10">
        <v>41242</v>
      </c>
      <c r="AF780" s="9">
        <v>52.583117000000001</v>
      </c>
      <c r="AG780" s="6">
        <v>41242</v>
      </c>
      <c r="AH780" s="5">
        <v>72.360529999999997</v>
      </c>
      <c r="AI780" s="10">
        <v>41242</v>
      </c>
      <c r="AJ780" s="9">
        <v>76.870919000000001</v>
      </c>
      <c r="AK780" s="6">
        <v>41242</v>
      </c>
      <c r="AL780" s="5">
        <v>64.743455999999995</v>
      </c>
      <c r="AM780" s="10">
        <v>41242</v>
      </c>
      <c r="AN780" s="9">
        <v>55.233184000000001</v>
      </c>
      <c r="AO780" s="6">
        <v>41242</v>
      </c>
      <c r="AP780" s="5">
        <v>29.080484999999999</v>
      </c>
      <c r="AQ780" s="10">
        <v>41242</v>
      </c>
      <c r="AR780" s="5">
        <v>54.645429</v>
      </c>
    </row>
    <row r="781" spans="5:44" x14ac:dyDescent="0.2">
      <c r="E781" s="6">
        <v>41241</v>
      </c>
      <c r="F781" s="5">
        <v>28.898703000000001</v>
      </c>
      <c r="G781" s="6">
        <v>41241</v>
      </c>
      <c r="H781" s="5">
        <v>8.8216699999999992</v>
      </c>
      <c r="I781" s="6">
        <v>41241</v>
      </c>
      <c r="J781" s="5">
        <v>27.372443000000001</v>
      </c>
      <c r="K781" s="6">
        <v>41241</v>
      </c>
      <c r="L781" s="5">
        <v>27.392043999999999</v>
      </c>
      <c r="M781" s="6">
        <v>41241</v>
      </c>
      <c r="N781" s="5">
        <v>30.464008</v>
      </c>
      <c r="O781" s="6">
        <v>41241</v>
      </c>
      <c r="P781" s="5">
        <v>21.029927000000001</v>
      </c>
      <c r="Q781" s="6">
        <v>41241</v>
      </c>
      <c r="R781" s="5">
        <v>47.43</v>
      </c>
      <c r="S781" s="6">
        <v>41241</v>
      </c>
      <c r="T781" s="5">
        <v>28.18</v>
      </c>
      <c r="U781" s="6">
        <v>41241</v>
      </c>
      <c r="V781" s="5">
        <v>61.859378999999997</v>
      </c>
      <c r="W781" s="10">
        <v>41241</v>
      </c>
      <c r="X781" s="9">
        <v>12.13</v>
      </c>
      <c r="Y781" s="6">
        <v>41241</v>
      </c>
      <c r="Z781" s="5">
        <v>130.29621</v>
      </c>
      <c r="AA781" s="10">
        <v>41241</v>
      </c>
      <c r="AB781" s="9">
        <v>131.406148</v>
      </c>
      <c r="AC781" s="6">
        <v>41241</v>
      </c>
      <c r="AD781" s="5">
        <v>66.998176000000001</v>
      </c>
      <c r="AE781" s="10">
        <v>41241</v>
      </c>
      <c r="AF781" s="9">
        <v>52.402138000000001</v>
      </c>
      <c r="AG781" s="6">
        <v>41241</v>
      </c>
      <c r="AH781" s="5">
        <v>71.546959000000001</v>
      </c>
      <c r="AI781" s="10">
        <v>41241</v>
      </c>
      <c r="AJ781" s="9">
        <v>76.825698000000003</v>
      </c>
      <c r="AK781" s="6">
        <v>41241</v>
      </c>
      <c r="AL781" s="5">
        <v>64.597797999999997</v>
      </c>
      <c r="AM781" s="10">
        <v>41241</v>
      </c>
      <c r="AN781" s="9">
        <v>54.998707000000003</v>
      </c>
      <c r="AO781" s="6">
        <v>41241</v>
      </c>
      <c r="AP781" s="5">
        <v>28.680382999999999</v>
      </c>
      <c r="AQ781" s="10">
        <v>41241</v>
      </c>
      <c r="AR781" s="5">
        <v>54.346958000000001</v>
      </c>
    </row>
    <row r="782" spans="5:44" x14ac:dyDescent="0.2">
      <c r="E782" s="6">
        <v>41240</v>
      </c>
      <c r="F782" s="5">
        <v>28.520074000000001</v>
      </c>
      <c r="G782" s="6">
        <v>41240</v>
      </c>
      <c r="H782" s="5">
        <v>8.7116699999999998</v>
      </c>
      <c r="I782" s="6">
        <v>41240</v>
      </c>
      <c r="J782" s="5">
        <v>26.910943</v>
      </c>
      <c r="K782" s="6">
        <v>41240</v>
      </c>
      <c r="L782" s="5">
        <v>26.733346999999998</v>
      </c>
      <c r="M782" s="6">
        <v>41240</v>
      </c>
      <c r="N782" s="5">
        <v>30.225321999999998</v>
      </c>
      <c r="O782" s="6">
        <v>41240</v>
      </c>
      <c r="P782" s="5">
        <v>20.573726000000001</v>
      </c>
      <c r="Q782" s="6">
        <v>41240</v>
      </c>
      <c r="R782" s="5">
        <v>46.060001</v>
      </c>
      <c r="S782" s="6">
        <v>41240</v>
      </c>
      <c r="T782" s="5">
        <v>27.566669000000001</v>
      </c>
      <c r="U782" s="6">
        <v>41240</v>
      </c>
      <c r="V782" s="5">
        <v>61.926867999999999</v>
      </c>
      <c r="W782" s="10">
        <v>41240</v>
      </c>
      <c r="X782" s="9">
        <v>11.932499999999999</v>
      </c>
      <c r="Y782" s="6">
        <v>41240</v>
      </c>
      <c r="Z782" s="5">
        <v>129.25538299999999</v>
      </c>
      <c r="AA782" s="10">
        <v>41240</v>
      </c>
      <c r="AB782" s="9">
        <v>130.40679</v>
      </c>
      <c r="AC782" s="6">
        <v>41240</v>
      </c>
      <c r="AD782" s="5">
        <v>66.471287000000004</v>
      </c>
      <c r="AE782" s="10">
        <v>41240</v>
      </c>
      <c r="AF782" s="9">
        <v>51.976838999999998</v>
      </c>
      <c r="AG782" s="6">
        <v>41240</v>
      </c>
      <c r="AH782" s="5">
        <v>71.102339000000001</v>
      </c>
      <c r="AI782" s="10">
        <v>41240</v>
      </c>
      <c r="AJ782" s="9">
        <v>76.780484000000001</v>
      </c>
      <c r="AK782" s="6">
        <v>41240</v>
      </c>
      <c r="AL782" s="5">
        <v>64.015180999999998</v>
      </c>
      <c r="AM782" s="10">
        <v>41240</v>
      </c>
      <c r="AN782" s="9">
        <v>54.764231000000002</v>
      </c>
      <c r="AO782" s="6">
        <v>41240</v>
      </c>
      <c r="AP782" s="5">
        <v>28.527498000000001</v>
      </c>
      <c r="AQ782" s="10">
        <v>41240</v>
      </c>
      <c r="AR782" s="5">
        <v>54.415180999999997</v>
      </c>
    </row>
    <row r="783" spans="5:44" x14ac:dyDescent="0.2">
      <c r="E783" s="6">
        <v>41239</v>
      </c>
      <c r="F783" s="5">
        <v>28.795441</v>
      </c>
      <c r="G783" s="6">
        <v>41239</v>
      </c>
      <c r="H783" s="5">
        <v>8.9258299999999995</v>
      </c>
      <c r="I783" s="6">
        <v>41239</v>
      </c>
      <c r="J783" s="5">
        <v>27.124324999999999</v>
      </c>
      <c r="K783" s="6">
        <v>41239</v>
      </c>
      <c r="L783" s="5">
        <v>26.889482999999998</v>
      </c>
      <c r="M783" s="6">
        <v>41239</v>
      </c>
      <c r="N783" s="5">
        <v>30.69295</v>
      </c>
      <c r="O783" s="6">
        <v>41239</v>
      </c>
      <c r="P783" s="5">
        <v>20.866291</v>
      </c>
      <c r="Q783" s="6">
        <v>41239</v>
      </c>
      <c r="R783" s="5">
        <v>47.259998000000003</v>
      </c>
      <c r="S783" s="6">
        <v>41239</v>
      </c>
      <c r="T783" s="5">
        <v>27.99333</v>
      </c>
      <c r="U783" s="6">
        <v>41239</v>
      </c>
      <c r="V783" s="5">
        <v>62.592122000000003</v>
      </c>
      <c r="W783" s="10">
        <v>41239</v>
      </c>
      <c r="X783" s="9">
        <v>12.095000000000001</v>
      </c>
      <c r="Y783" s="6">
        <v>41239</v>
      </c>
      <c r="Z783" s="5">
        <v>129.91856300000001</v>
      </c>
      <c r="AA783" s="10">
        <v>41239</v>
      </c>
      <c r="AB783" s="9">
        <v>131.19332600000001</v>
      </c>
      <c r="AC783" s="6">
        <v>41239</v>
      </c>
      <c r="AD783" s="5">
        <v>66.822543999999994</v>
      </c>
      <c r="AE783" s="10">
        <v>41239</v>
      </c>
      <c r="AF783" s="9">
        <v>52.284502000000003</v>
      </c>
      <c r="AG783" s="6">
        <v>41239</v>
      </c>
      <c r="AH783" s="5">
        <v>71.111794000000003</v>
      </c>
      <c r="AI783" s="10">
        <v>41239</v>
      </c>
      <c r="AJ783" s="9">
        <v>76.626744000000002</v>
      </c>
      <c r="AK783" s="6">
        <v>41239</v>
      </c>
      <c r="AL783" s="5">
        <v>64.552284999999998</v>
      </c>
      <c r="AM783" s="10">
        <v>41239</v>
      </c>
      <c r="AN783" s="9">
        <v>55.214424999999999</v>
      </c>
      <c r="AO783" s="6">
        <v>41239</v>
      </c>
      <c r="AP783" s="5">
        <v>28.667370999999999</v>
      </c>
      <c r="AQ783" s="10">
        <v>41239</v>
      </c>
      <c r="AR783" s="5">
        <v>54.722175</v>
      </c>
    </row>
    <row r="784" spans="5:44" x14ac:dyDescent="0.2">
      <c r="E784" s="6">
        <v>41236</v>
      </c>
      <c r="F784" s="5">
        <v>28.879033</v>
      </c>
      <c r="G784" s="6">
        <v>41236</v>
      </c>
      <c r="H784" s="5">
        <v>9.0041700000000002</v>
      </c>
      <c r="I784" s="6">
        <v>41236</v>
      </c>
      <c r="J784" s="5">
        <v>26.856356000000002</v>
      </c>
      <c r="K784" s="6">
        <v>41236</v>
      </c>
      <c r="L784" s="5">
        <v>26.630884000000002</v>
      </c>
      <c r="M784" s="6">
        <v>41236</v>
      </c>
      <c r="N784" s="5">
        <v>30.892665999999998</v>
      </c>
      <c r="O784" s="6">
        <v>41236</v>
      </c>
      <c r="P784" s="5">
        <v>20.987779</v>
      </c>
      <c r="Q784" s="6">
        <v>41236</v>
      </c>
      <c r="R784" s="5">
        <v>48.59</v>
      </c>
      <c r="S784" s="6">
        <v>41236</v>
      </c>
      <c r="T784" s="5">
        <v>28.049999</v>
      </c>
      <c r="U784" s="6">
        <v>41236</v>
      </c>
      <c r="V784" s="5">
        <v>62.447499000000001</v>
      </c>
      <c r="W784" s="10">
        <v>41236</v>
      </c>
      <c r="X784" s="9">
        <v>11.95</v>
      </c>
      <c r="Y784" s="6">
        <v>41236</v>
      </c>
      <c r="Z784" s="5">
        <v>130.19488999999999</v>
      </c>
      <c r="AA784" s="10">
        <v>41236</v>
      </c>
      <c r="AB784" s="9">
        <v>131.23959500000001</v>
      </c>
      <c r="AC784" s="6">
        <v>41236</v>
      </c>
      <c r="AD784" s="5">
        <v>66.905732999999998</v>
      </c>
      <c r="AE784" s="10">
        <v>41236</v>
      </c>
      <c r="AF784" s="9">
        <v>52.420237</v>
      </c>
      <c r="AG784" s="6">
        <v>41236</v>
      </c>
      <c r="AH784" s="5">
        <v>70.846911000000006</v>
      </c>
      <c r="AI784" s="10">
        <v>41236</v>
      </c>
      <c r="AJ784" s="9">
        <v>76.644828000000004</v>
      </c>
      <c r="AK784" s="6">
        <v>41236</v>
      </c>
      <c r="AL784" s="5">
        <v>65.189520999999999</v>
      </c>
      <c r="AM784" s="10">
        <v>41236</v>
      </c>
      <c r="AN784" s="9">
        <v>55.364490000000004</v>
      </c>
      <c r="AO784" s="6">
        <v>41236</v>
      </c>
      <c r="AP784" s="5">
        <v>28.823509000000001</v>
      </c>
      <c r="AQ784" s="10">
        <v>41236</v>
      </c>
      <c r="AR784" s="5">
        <v>54.611317</v>
      </c>
    </row>
    <row r="785" spans="5:44" x14ac:dyDescent="0.2">
      <c r="E785" s="6">
        <v>41234</v>
      </c>
      <c r="F785" s="5">
        <v>28.131610999999999</v>
      </c>
      <c r="G785" s="6">
        <v>41234</v>
      </c>
      <c r="H785" s="5">
        <v>8.7083300000000001</v>
      </c>
      <c r="I785" s="6">
        <v>41234</v>
      </c>
      <c r="J785" s="5">
        <v>26.082227</v>
      </c>
      <c r="K785" s="6">
        <v>41234</v>
      </c>
      <c r="L785" s="5">
        <v>25.820927999999999</v>
      </c>
      <c r="M785" s="6">
        <v>41234</v>
      </c>
      <c r="N785" s="5">
        <v>30.191224999999999</v>
      </c>
      <c r="O785" s="6">
        <v>41234</v>
      </c>
      <c r="P785" s="5">
        <v>20.196861999999999</v>
      </c>
      <c r="Q785" s="6">
        <v>41234</v>
      </c>
      <c r="R785" s="5">
        <v>46.75</v>
      </c>
      <c r="S785" s="6">
        <v>41234</v>
      </c>
      <c r="T785" s="5">
        <v>27.07667</v>
      </c>
      <c r="U785" s="6">
        <v>41234</v>
      </c>
      <c r="V785" s="5">
        <v>61.406227000000001</v>
      </c>
      <c r="W785" s="10">
        <v>41234</v>
      </c>
      <c r="X785" s="9">
        <v>11.4125</v>
      </c>
      <c r="Y785" s="6">
        <v>41234</v>
      </c>
      <c r="Z785" s="5">
        <v>128.444827</v>
      </c>
      <c r="AA785" s="10">
        <v>41234</v>
      </c>
      <c r="AB785" s="9">
        <v>129.62026700000001</v>
      </c>
      <c r="AC785" s="6">
        <v>41234</v>
      </c>
      <c r="AD785" s="5">
        <v>66.046070999999998</v>
      </c>
      <c r="AE785" s="10">
        <v>41234</v>
      </c>
      <c r="AF785" s="9">
        <v>51.786813000000002</v>
      </c>
      <c r="AG785" s="6">
        <v>41234</v>
      </c>
      <c r="AH785" s="5">
        <v>70.099559999999997</v>
      </c>
      <c r="AI785" s="10">
        <v>41234</v>
      </c>
      <c r="AJ785" s="9">
        <v>76.626744000000002</v>
      </c>
      <c r="AK785" s="6">
        <v>41234</v>
      </c>
      <c r="AL785" s="5">
        <v>64.279179999999997</v>
      </c>
      <c r="AM785" s="10">
        <v>41234</v>
      </c>
      <c r="AN785" s="9">
        <v>54.717337000000001</v>
      </c>
      <c r="AO785" s="6">
        <v>41234</v>
      </c>
      <c r="AP785" s="5">
        <v>28.462441999999999</v>
      </c>
      <c r="AQ785" s="10">
        <v>41234</v>
      </c>
      <c r="AR785" s="5">
        <v>54.210515000000001</v>
      </c>
    </row>
    <row r="786" spans="5:44" x14ac:dyDescent="0.2">
      <c r="E786" s="6">
        <v>41233</v>
      </c>
      <c r="F786" s="5">
        <v>28.033265</v>
      </c>
      <c r="G786" s="6">
        <v>41233</v>
      </c>
      <c r="H786" s="5">
        <v>8.69</v>
      </c>
      <c r="I786" s="6">
        <v>41233</v>
      </c>
      <c r="J786" s="5">
        <v>25.958168000000001</v>
      </c>
      <c r="K786" s="6">
        <v>41233</v>
      </c>
      <c r="L786" s="5">
        <v>25.450106999999999</v>
      </c>
      <c r="M786" s="6">
        <v>41233</v>
      </c>
      <c r="N786" s="5">
        <v>30.147383999999999</v>
      </c>
      <c r="O786" s="6">
        <v>41233</v>
      </c>
      <c r="P786" s="5">
        <v>20.090250000000001</v>
      </c>
      <c r="Q786" s="6">
        <v>41233</v>
      </c>
      <c r="R786" s="5">
        <v>45.939999</v>
      </c>
      <c r="S786" s="6">
        <v>41233</v>
      </c>
      <c r="T786" s="5">
        <v>26.92333</v>
      </c>
      <c r="U786" s="6">
        <v>41233</v>
      </c>
      <c r="V786" s="5">
        <v>61.464077000000003</v>
      </c>
      <c r="W786" s="10">
        <v>41233</v>
      </c>
      <c r="X786" s="9">
        <v>11.26</v>
      </c>
      <c r="Y786" s="6">
        <v>41233</v>
      </c>
      <c r="Z786" s="5">
        <v>128.20535100000001</v>
      </c>
      <c r="AA786" s="10">
        <v>41233</v>
      </c>
      <c r="AB786" s="9">
        <v>129.35191399999999</v>
      </c>
      <c r="AC786" s="6">
        <v>41233</v>
      </c>
      <c r="AD786" s="5">
        <v>65.879684999999995</v>
      </c>
      <c r="AE786" s="10">
        <v>41233</v>
      </c>
      <c r="AF786" s="9">
        <v>51.669176999999998</v>
      </c>
      <c r="AG786" s="6">
        <v>41233</v>
      </c>
      <c r="AH786" s="5">
        <v>69.834676999999999</v>
      </c>
      <c r="AI786" s="10">
        <v>41233</v>
      </c>
      <c r="AJ786" s="9">
        <v>76.708133000000004</v>
      </c>
      <c r="AK786" s="6">
        <v>41233</v>
      </c>
      <c r="AL786" s="5">
        <v>63.933253000000001</v>
      </c>
      <c r="AM786" s="10">
        <v>41233</v>
      </c>
      <c r="AN786" s="9">
        <v>54.689200999999997</v>
      </c>
      <c r="AO786" s="6">
        <v>41233</v>
      </c>
      <c r="AP786" s="5">
        <v>28.374617000000001</v>
      </c>
      <c r="AQ786" s="10">
        <v>41233</v>
      </c>
      <c r="AR786" s="5">
        <v>54.304319999999997</v>
      </c>
    </row>
    <row r="787" spans="5:44" x14ac:dyDescent="0.2">
      <c r="E787" s="6">
        <v>41232</v>
      </c>
      <c r="F787" s="5">
        <v>27.964424000000001</v>
      </c>
      <c r="G787" s="6">
        <v>41232</v>
      </c>
      <c r="H787" s="5">
        <v>8.5616699999999994</v>
      </c>
      <c r="I787" s="6">
        <v>41232</v>
      </c>
      <c r="J787" s="5">
        <v>25.943280000000001</v>
      </c>
      <c r="K787" s="6">
        <v>41232</v>
      </c>
      <c r="L787" s="5">
        <v>25.284213000000001</v>
      </c>
      <c r="M787" s="6">
        <v>41232</v>
      </c>
      <c r="N787" s="5">
        <v>29.821020000000001</v>
      </c>
      <c r="O787" s="6">
        <v>41232</v>
      </c>
      <c r="P787" s="5">
        <v>19.998515000000001</v>
      </c>
      <c r="Q787" s="6">
        <v>41232</v>
      </c>
      <c r="R787" s="5">
        <v>46.490001999999997</v>
      </c>
      <c r="S787" s="6">
        <v>41232</v>
      </c>
      <c r="T787" s="5">
        <v>26.843330000000002</v>
      </c>
      <c r="U787" s="6">
        <v>41232</v>
      </c>
      <c r="V787" s="5">
        <v>60.760252999999999</v>
      </c>
      <c r="W787" s="10">
        <v>41232</v>
      </c>
      <c r="X787" s="9">
        <v>11.395</v>
      </c>
      <c r="Y787" s="6">
        <v>41232</v>
      </c>
      <c r="Z787" s="5">
        <v>128.15008800000001</v>
      </c>
      <c r="AA787" s="10">
        <v>41232</v>
      </c>
      <c r="AB787" s="9">
        <v>129.30565899999999</v>
      </c>
      <c r="AC787" s="6">
        <v>41232</v>
      </c>
      <c r="AD787" s="5">
        <v>65.805740999999998</v>
      </c>
      <c r="AE787" s="10">
        <v>41232</v>
      </c>
      <c r="AF787" s="9">
        <v>51.623933000000001</v>
      </c>
      <c r="AG787" s="6">
        <v>41232</v>
      </c>
      <c r="AH787" s="5">
        <v>69.626553000000001</v>
      </c>
      <c r="AI787" s="10">
        <v>41232</v>
      </c>
      <c r="AJ787" s="9">
        <v>76.825698000000003</v>
      </c>
      <c r="AK787" s="6">
        <v>41232</v>
      </c>
      <c r="AL787" s="5">
        <v>64.188147999999998</v>
      </c>
      <c r="AM787" s="10">
        <v>41232</v>
      </c>
      <c r="AN787" s="9">
        <v>54.370313000000003</v>
      </c>
      <c r="AO787" s="6">
        <v>41232</v>
      </c>
      <c r="AP787" s="5">
        <v>27.860665999999998</v>
      </c>
      <c r="AQ787" s="10">
        <v>41232</v>
      </c>
      <c r="AR787" s="5">
        <v>53.903517000000001</v>
      </c>
    </row>
    <row r="788" spans="5:44" x14ac:dyDescent="0.2">
      <c r="E788" s="6">
        <v>41229</v>
      </c>
      <c r="F788" s="5">
        <v>26.872795</v>
      </c>
      <c r="G788" s="6">
        <v>41229</v>
      </c>
      <c r="H788" s="5">
        <v>8.1475000000000009</v>
      </c>
      <c r="I788" s="6">
        <v>41229</v>
      </c>
      <c r="J788" s="5">
        <v>24.752310999999999</v>
      </c>
      <c r="K788" s="6">
        <v>41229</v>
      </c>
      <c r="L788" s="5">
        <v>23.791164999999999</v>
      </c>
      <c r="M788" s="6">
        <v>41229</v>
      </c>
      <c r="N788" s="5">
        <v>28.812698000000001</v>
      </c>
      <c r="O788" s="6">
        <v>41229</v>
      </c>
      <c r="P788" s="5">
        <v>18.880323000000001</v>
      </c>
      <c r="Q788" s="6">
        <v>41229</v>
      </c>
      <c r="R788" s="5">
        <v>43.540000999999997</v>
      </c>
      <c r="S788" s="6">
        <v>41229</v>
      </c>
      <c r="T788" s="5">
        <v>25.26333</v>
      </c>
      <c r="U788" s="6">
        <v>41229</v>
      </c>
      <c r="V788" s="5">
        <v>59.583998000000001</v>
      </c>
      <c r="W788" s="10">
        <v>41229</v>
      </c>
      <c r="X788" s="9">
        <v>10.574999999999999</v>
      </c>
      <c r="Y788" s="6">
        <v>41229</v>
      </c>
      <c r="Z788" s="5">
        <v>125.607894</v>
      </c>
      <c r="AA788" s="10">
        <v>41229</v>
      </c>
      <c r="AB788" s="9">
        <v>126.622192</v>
      </c>
      <c r="AC788" s="6">
        <v>41229</v>
      </c>
      <c r="AD788" s="5">
        <v>64.474648999999999</v>
      </c>
      <c r="AE788" s="10">
        <v>41229</v>
      </c>
      <c r="AF788" s="9">
        <v>50.746192999999998</v>
      </c>
      <c r="AG788" s="6">
        <v>41229</v>
      </c>
      <c r="AH788" s="5">
        <v>68.226457999999994</v>
      </c>
      <c r="AI788" s="10">
        <v>41229</v>
      </c>
      <c r="AJ788" s="9">
        <v>76.825698000000003</v>
      </c>
      <c r="AK788" s="6">
        <v>41229</v>
      </c>
      <c r="AL788" s="5">
        <v>62.740701999999999</v>
      </c>
      <c r="AM788" s="10">
        <v>41229</v>
      </c>
      <c r="AN788" s="9">
        <v>53.469921999999997</v>
      </c>
      <c r="AO788" s="6">
        <v>41229</v>
      </c>
      <c r="AP788" s="5">
        <v>27.421531000000002</v>
      </c>
      <c r="AQ788" s="10">
        <v>41229</v>
      </c>
      <c r="AR788" s="5">
        <v>53.246884999999999</v>
      </c>
    </row>
    <row r="789" spans="5:44" x14ac:dyDescent="0.2">
      <c r="E789" s="6">
        <v>41228</v>
      </c>
      <c r="F789" s="5">
        <v>26.636765</v>
      </c>
      <c r="G789" s="6">
        <v>41228</v>
      </c>
      <c r="H789" s="5">
        <v>7.9808300000000001</v>
      </c>
      <c r="I789" s="6">
        <v>41228</v>
      </c>
      <c r="J789" s="5">
        <v>24.543890999999999</v>
      </c>
      <c r="K789" s="6">
        <v>41228</v>
      </c>
      <c r="L789" s="5">
        <v>23.225173999999999</v>
      </c>
      <c r="M789" s="6">
        <v>41228</v>
      </c>
      <c r="N789" s="5">
        <v>28.384038</v>
      </c>
      <c r="O789" s="6">
        <v>41228</v>
      </c>
      <c r="P789" s="5">
        <v>18.612552000000001</v>
      </c>
      <c r="Q789" s="6">
        <v>41228</v>
      </c>
      <c r="R789" s="5">
        <v>43</v>
      </c>
      <c r="S789" s="6">
        <v>41228</v>
      </c>
      <c r="T789" s="5">
        <v>24.933330999999999</v>
      </c>
      <c r="U789" s="6">
        <v>41228</v>
      </c>
      <c r="V789" s="5">
        <v>58.320974</v>
      </c>
      <c r="W789" s="10">
        <v>41228</v>
      </c>
      <c r="X789" s="9">
        <v>10.512499999999999</v>
      </c>
      <c r="Y789" s="6">
        <v>41228</v>
      </c>
      <c r="Z789" s="5">
        <v>124.990771</v>
      </c>
      <c r="AA789" s="10">
        <v>41228</v>
      </c>
      <c r="AB789" s="9">
        <v>126.10401</v>
      </c>
      <c r="AC789" s="6">
        <v>41228</v>
      </c>
      <c r="AD789" s="5">
        <v>64.123391999999996</v>
      </c>
      <c r="AE789" s="10">
        <v>41228</v>
      </c>
      <c r="AF789" s="9">
        <v>50.483773999999997</v>
      </c>
      <c r="AG789" s="6">
        <v>41228</v>
      </c>
      <c r="AH789" s="5">
        <v>67.743989999999997</v>
      </c>
      <c r="AI789" s="10">
        <v>41228</v>
      </c>
      <c r="AJ789" s="9">
        <v>76.861873000000003</v>
      </c>
      <c r="AK789" s="6">
        <v>41228</v>
      </c>
      <c r="AL789" s="5">
        <v>62.494912999999997</v>
      </c>
      <c r="AM789" s="10">
        <v>41228</v>
      </c>
      <c r="AN789" s="9">
        <v>53.066626999999997</v>
      </c>
      <c r="AO789" s="6">
        <v>41228</v>
      </c>
      <c r="AP789" s="5">
        <v>26.582294999999998</v>
      </c>
      <c r="AQ789" s="10">
        <v>41228</v>
      </c>
      <c r="AR789" s="5">
        <v>52.922834999999999</v>
      </c>
    </row>
    <row r="790" spans="5:44" x14ac:dyDescent="0.2">
      <c r="E790" s="6">
        <v>41227</v>
      </c>
      <c r="F790" s="5">
        <v>26.740029</v>
      </c>
      <c r="G790" s="6">
        <v>41227</v>
      </c>
      <c r="H790" s="5">
        <v>7.93</v>
      </c>
      <c r="I790" s="6">
        <v>41227</v>
      </c>
      <c r="J790" s="5">
        <v>24.727499999999999</v>
      </c>
      <c r="K790" s="6">
        <v>41227</v>
      </c>
      <c r="L790" s="5">
        <v>23.63503</v>
      </c>
      <c r="M790" s="6">
        <v>41227</v>
      </c>
      <c r="N790" s="5">
        <v>28.320713000000001</v>
      </c>
      <c r="O790" s="6">
        <v>41227</v>
      </c>
      <c r="P790" s="5">
        <v>18.721644000000001</v>
      </c>
      <c r="Q790" s="6">
        <v>41227</v>
      </c>
      <c r="R790" s="5">
        <v>42.810001</v>
      </c>
      <c r="S790" s="6">
        <v>41227</v>
      </c>
      <c r="T790" s="5">
        <v>25.186669999999999</v>
      </c>
      <c r="U790" s="6">
        <v>41227</v>
      </c>
      <c r="V790" s="5">
        <v>58.706629</v>
      </c>
      <c r="W790" s="10">
        <v>41227</v>
      </c>
      <c r="X790" s="9">
        <v>10.705</v>
      </c>
      <c r="Y790" s="6">
        <v>41227</v>
      </c>
      <c r="Z790" s="5">
        <v>125.20261499999999</v>
      </c>
      <c r="AA790" s="10">
        <v>41227</v>
      </c>
      <c r="AB790" s="9">
        <v>126.381612</v>
      </c>
      <c r="AC790" s="6">
        <v>41227</v>
      </c>
      <c r="AD790" s="5">
        <v>64.289777999999998</v>
      </c>
      <c r="AE790" s="10">
        <v>41227</v>
      </c>
      <c r="AF790" s="9">
        <v>50.628556000000003</v>
      </c>
      <c r="AG790" s="6">
        <v>41227</v>
      </c>
      <c r="AH790" s="5">
        <v>68.198071999999996</v>
      </c>
      <c r="AI790" s="10">
        <v>41227</v>
      </c>
      <c r="AJ790" s="9">
        <v>76.870919000000001</v>
      </c>
      <c r="AK790" s="6">
        <v>41227</v>
      </c>
      <c r="AL790" s="5">
        <v>62.412978000000003</v>
      </c>
      <c r="AM790" s="10">
        <v>41227</v>
      </c>
      <c r="AN790" s="9">
        <v>53.000970000000002</v>
      </c>
      <c r="AO790" s="6">
        <v>41227</v>
      </c>
      <c r="AP790" s="5">
        <v>27.278403999999998</v>
      </c>
      <c r="AQ790" s="10">
        <v>41227</v>
      </c>
      <c r="AR790" s="5">
        <v>53.170135999999999</v>
      </c>
    </row>
    <row r="791" spans="5:44" x14ac:dyDescent="0.2">
      <c r="E791" s="6">
        <v>41226</v>
      </c>
      <c r="F791" s="5">
        <v>27.487451</v>
      </c>
      <c r="G791" s="6">
        <v>41226</v>
      </c>
      <c r="H791" s="5">
        <v>8.3674999999999997</v>
      </c>
      <c r="I791" s="6">
        <v>41226</v>
      </c>
      <c r="J791" s="5">
        <v>25.352758000000001</v>
      </c>
      <c r="K791" s="6">
        <v>41226</v>
      </c>
      <c r="L791" s="5">
        <v>24.986578999999999</v>
      </c>
      <c r="M791" s="6">
        <v>41226</v>
      </c>
      <c r="N791" s="5">
        <v>29.338778000000001</v>
      </c>
      <c r="O791" s="6">
        <v>41226</v>
      </c>
      <c r="P791" s="5">
        <v>19.517517999999999</v>
      </c>
      <c r="Q791" s="6">
        <v>41226</v>
      </c>
      <c r="R791" s="5">
        <v>44.459999000000003</v>
      </c>
      <c r="S791" s="6">
        <v>41226</v>
      </c>
      <c r="T791" s="5">
        <v>26.143329999999999</v>
      </c>
      <c r="U791" s="6">
        <v>41226</v>
      </c>
      <c r="V791" s="5">
        <v>61.261608000000003</v>
      </c>
      <c r="W791" s="10">
        <v>41226</v>
      </c>
      <c r="X791" s="9">
        <v>11.005000000000001</v>
      </c>
      <c r="Y791" s="6">
        <v>41226</v>
      </c>
      <c r="Z791" s="5">
        <v>126.915828</v>
      </c>
      <c r="AA791" s="10">
        <v>41226</v>
      </c>
      <c r="AB791" s="9">
        <v>127.991691</v>
      </c>
      <c r="AC791" s="6">
        <v>41226</v>
      </c>
      <c r="AD791" s="5">
        <v>65.204899999999995</v>
      </c>
      <c r="AE791" s="10">
        <v>41226</v>
      </c>
      <c r="AF791" s="9">
        <v>51.316271</v>
      </c>
      <c r="AG791" s="6">
        <v>41226</v>
      </c>
      <c r="AH791" s="5">
        <v>69.314367000000004</v>
      </c>
      <c r="AI791" s="10">
        <v>41226</v>
      </c>
      <c r="AJ791" s="9">
        <v>76.889003000000002</v>
      </c>
      <c r="AK791" s="6">
        <v>41226</v>
      </c>
      <c r="AL791" s="5">
        <v>63.177667999999997</v>
      </c>
      <c r="AM791" s="10">
        <v>41226</v>
      </c>
      <c r="AN791" s="9">
        <v>53.929496999999998</v>
      </c>
      <c r="AO791" s="6">
        <v>41226</v>
      </c>
      <c r="AP791" s="5">
        <v>28.020054999999999</v>
      </c>
      <c r="AQ791" s="10">
        <v>41226</v>
      </c>
      <c r="AR791" s="5">
        <v>54.184933000000001</v>
      </c>
    </row>
    <row r="792" spans="5:44" x14ac:dyDescent="0.2">
      <c r="E792" s="6">
        <v>41225</v>
      </c>
      <c r="F792" s="5">
        <v>27.659555000000001</v>
      </c>
      <c r="G792" s="6">
        <v>41225</v>
      </c>
      <c r="H792" s="5">
        <v>8.5191700000000008</v>
      </c>
      <c r="I792" s="6">
        <v>41225</v>
      </c>
      <c r="J792" s="5">
        <v>25.675312999999999</v>
      </c>
      <c r="K792" s="6">
        <v>41225</v>
      </c>
      <c r="L792" s="5">
        <v>25.406193999999999</v>
      </c>
      <c r="M792" s="6">
        <v>41225</v>
      </c>
      <c r="N792" s="5">
        <v>29.704111999999999</v>
      </c>
      <c r="O792" s="6">
        <v>41225</v>
      </c>
      <c r="P792" s="5">
        <v>19.698511</v>
      </c>
      <c r="Q792" s="6">
        <v>41225</v>
      </c>
      <c r="R792" s="5">
        <v>44.990001999999997</v>
      </c>
      <c r="S792" s="6">
        <v>41225</v>
      </c>
      <c r="T792" s="5">
        <v>26.413329999999998</v>
      </c>
      <c r="U792" s="6">
        <v>41225</v>
      </c>
      <c r="V792" s="5">
        <v>61.589416</v>
      </c>
      <c r="W792" s="10">
        <v>41225</v>
      </c>
      <c r="X792" s="9">
        <v>11.2</v>
      </c>
      <c r="Y792" s="6">
        <v>41225</v>
      </c>
      <c r="Z792" s="5">
        <v>127.357957</v>
      </c>
      <c r="AA792" s="10">
        <v>41225</v>
      </c>
      <c r="AB792" s="9">
        <v>128.50061199999999</v>
      </c>
      <c r="AC792" s="6">
        <v>41225</v>
      </c>
      <c r="AD792" s="5">
        <v>65.454476</v>
      </c>
      <c r="AE792" s="10">
        <v>41225</v>
      </c>
      <c r="AF792" s="9">
        <v>51.578688999999997</v>
      </c>
      <c r="AG792" s="6">
        <v>41225</v>
      </c>
      <c r="AH792" s="5">
        <v>69.654933</v>
      </c>
      <c r="AI792" s="10">
        <v>41225</v>
      </c>
      <c r="AJ792" s="9">
        <v>76.898049</v>
      </c>
      <c r="AK792" s="6">
        <v>41225</v>
      </c>
      <c r="AL792" s="5">
        <v>63.441668</v>
      </c>
      <c r="AM792" s="10">
        <v>41225</v>
      </c>
      <c r="AN792" s="9">
        <v>54.276521000000002</v>
      </c>
      <c r="AO792" s="6">
        <v>41225</v>
      </c>
      <c r="AP792" s="5">
        <v>27.889941</v>
      </c>
      <c r="AQ792" s="10">
        <v>41225</v>
      </c>
      <c r="AR792" s="5">
        <v>54.227570999999998</v>
      </c>
    </row>
    <row r="793" spans="5:44" x14ac:dyDescent="0.2">
      <c r="E793" s="6">
        <v>41222</v>
      </c>
      <c r="F793" s="5">
        <v>27.615299</v>
      </c>
      <c r="G793" s="6">
        <v>41222</v>
      </c>
      <c r="H793" s="5">
        <v>8.4916699999999992</v>
      </c>
      <c r="I793" s="6">
        <v>41222</v>
      </c>
      <c r="J793" s="5">
        <v>25.719974000000001</v>
      </c>
      <c r="K793" s="6">
        <v>41222</v>
      </c>
      <c r="L793" s="5">
        <v>25.616001000000001</v>
      </c>
      <c r="M793" s="6">
        <v>41222</v>
      </c>
      <c r="N793" s="5">
        <v>29.655401999999999</v>
      </c>
      <c r="O793" s="6">
        <v>41222</v>
      </c>
      <c r="P793" s="5">
        <v>19.624130999999998</v>
      </c>
      <c r="Q793" s="6">
        <v>41222</v>
      </c>
      <c r="R793" s="5">
        <v>44.740001999999997</v>
      </c>
      <c r="S793" s="6">
        <v>41222</v>
      </c>
      <c r="T793" s="5">
        <v>26.299999</v>
      </c>
      <c r="U793" s="6">
        <v>41222</v>
      </c>
      <c r="V793" s="5">
        <v>61.946148000000001</v>
      </c>
      <c r="W793" s="10">
        <v>41222</v>
      </c>
      <c r="X793" s="9">
        <v>11.262499999999999</v>
      </c>
      <c r="Y793" s="6">
        <v>41222</v>
      </c>
      <c r="Z793" s="5">
        <v>127.256638</v>
      </c>
      <c r="AA793" s="10">
        <v>41222</v>
      </c>
      <c r="AB793" s="9">
        <v>128.25078300000001</v>
      </c>
      <c r="AC793" s="6">
        <v>41222</v>
      </c>
      <c r="AD793" s="5">
        <v>65.417501000000001</v>
      </c>
      <c r="AE793" s="10">
        <v>41222</v>
      </c>
      <c r="AF793" s="9">
        <v>51.614885999999998</v>
      </c>
      <c r="AG793" s="6">
        <v>41222</v>
      </c>
      <c r="AH793" s="5">
        <v>69.853594999999999</v>
      </c>
      <c r="AI793" s="10">
        <v>41222</v>
      </c>
      <c r="AJ793" s="9">
        <v>76.780484000000001</v>
      </c>
      <c r="AK793" s="6">
        <v>41222</v>
      </c>
      <c r="AL793" s="5">
        <v>63.314221000000003</v>
      </c>
      <c r="AM793" s="10">
        <v>41222</v>
      </c>
      <c r="AN793" s="9">
        <v>54.239007000000001</v>
      </c>
      <c r="AO793" s="6">
        <v>41222</v>
      </c>
      <c r="AP793" s="5">
        <v>27.470323</v>
      </c>
      <c r="AQ793" s="10">
        <v>41222</v>
      </c>
      <c r="AR793" s="5">
        <v>54.355486999999997</v>
      </c>
    </row>
    <row r="794" spans="5:44" x14ac:dyDescent="0.2">
      <c r="E794" s="6">
        <v>41221</v>
      </c>
      <c r="F794" s="5">
        <v>27.561209000000002</v>
      </c>
      <c r="G794" s="6">
        <v>41221</v>
      </c>
      <c r="H794" s="5">
        <v>8.4700000000000006</v>
      </c>
      <c r="I794" s="6">
        <v>41221</v>
      </c>
      <c r="J794" s="5">
        <v>25.526440000000001</v>
      </c>
      <c r="K794" s="6">
        <v>41221</v>
      </c>
      <c r="L794" s="5">
        <v>25.484261</v>
      </c>
      <c r="M794" s="6">
        <v>41221</v>
      </c>
      <c r="N794" s="5">
        <v>29.572592</v>
      </c>
      <c r="O794" s="6">
        <v>41221</v>
      </c>
      <c r="P794" s="5">
        <v>19.58446</v>
      </c>
      <c r="Q794" s="6">
        <v>41221</v>
      </c>
      <c r="R794" s="5">
        <v>44.810001</v>
      </c>
      <c r="S794" s="6">
        <v>41221</v>
      </c>
      <c r="T794" s="5">
        <v>26.223330000000001</v>
      </c>
      <c r="U794" s="6">
        <v>41221</v>
      </c>
      <c r="V794" s="5">
        <v>62.24503</v>
      </c>
      <c r="W794" s="10">
        <v>41221</v>
      </c>
      <c r="X794" s="9">
        <v>11.065</v>
      </c>
      <c r="Y794" s="6">
        <v>41221</v>
      </c>
      <c r="Z794" s="5">
        <v>127.14609799999999</v>
      </c>
      <c r="AA794" s="10">
        <v>41221</v>
      </c>
      <c r="AB794" s="9">
        <v>128.23227199999999</v>
      </c>
      <c r="AC794" s="6">
        <v>41221</v>
      </c>
      <c r="AD794" s="5">
        <v>65.352795</v>
      </c>
      <c r="AE794" s="10">
        <v>41221</v>
      </c>
      <c r="AF794" s="9">
        <v>51.596786999999999</v>
      </c>
      <c r="AG794" s="6">
        <v>41221</v>
      </c>
      <c r="AH794" s="5">
        <v>69.749539999999996</v>
      </c>
      <c r="AI794" s="10">
        <v>41221</v>
      </c>
      <c r="AJ794" s="9">
        <v>76.852834999999999</v>
      </c>
      <c r="AK794" s="6">
        <v>41221</v>
      </c>
      <c r="AL794" s="5">
        <v>63.332425000000001</v>
      </c>
      <c r="AM794" s="10">
        <v>41221</v>
      </c>
      <c r="AN794" s="9">
        <v>54.163972999999999</v>
      </c>
      <c r="AO794" s="6">
        <v>41221</v>
      </c>
      <c r="AP794" s="5">
        <v>26.881557999999998</v>
      </c>
      <c r="AQ794" s="10">
        <v>41221</v>
      </c>
      <c r="AR794" s="5">
        <v>54.500456</v>
      </c>
    </row>
    <row r="795" spans="5:44" x14ac:dyDescent="0.2">
      <c r="E795" s="6">
        <v>41220</v>
      </c>
      <c r="F795" s="5">
        <v>28.279128</v>
      </c>
      <c r="G795" s="6">
        <v>41220</v>
      </c>
      <c r="H795" s="5">
        <v>8.6783300000000008</v>
      </c>
      <c r="I795" s="6">
        <v>41220</v>
      </c>
      <c r="J795" s="5">
        <v>26.300571000000001</v>
      </c>
      <c r="K795" s="6">
        <v>41220</v>
      </c>
      <c r="L795" s="5">
        <v>26.577211999999999</v>
      </c>
      <c r="M795" s="6">
        <v>41220</v>
      </c>
      <c r="N795" s="5">
        <v>30.059704</v>
      </c>
      <c r="O795" s="6">
        <v>41220</v>
      </c>
      <c r="P795" s="5">
        <v>20.348102999999998</v>
      </c>
      <c r="Q795" s="6">
        <v>41220</v>
      </c>
      <c r="R795" s="5">
        <v>47.34</v>
      </c>
      <c r="S795" s="6">
        <v>41220</v>
      </c>
      <c r="T795" s="5">
        <v>27.246670000000002</v>
      </c>
      <c r="U795" s="6">
        <v>41220</v>
      </c>
      <c r="V795" s="5">
        <v>63.556263999999999</v>
      </c>
      <c r="W795" s="10">
        <v>41220</v>
      </c>
      <c r="X795" s="9">
        <v>11.574999999999999</v>
      </c>
      <c r="Y795" s="6">
        <v>41220</v>
      </c>
      <c r="Z795" s="5">
        <v>128.693523</v>
      </c>
      <c r="AA795" s="10">
        <v>41220</v>
      </c>
      <c r="AB795" s="9">
        <v>129.77757199999999</v>
      </c>
      <c r="AC795" s="6">
        <v>41220</v>
      </c>
      <c r="AD795" s="5">
        <v>66.193973</v>
      </c>
      <c r="AE795" s="10">
        <v>41220</v>
      </c>
      <c r="AF795" s="9">
        <v>52.148769999999999</v>
      </c>
      <c r="AG795" s="6">
        <v>41220</v>
      </c>
      <c r="AH795" s="5">
        <v>70.846911000000006</v>
      </c>
      <c r="AI795" s="10">
        <v>41220</v>
      </c>
      <c r="AJ795" s="9">
        <v>76.735263000000003</v>
      </c>
      <c r="AK795" s="6">
        <v>41220</v>
      </c>
      <c r="AL795" s="5">
        <v>64.497659999999996</v>
      </c>
      <c r="AM795" s="10">
        <v>41220</v>
      </c>
      <c r="AN795" s="9">
        <v>54.586030999999998</v>
      </c>
      <c r="AO795" s="6">
        <v>41220</v>
      </c>
      <c r="AP795" s="5">
        <v>27.106003999999999</v>
      </c>
      <c r="AQ795" s="10">
        <v>41220</v>
      </c>
      <c r="AR795" s="5">
        <v>55.157088999999999</v>
      </c>
    </row>
    <row r="796" spans="5:44" x14ac:dyDescent="0.2">
      <c r="E796" s="6">
        <v>41219</v>
      </c>
      <c r="F796" s="5">
        <v>29.582201000000001</v>
      </c>
      <c r="G796" s="6">
        <v>41219</v>
      </c>
      <c r="H796" s="5">
        <v>9.4933300000000003</v>
      </c>
      <c r="I796" s="6">
        <v>41219</v>
      </c>
      <c r="J796" s="5">
        <v>27.625523000000001</v>
      </c>
      <c r="K796" s="6">
        <v>41219</v>
      </c>
      <c r="L796" s="5">
        <v>28.685041999999999</v>
      </c>
      <c r="M796" s="6">
        <v>41219</v>
      </c>
      <c r="N796" s="5">
        <v>31.939958000000001</v>
      </c>
      <c r="O796" s="6">
        <v>41219</v>
      </c>
      <c r="P796" s="5">
        <v>21.803488000000002</v>
      </c>
      <c r="Q796" s="6">
        <v>41219</v>
      </c>
      <c r="R796" s="5">
        <v>51.439999</v>
      </c>
      <c r="S796" s="6">
        <v>41219</v>
      </c>
      <c r="T796" s="5">
        <v>29.26333</v>
      </c>
      <c r="U796" s="6">
        <v>41219</v>
      </c>
      <c r="V796" s="5">
        <v>64.115468000000007</v>
      </c>
      <c r="W796" s="10">
        <v>41219</v>
      </c>
      <c r="X796" s="9">
        <v>12.5625</v>
      </c>
      <c r="Y796" s="6">
        <v>41219</v>
      </c>
      <c r="Z796" s="5">
        <v>131.677832</v>
      </c>
      <c r="AA796" s="10">
        <v>41219</v>
      </c>
      <c r="AB796" s="9">
        <v>132.79414399999999</v>
      </c>
      <c r="AC796" s="6">
        <v>41219</v>
      </c>
      <c r="AD796" s="5">
        <v>67.709935999999999</v>
      </c>
      <c r="AE796" s="10">
        <v>41219</v>
      </c>
      <c r="AF796" s="9">
        <v>53.488005999999999</v>
      </c>
      <c r="AG796" s="6">
        <v>41219</v>
      </c>
      <c r="AH796" s="5">
        <v>72.502433999999994</v>
      </c>
      <c r="AI796" s="10">
        <v>41219</v>
      </c>
      <c r="AJ796" s="9">
        <v>76.554393000000005</v>
      </c>
      <c r="AK796" s="6">
        <v>41219</v>
      </c>
      <c r="AL796" s="5">
        <v>66.227310000000003</v>
      </c>
      <c r="AM796" s="10">
        <v>41219</v>
      </c>
      <c r="AN796" s="9">
        <v>56.227362999999997</v>
      </c>
      <c r="AO796" s="6">
        <v>41219</v>
      </c>
      <c r="AP796" s="5">
        <v>27.798860000000001</v>
      </c>
      <c r="AQ796" s="10">
        <v>41219</v>
      </c>
      <c r="AR796" s="5">
        <v>55.404392000000001</v>
      </c>
    </row>
    <row r="797" spans="5:44" x14ac:dyDescent="0.2">
      <c r="E797" s="6">
        <v>41218</v>
      </c>
      <c r="F797" s="5">
        <v>29.149481999999999</v>
      </c>
      <c r="G797" s="6">
        <v>41218</v>
      </c>
      <c r="H797" s="5">
        <v>9.2091700000000003</v>
      </c>
      <c r="I797" s="6">
        <v>41218</v>
      </c>
      <c r="J797" s="5">
        <v>27.506428</v>
      </c>
      <c r="K797" s="6">
        <v>41218</v>
      </c>
      <c r="L797" s="5">
        <v>28.104412</v>
      </c>
      <c r="M797" s="6">
        <v>41218</v>
      </c>
      <c r="N797" s="5">
        <v>31.287229</v>
      </c>
      <c r="O797" s="6">
        <v>41218</v>
      </c>
      <c r="P797" s="5">
        <v>21.332408999999998</v>
      </c>
      <c r="Q797" s="6">
        <v>41218</v>
      </c>
      <c r="R797" s="5">
        <v>49.150002000000001</v>
      </c>
      <c r="S797" s="6">
        <v>41218</v>
      </c>
      <c r="T797" s="5">
        <v>28.603331000000001</v>
      </c>
      <c r="U797" s="6">
        <v>41218</v>
      </c>
      <c r="V797" s="5">
        <v>63.951566</v>
      </c>
      <c r="W797" s="10">
        <v>41218</v>
      </c>
      <c r="X797" s="9">
        <v>12.3675</v>
      </c>
      <c r="Y797" s="6">
        <v>41218</v>
      </c>
      <c r="Z797" s="5">
        <v>130.65543099999999</v>
      </c>
      <c r="AA797" s="10">
        <v>41218</v>
      </c>
      <c r="AB797" s="9">
        <v>131.77628899999999</v>
      </c>
      <c r="AC797" s="6">
        <v>41218</v>
      </c>
      <c r="AD797" s="5">
        <v>67.201531000000003</v>
      </c>
      <c r="AE797" s="10">
        <v>41218</v>
      </c>
      <c r="AF797" s="9">
        <v>53.017462999999999</v>
      </c>
      <c r="AG797" s="6">
        <v>41218</v>
      </c>
      <c r="AH797" s="5">
        <v>71.849682000000001</v>
      </c>
      <c r="AI797" s="10">
        <v>41218</v>
      </c>
      <c r="AJ797" s="9">
        <v>76.798568000000003</v>
      </c>
      <c r="AK797" s="6">
        <v>41218</v>
      </c>
      <c r="AL797" s="5">
        <v>65.180415999999994</v>
      </c>
      <c r="AM797" s="10">
        <v>41218</v>
      </c>
      <c r="AN797" s="9">
        <v>55.655240999999997</v>
      </c>
      <c r="AO797" s="6">
        <v>41218</v>
      </c>
      <c r="AP797" s="5">
        <v>27.802114</v>
      </c>
      <c r="AQ797" s="10">
        <v>41218</v>
      </c>
      <c r="AR797" s="5">
        <v>55.165618000000002</v>
      </c>
    </row>
    <row r="798" spans="5:44" x14ac:dyDescent="0.2">
      <c r="E798" s="6">
        <v>41215</v>
      </c>
      <c r="F798" s="5">
        <v>29.026551000000001</v>
      </c>
      <c r="G798" s="6">
        <v>41215</v>
      </c>
      <c r="H798" s="5">
        <v>9.2866700000000009</v>
      </c>
      <c r="I798" s="6">
        <v>41215</v>
      </c>
      <c r="J798" s="5">
        <v>27.089587999999999</v>
      </c>
      <c r="K798" s="6">
        <v>41215</v>
      </c>
      <c r="L798" s="5">
        <v>27.543301</v>
      </c>
      <c r="M798" s="6">
        <v>41215</v>
      </c>
      <c r="N798" s="5">
        <v>31.428488999999999</v>
      </c>
      <c r="O798" s="6">
        <v>41215</v>
      </c>
      <c r="P798" s="5">
        <v>21.176210000000001</v>
      </c>
      <c r="Q798" s="6">
        <v>41215</v>
      </c>
      <c r="R798" s="5">
        <v>47.98</v>
      </c>
      <c r="S798" s="6">
        <v>41215</v>
      </c>
      <c r="T798" s="5">
        <v>28.4</v>
      </c>
      <c r="U798" s="6">
        <v>41215</v>
      </c>
      <c r="V798" s="5">
        <v>64.857855000000001</v>
      </c>
      <c r="W798" s="10">
        <v>41215</v>
      </c>
      <c r="X798" s="9">
        <v>12.202500000000001</v>
      </c>
      <c r="Y798" s="6">
        <v>41215</v>
      </c>
      <c r="Z798" s="5">
        <v>130.38830899999999</v>
      </c>
      <c r="AA798" s="10">
        <v>41215</v>
      </c>
      <c r="AB798" s="9">
        <v>131.489439</v>
      </c>
      <c r="AC798" s="6">
        <v>41215</v>
      </c>
      <c r="AD798" s="5">
        <v>66.988929999999996</v>
      </c>
      <c r="AE798" s="10">
        <v>41215</v>
      </c>
      <c r="AF798" s="9">
        <v>52.97222</v>
      </c>
      <c r="AG798" s="6">
        <v>41215</v>
      </c>
      <c r="AH798" s="5">
        <v>71.282076000000004</v>
      </c>
      <c r="AI798" s="10">
        <v>41215</v>
      </c>
      <c r="AJ798" s="9">
        <v>76.681003000000004</v>
      </c>
      <c r="AK798" s="6">
        <v>41215</v>
      </c>
      <c r="AL798" s="5">
        <v>64.688830999999993</v>
      </c>
      <c r="AM798" s="10">
        <v>41215</v>
      </c>
      <c r="AN798" s="9">
        <v>55.805306000000002</v>
      </c>
      <c r="AO798" s="6">
        <v>41215</v>
      </c>
      <c r="AP798" s="5">
        <v>27.171060000000001</v>
      </c>
      <c r="AQ798" s="10">
        <v>41215</v>
      </c>
      <c r="AR798" s="5">
        <v>55.532308999999998</v>
      </c>
    </row>
    <row r="799" spans="5:44" x14ac:dyDescent="0.2">
      <c r="E799" s="6">
        <v>41214</v>
      </c>
      <c r="F799" s="5">
        <v>29.567450000000001</v>
      </c>
      <c r="G799" s="6">
        <v>41214</v>
      </c>
      <c r="H799" s="5">
        <v>9.4375</v>
      </c>
      <c r="I799" s="6">
        <v>41214</v>
      </c>
      <c r="J799" s="5">
        <v>27.754546000000001</v>
      </c>
      <c r="K799" s="6">
        <v>41214</v>
      </c>
      <c r="L799" s="5">
        <v>28.894850000000002</v>
      </c>
      <c r="M799" s="6">
        <v>41214</v>
      </c>
      <c r="N799" s="5">
        <v>31.803567000000001</v>
      </c>
      <c r="O799" s="6">
        <v>41214</v>
      </c>
      <c r="P799" s="5">
        <v>21.793569999999999</v>
      </c>
      <c r="Q799" s="6">
        <v>41214</v>
      </c>
      <c r="R799" s="5">
        <v>50.5</v>
      </c>
      <c r="S799" s="6">
        <v>41214</v>
      </c>
      <c r="T799" s="5">
        <v>29.23</v>
      </c>
      <c r="U799" s="6">
        <v>41214</v>
      </c>
      <c r="V799" s="5">
        <v>64.105824999999996</v>
      </c>
      <c r="W799" s="10">
        <v>41214</v>
      </c>
      <c r="X799" s="9">
        <v>12.68</v>
      </c>
      <c r="Y799" s="6">
        <v>41214</v>
      </c>
      <c r="Z799" s="5">
        <v>131.558087</v>
      </c>
      <c r="AA799" s="10">
        <v>41214</v>
      </c>
      <c r="AB799" s="9">
        <v>132.74788799999999</v>
      </c>
      <c r="AC799" s="6">
        <v>41214</v>
      </c>
      <c r="AD799" s="5">
        <v>67.691451999999998</v>
      </c>
      <c r="AE799" s="10">
        <v>41214</v>
      </c>
      <c r="AF799" s="9">
        <v>53.433712</v>
      </c>
      <c r="AG799" s="6">
        <v>41214</v>
      </c>
      <c r="AH799" s="5">
        <v>72.247012999999995</v>
      </c>
      <c r="AI799" s="10">
        <v>41214</v>
      </c>
      <c r="AJ799" s="9">
        <v>76.653874000000002</v>
      </c>
      <c r="AK799" s="6">
        <v>41214</v>
      </c>
      <c r="AL799" s="5">
        <v>65.772138999999996</v>
      </c>
      <c r="AM799" s="10">
        <v>41214</v>
      </c>
      <c r="AN799" s="9">
        <v>56.096057000000002</v>
      </c>
      <c r="AO799" s="6">
        <v>41214</v>
      </c>
      <c r="AP799" s="5">
        <v>27.763079000000001</v>
      </c>
      <c r="AQ799" s="10">
        <v>41214</v>
      </c>
      <c r="AR799" s="5">
        <v>55.165618000000002</v>
      </c>
    </row>
    <row r="800" spans="5:44" x14ac:dyDescent="0.2">
      <c r="E800" s="6">
        <v>41213</v>
      </c>
      <c r="F800" s="5">
        <v>28.854448000000001</v>
      </c>
      <c r="G800" s="6">
        <v>41213</v>
      </c>
      <c r="H800" s="5">
        <v>9.0941700000000001</v>
      </c>
      <c r="I800" s="6">
        <v>41213</v>
      </c>
      <c r="J800" s="5">
        <v>26.980415000000001</v>
      </c>
      <c r="K800" s="6">
        <v>41213</v>
      </c>
      <c r="L800" s="5">
        <v>27.855571999999999</v>
      </c>
      <c r="M800" s="6">
        <v>41213</v>
      </c>
      <c r="N800" s="5">
        <v>31.048542999999999</v>
      </c>
      <c r="O800" s="6">
        <v>41213</v>
      </c>
      <c r="P800" s="5">
        <v>21.072075999999999</v>
      </c>
      <c r="Q800" s="6">
        <v>41213</v>
      </c>
      <c r="R800" s="5">
        <v>49.799999</v>
      </c>
      <c r="S800" s="6">
        <v>41213</v>
      </c>
      <c r="T800" s="5">
        <v>28.206671</v>
      </c>
      <c r="U800" s="6">
        <v>41213</v>
      </c>
      <c r="V800" s="5">
        <v>63.903356000000002</v>
      </c>
      <c r="W800" s="10">
        <v>41213</v>
      </c>
      <c r="X800" s="9">
        <v>12.102499999999999</v>
      </c>
      <c r="Y800" s="6">
        <v>41213</v>
      </c>
      <c r="Z800" s="5">
        <v>130.19488999999999</v>
      </c>
      <c r="AA800" s="10">
        <v>41213</v>
      </c>
      <c r="AB800" s="9">
        <v>130.91572400000001</v>
      </c>
      <c r="AC800" s="6">
        <v>41213</v>
      </c>
      <c r="AD800" s="5">
        <v>66.850273999999999</v>
      </c>
      <c r="AE800" s="10">
        <v>41213</v>
      </c>
      <c r="AF800" s="9">
        <v>52.926976000000003</v>
      </c>
      <c r="AG800" s="6">
        <v>41213</v>
      </c>
      <c r="AH800" s="5">
        <v>71.253697000000003</v>
      </c>
      <c r="AI800" s="10">
        <v>41213</v>
      </c>
      <c r="AJ800" s="9">
        <v>76.771438000000003</v>
      </c>
      <c r="AK800" s="6">
        <v>41213</v>
      </c>
      <c r="AL800" s="5">
        <v>65.489936</v>
      </c>
      <c r="AM800" s="10">
        <v>41213</v>
      </c>
      <c r="AN800" s="9">
        <v>55.364490000000004</v>
      </c>
      <c r="AO800" s="6">
        <v>41213</v>
      </c>
      <c r="AP800" s="5">
        <v>27.265394000000001</v>
      </c>
      <c r="AQ800" s="10">
        <v>41213</v>
      </c>
      <c r="AR800" s="5">
        <v>54.901254999999999</v>
      </c>
    </row>
    <row r="801" spans="5:44" x14ac:dyDescent="0.2">
      <c r="E801" s="6">
        <v>41208</v>
      </c>
      <c r="F801" s="5">
        <v>28.947875</v>
      </c>
      <c r="G801" s="6">
        <v>41208</v>
      </c>
      <c r="H801" s="5">
        <v>8.9508299999999998</v>
      </c>
      <c r="I801" s="6">
        <v>41208</v>
      </c>
      <c r="J801" s="5">
        <v>27.32282</v>
      </c>
      <c r="K801" s="6">
        <v>41208</v>
      </c>
      <c r="L801" s="5">
        <v>27.489629000000001</v>
      </c>
      <c r="M801" s="6">
        <v>41208</v>
      </c>
      <c r="N801" s="5">
        <v>30.770887999999999</v>
      </c>
      <c r="O801" s="6">
        <v>41208</v>
      </c>
      <c r="P801" s="5">
        <v>21.129102</v>
      </c>
      <c r="Q801" s="6">
        <v>41208</v>
      </c>
      <c r="R801" s="5">
        <v>49.93</v>
      </c>
      <c r="S801" s="6">
        <v>41208</v>
      </c>
      <c r="T801" s="5">
        <v>28.33</v>
      </c>
      <c r="U801" s="6">
        <v>41208</v>
      </c>
      <c r="V801" s="5">
        <v>62.505352000000002</v>
      </c>
      <c r="W801" s="10">
        <v>41208</v>
      </c>
      <c r="X801" s="9">
        <v>12.23</v>
      </c>
      <c r="Y801" s="6">
        <v>41208</v>
      </c>
      <c r="Z801" s="5">
        <v>130.19488999999999</v>
      </c>
      <c r="AA801" s="10">
        <v>41208</v>
      </c>
      <c r="AB801" s="9">
        <v>131.33212</v>
      </c>
      <c r="AC801" s="6">
        <v>41208</v>
      </c>
      <c r="AD801" s="5">
        <v>66.813298000000003</v>
      </c>
      <c r="AE801" s="10">
        <v>41208</v>
      </c>
      <c r="AF801" s="9">
        <v>52.818387000000001</v>
      </c>
      <c r="AG801" s="6">
        <v>41208</v>
      </c>
      <c r="AH801" s="5">
        <v>70.846911000000006</v>
      </c>
      <c r="AI801" s="10">
        <v>41208</v>
      </c>
      <c r="AJ801" s="9">
        <v>76.644828000000004</v>
      </c>
      <c r="AK801" s="6">
        <v>41208</v>
      </c>
      <c r="AL801" s="5">
        <v>65.508139</v>
      </c>
      <c r="AM801" s="10">
        <v>41208</v>
      </c>
      <c r="AN801" s="9">
        <v>55.167530999999997</v>
      </c>
      <c r="AO801" s="6">
        <v>41208</v>
      </c>
      <c r="AP801" s="5">
        <v>27.850906999999999</v>
      </c>
      <c r="AQ801" s="10">
        <v>41208</v>
      </c>
      <c r="AR801" s="5">
        <v>54.372540000000001</v>
      </c>
    </row>
    <row r="802" spans="5:44" x14ac:dyDescent="0.2">
      <c r="E802" s="6">
        <v>41207</v>
      </c>
      <c r="F802" s="5">
        <v>28.982295000000001</v>
      </c>
      <c r="G802" s="6">
        <v>41207</v>
      </c>
      <c r="H802" s="5">
        <v>9.0908300000000004</v>
      </c>
      <c r="I802" s="6">
        <v>41207</v>
      </c>
      <c r="J802" s="5">
        <v>27.164024999999999</v>
      </c>
      <c r="K802" s="6">
        <v>41207</v>
      </c>
      <c r="L802" s="5">
        <v>27.870208999999999</v>
      </c>
      <c r="M802" s="6">
        <v>41207</v>
      </c>
      <c r="N802" s="5">
        <v>31.106995999999999</v>
      </c>
      <c r="O802" s="6">
        <v>41207</v>
      </c>
      <c r="P802" s="5">
        <v>21.171251000000002</v>
      </c>
      <c r="Q802" s="6">
        <v>41207</v>
      </c>
      <c r="R802" s="5">
        <v>49.689999</v>
      </c>
      <c r="S802" s="6">
        <v>41207</v>
      </c>
      <c r="T802" s="5">
        <v>28.406669999999998</v>
      </c>
      <c r="U802" s="6">
        <v>41207</v>
      </c>
      <c r="V802" s="5">
        <v>63.276662000000002</v>
      </c>
      <c r="W802" s="10">
        <v>41207</v>
      </c>
      <c r="X802" s="9">
        <v>12.15</v>
      </c>
      <c r="Y802" s="6">
        <v>41207</v>
      </c>
      <c r="Z802" s="5">
        <v>130.268564</v>
      </c>
      <c r="AA802" s="10">
        <v>41207</v>
      </c>
      <c r="AB802" s="9">
        <v>131.41541000000001</v>
      </c>
      <c r="AC802" s="6">
        <v>41207</v>
      </c>
      <c r="AD802" s="5">
        <v>66.887248999999997</v>
      </c>
      <c r="AE802" s="10">
        <v>41207</v>
      </c>
      <c r="AF802" s="9">
        <v>52.954121000000001</v>
      </c>
      <c r="AG802" s="6">
        <v>41207</v>
      </c>
      <c r="AH802" s="5">
        <v>71.140173000000004</v>
      </c>
      <c r="AI802" s="10">
        <v>41207</v>
      </c>
      <c r="AJ802" s="9">
        <v>76.482042000000007</v>
      </c>
      <c r="AK802" s="6">
        <v>41207</v>
      </c>
      <c r="AL802" s="5">
        <v>65.426212000000007</v>
      </c>
      <c r="AM802" s="10">
        <v>41207</v>
      </c>
      <c r="AN802" s="9">
        <v>55.486418</v>
      </c>
      <c r="AO802" s="6">
        <v>41207</v>
      </c>
      <c r="AP802" s="5">
        <v>28.390879000000002</v>
      </c>
      <c r="AQ802" s="10">
        <v>41207</v>
      </c>
      <c r="AR802" s="5">
        <v>54.850090999999999</v>
      </c>
    </row>
    <row r="803" spans="5:44" x14ac:dyDescent="0.2">
      <c r="E803" s="6">
        <v>41206</v>
      </c>
      <c r="F803" s="5">
        <v>28.849529</v>
      </c>
      <c r="G803" s="6">
        <v>41206</v>
      </c>
      <c r="H803" s="5">
        <v>9.04833</v>
      </c>
      <c r="I803" s="6">
        <v>41206</v>
      </c>
      <c r="J803" s="5">
        <v>27.129286</v>
      </c>
      <c r="K803" s="6">
        <v>41206</v>
      </c>
      <c r="L803" s="5">
        <v>27.592092000000001</v>
      </c>
      <c r="M803" s="6">
        <v>41206</v>
      </c>
      <c r="N803" s="5">
        <v>30.980346000000001</v>
      </c>
      <c r="O803" s="6">
        <v>41206</v>
      </c>
      <c r="P803" s="5">
        <v>20.995215999999999</v>
      </c>
      <c r="Q803" s="6">
        <v>41206</v>
      </c>
      <c r="R803" s="5">
        <v>48.369999</v>
      </c>
      <c r="S803" s="6">
        <v>41206</v>
      </c>
      <c r="T803" s="5">
        <v>28.15333</v>
      </c>
      <c r="U803" s="6">
        <v>41206</v>
      </c>
      <c r="V803" s="5">
        <v>63.816586999999998</v>
      </c>
      <c r="W803" s="10">
        <v>41206</v>
      </c>
      <c r="X803" s="9">
        <v>12.28</v>
      </c>
      <c r="Y803" s="6">
        <v>41206</v>
      </c>
      <c r="Z803" s="5">
        <v>129.89093199999999</v>
      </c>
      <c r="AA803" s="10">
        <v>41206</v>
      </c>
      <c r="AB803" s="9">
        <v>131.01751100000001</v>
      </c>
      <c r="AC803" s="6">
        <v>41206</v>
      </c>
      <c r="AD803" s="5">
        <v>66.702377999999996</v>
      </c>
      <c r="AE803" s="10">
        <v>41206</v>
      </c>
      <c r="AF803" s="9">
        <v>52.718848000000001</v>
      </c>
      <c r="AG803" s="6">
        <v>41206</v>
      </c>
      <c r="AH803" s="5">
        <v>70.903668999999994</v>
      </c>
      <c r="AI803" s="10">
        <v>41206</v>
      </c>
      <c r="AJ803" s="9">
        <v>76.608653000000004</v>
      </c>
      <c r="AK803" s="6">
        <v>41206</v>
      </c>
      <c r="AL803" s="5">
        <v>64.816277999999997</v>
      </c>
      <c r="AM803" s="10">
        <v>41206</v>
      </c>
      <c r="AN803" s="9">
        <v>55.364490000000004</v>
      </c>
      <c r="AO803" s="6">
        <v>41206</v>
      </c>
      <c r="AP803" s="5">
        <v>28.394131999999999</v>
      </c>
      <c r="AQ803" s="10">
        <v>41206</v>
      </c>
      <c r="AR803" s="5">
        <v>55.003590000000003</v>
      </c>
    </row>
    <row r="804" spans="5:44" x14ac:dyDescent="0.2">
      <c r="E804" s="6">
        <v>41205</v>
      </c>
      <c r="F804" s="5">
        <v>28.997047999999999</v>
      </c>
      <c r="G804" s="6">
        <v>41205</v>
      </c>
      <c r="H804" s="5">
        <v>9.0500000000000007</v>
      </c>
      <c r="I804" s="6">
        <v>41205</v>
      </c>
      <c r="J804" s="5">
        <v>27.367481999999999</v>
      </c>
      <c r="K804" s="6">
        <v>41205</v>
      </c>
      <c r="L804" s="5">
        <v>27.831175999999999</v>
      </c>
      <c r="M804" s="6">
        <v>41205</v>
      </c>
      <c r="N804" s="5">
        <v>30.999831</v>
      </c>
      <c r="O804" s="6">
        <v>41205</v>
      </c>
      <c r="P804" s="5">
        <v>21.178688000000001</v>
      </c>
      <c r="Q804" s="6">
        <v>41205</v>
      </c>
      <c r="R804" s="5">
        <v>49.509998000000003</v>
      </c>
      <c r="S804" s="6">
        <v>41205</v>
      </c>
      <c r="T804" s="5">
        <v>28.360001</v>
      </c>
      <c r="U804" s="6">
        <v>41205</v>
      </c>
      <c r="V804" s="5">
        <v>63.768377000000001</v>
      </c>
      <c r="W804" s="10">
        <v>41205</v>
      </c>
      <c r="X804" s="9">
        <v>12.46</v>
      </c>
      <c r="Y804" s="6">
        <v>41205</v>
      </c>
      <c r="Z804" s="5">
        <v>130.25935899999999</v>
      </c>
      <c r="AA804" s="10">
        <v>41205</v>
      </c>
      <c r="AB804" s="9">
        <v>131.35063099999999</v>
      </c>
      <c r="AC804" s="6">
        <v>41205</v>
      </c>
      <c r="AD804" s="5">
        <v>66.887248999999997</v>
      </c>
      <c r="AE804" s="10">
        <v>41205</v>
      </c>
      <c r="AF804" s="9">
        <v>52.836485000000003</v>
      </c>
      <c r="AG804" s="6">
        <v>41205</v>
      </c>
      <c r="AH804" s="5">
        <v>71.121256000000002</v>
      </c>
      <c r="AI804" s="10">
        <v>41205</v>
      </c>
      <c r="AJ804" s="9">
        <v>76.644828000000004</v>
      </c>
      <c r="AK804" s="6">
        <v>41205</v>
      </c>
      <c r="AL804" s="5">
        <v>65.316969</v>
      </c>
      <c r="AM804" s="10">
        <v>41205</v>
      </c>
      <c r="AN804" s="9">
        <v>55.392628999999999</v>
      </c>
      <c r="AO804" s="6">
        <v>41205</v>
      </c>
      <c r="AP804" s="5">
        <v>28.530750999999999</v>
      </c>
      <c r="AQ804" s="10">
        <v>41205</v>
      </c>
      <c r="AR804" s="5">
        <v>55.046230999999999</v>
      </c>
    </row>
    <row r="805" spans="5:44" x14ac:dyDescent="0.2">
      <c r="E805" s="6">
        <v>41204</v>
      </c>
      <c r="F805" s="5">
        <v>29.828064000000001</v>
      </c>
      <c r="G805" s="6">
        <v>41204</v>
      </c>
      <c r="H805" s="5">
        <v>9.4616699999999998</v>
      </c>
      <c r="I805" s="6">
        <v>41204</v>
      </c>
      <c r="J805" s="5">
        <v>27.923266999999999</v>
      </c>
      <c r="K805" s="6">
        <v>41204</v>
      </c>
      <c r="L805" s="5">
        <v>28.226393000000002</v>
      </c>
      <c r="M805" s="6">
        <v>41204</v>
      </c>
      <c r="N805" s="5">
        <v>31.891248000000001</v>
      </c>
      <c r="O805" s="6">
        <v>41204</v>
      </c>
      <c r="P805" s="5">
        <v>22.081175000000002</v>
      </c>
      <c r="Q805" s="6">
        <v>41204</v>
      </c>
      <c r="R805" s="5">
        <v>53.200001</v>
      </c>
      <c r="S805" s="6">
        <v>41204</v>
      </c>
      <c r="T805" s="5">
        <v>29.623328999999998</v>
      </c>
      <c r="U805" s="6">
        <v>41204</v>
      </c>
      <c r="V805" s="5">
        <v>65.079611</v>
      </c>
      <c r="W805" s="10">
        <v>41204</v>
      </c>
      <c r="X805" s="9">
        <v>12.92</v>
      </c>
      <c r="Y805" s="6">
        <v>41204</v>
      </c>
      <c r="Z805" s="5">
        <v>132.09231600000001</v>
      </c>
      <c r="AA805" s="10">
        <v>41204</v>
      </c>
      <c r="AB805" s="9">
        <v>133.26607100000001</v>
      </c>
      <c r="AC805" s="6">
        <v>41204</v>
      </c>
      <c r="AD805" s="5">
        <v>67.746910999999997</v>
      </c>
      <c r="AE805" s="10">
        <v>41204</v>
      </c>
      <c r="AF805" s="9">
        <v>53.641835999999998</v>
      </c>
      <c r="AG805" s="6">
        <v>41204</v>
      </c>
      <c r="AH805" s="5">
        <v>71.405062000000001</v>
      </c>
      <c r="AI805" s="10">
        <v>41204</v>
      </c>
      <c r="AJ805" s="9">
        <v>76.472997000000007</v>
      </c>
      <c r="AK805" s="6">
        <v>41204</v>
      </c>
      <c r="AL805" s="5">
        <v>66.873650999999995</v>
      </c>
      <c r="AM805" s="10">
        <v>41204</v>
      </c>
      <c r="AN805" s="9">
        <v>56.189846000000003</v>
      </c>
      <c r="AO805" s="6">
        <v>41204</v>
      </c>
      <c r="AP805" s="5">
        <v>29.047957</v>
      </c>
      <c r="AQ805" s="10">
        <v>41204</v>
      </c>
      <c r="AR805" s="5">
        <v>55.609054999999998</v>
      </c>
    </row>
    <row r="806" spans="5:44" x14ac:dyDescent="0.2">
      <c r="E806" s="6">
        <v>41201</v>
      </c>
      <c r="F806" s="5">
        <v>29.813312</v>
      </c>
      <c r="G806" s="6">
        <v>41201</v>
      </c>
      <c r="H806" s="5">
        <v>9.4849999999999994</v>
      </c>
      <c r="I806" s="6">
        <v>41201</v>
      </c>
      <c r="J806" s="5">
        <v>27.625523000000001</v>
      </c>
      <c r="K806" s="6">
        <v>41201</v>
      </c>
      <c r="L806" s="5">
        <v>28.236152000000001</v>
      </c>
      <c r="M806" s="6">
        <v>41201</v>
      </c>
      <c r="N806" s="5">
        <v>31.925345</v>
      </c>
      <c r="O806" s="6">
        <v>41201</v>
      </c>
      <c r="P806" s="5">
        <v>22.034068999999999</v>
      </c>
      <c r="Q806" s="6">
        <v>41201</v>
      </c>
      <c r="R806" s="5">
        <v>54.029998999999997</v>
      </c>
      <c r="S806" s="6">
        <v>41201</v>
      </c>
      <c r="T806" s="5">
        <v>29.603331000000001</v>
      </c>
      <c r="U806" s="6">
        <v>41201</v>
      </c>
      <c r="V806" s="5">
        <v>65.552038999999994</v>
      </c>
      <c r="W806" s="10">
        <v>41201</v>
      </c>
      <c r="X806" s="9">
        <v>12.625</v>
      </c>
      <c r="Y806" s="6">
        <v>41201</v>
      </c>
      <c r="Z806" s="5">
        <v>132.07389000000001</v>
      </c>
      <c r="AA806" s="10">
        <v>41201</v>
      </c>
      <c r="AB806" s="9">
        <v>133.11801500000001</v>
      </c>
      <c r="AC806" s="6">
        <v>41201</v>
      </c>
      <c r="AD806" s="5">
        <v>67.746910999999997</v>
      </c>
      <c r="AE806" s="10">
        <v>41201</v>
      </c>
      <c r="AF806" s="9">
        <v>53.714229000000003</v>
      </c>
      <c r="AG806" s="6">
        <v>41201</v>
      </c>
      <c r="AH806" s="5">
        <v>71.490200000000002</v>
      </c>
      <c r="AI806" s="10">
        <v>41201</v>
      </c>
      <c r="AJ806" s="9">
        <v>76.581523000000004</v>
      </c>
      <c r="AK806" s="6">
        <v>41201</v>
      </c>
      <c r="AL806" s="5">
        <v>67.210479000000007</v>
      </c>
      <c r="AM806" s="10">
        <v>41201</v>
      </c>
      <c r="AN806" s="9">
        <v>56.189846000000003</v>
      </c>
      <c r="AO806" s="6">
        <v>41201</v>
      </c>
      <c r="AP806" s="5">
        <v>29.291920999999999</v>
      </c>
      <c r="AQ806" s="10">
        <v>41201</v>
      </c>
      <c r="AR806" s="5">
        <v>55.890470000000001</v>
      </c>
    </row>
    <row r="807" spans="5:44" x14ac:dyDescent="0.2">
      <c r="E807" s="6">
        <v>41200</v>
      </c>
      <c r="F807" s="5">
        <v>30.875439</v>
      </c>
      <c r="G807" s="6">
        <v>41200</v>
      </c>
      <c r="H807" s="5">
        <v>9.8424999999999994</v>
      </c>
      <c r="I807" s="6">
        <v>41200</v>
      </c>
      <c r="J807" s="5">
        <v>29.024913999999999</v>
      </c>
      <c r="K807" s="6">
        <v>41200</v>
      </c>
      <c r="L807" s="5">
        <v>30.012194000000001</v>
      </c>
      <c r="M807" s="6">
        <v>41200</v>
      </c>
      <c r="N807" s="5">
        <v>32.768048</v>
      </c>
      <c r="O807" s="6">
        <v>41200</v>
      </c>
      <c r="P807" s="5">
        <v>23.248953</v>
      </c>
      <c r="Q807" s="6">
        <v>41200</v>
      </c>
      <c r="R807" s="5">
        <v>56.709999000000003</v>
      </c>
      <c r="S807" s="6">
        <v>41200</v>
      </c>
      <c r="T807" s="5">
        <v>31.183330999999999</v>
      </c>
      <c r="U807" s="6">
        <v>41200</v>
      </c>
      <c r="V807" s="5">
        <v>66.766859999999994</v>
      </c>
      <c r="W807" s="10">
        <v>41200</v>
      </c>
      <c r="X807" s="9">
        <v>13.557499999999999</v>
      </c>
      <c r="Y807" s="6">
        <v>41200</v>
      </c>
      <c r="Z807" s="5">
        <v>134.31212600000001</v>
      </c>
      <c r="AA807" s="10">
        <v>41200</v>
      </c>
      <c r="AB807" s="9">
        <v>135.53312700000001</v>
      </c>
      <c r="AC807" s="6">
        <v>41200</v>
      </c>
      <c r="AD807" s="5">
        <v>68.939346999999998</v>
      </c>
      <c r="AE807" s="10">
        <v>41200</v>
      </c>
      <c r="AF807" s="9">
        <v>54.528627</v>
      </c>
      <c r="AG807" s="6">
        <v>41200</v>
      </c>
      <c r="AH807" s="5">
        <v>72.701096000000007</v>
      </c>
      <c r="AI807" s="10">
        <v>41200</v>
      </c>
      <c r="AJ807" s="9">
        <v>76.463958000000005</v>
      </c>
      <c r="AK807" s="6">
        <v>41200</v>
      </c>
      <c r="AL807" s="5">
        <v>68.284682000000004</v>
      </c>
      <c r="AM807" s="10">
        <v>41200</v>
      </c>
      <c r="AN807" s="9">
        <v>56.949550000000002</v>
      </c>
      <c r="AO807" s="6">
        <v>41200</v>
      </c>
      <c r="AP807" s="5">
        <v>30.446680000000001</v>
      </c>
      <c r="AQ807" s="10">
        <v>41200</v>
      </c>
      <c r="AR807" s="5">
        <v>56.359489000000004</v>
      </c>
    </row>
    <row r="808" spans="5:44" x14ac:dyDescent="0.2">
      <c r="E808" s="6">
        <v>41199</v>
      </c>
      <c r="F808" s="5">
        <v>31.022957000000002</v>
      </c>
      <c r="G808" s="6">
        <v>41199</v>
      </c>
      <c r="H808" s="5">
        <v>9.7858300000000007</v>
      </c>
      <c r="I808" s="6">
        <v>41199</v>
      </c>
      <c r="J808" s="5">
        <v>29.704758000000002</v>
      </c>
      <c r="K808" s="6">
        <v>41199</v>
      </c>
      <c r="L808" s="5">
        <v>30.578185999999999</v>
      </c>
      <c r="M808" s="6">
        <v>41199</v>
      </c>
      <c r="N808" s="5">
        <v>32.631656999999997</v>
      </c>
      <c r="O808" s="6">
        <v>41199</v>
      </c>
      <c r="P808" s="5">
        <v>23.420030000000001</v>
      </c>
      <c r="Q808" s="6">
        <v>41199</v>
      </c>
      <c r="R808" s="5">
        <v>56.599997999999999</v>
      </c>
      <c r="S808" s="6">
        <v>41199</v>
      </c>
      <c r="T808" s="5">
        <v>31.40333</v>
      </c>
      <c r="U808" s="6">
        <v>41199</v>
      </c>
      <c r="V808" s="5">
        <v>65.484549000000001</v>
      </c>
      <c r="W808" s="10">
        <v>41199</v>
      </c>
      <c r="X808" s="9">
        <v>14.0525</v>
      </c>
      <c r="Y808" s="6">
        <v>41199</v>
      </c>
      <c r="Z808" s="5">
        <v>134.662127</v>
      </c>
      <c r="AA808" s="10">
        <v>41199</v>
      </c>
      <c r="AB808" s="9">
        <v>135.81997799999999</v>
      </c>
      <c r="AC808" s="6">
        <v>41199</v>
      </c>
      <c r="AD808" s="5">
        <v>69.078002999999995</v>
      </c>
      <c r="AE808" s="10">
        <v>41199</v>
      </c>
      <c r="AF808" s="9">
        <v>54.410994000000002</v>
      </c>
      <c r="AG808" s="6">
        <v>41199</v>
      </c>
      <c r="AH808" s="5">
        <v>73.070040000000006</v>
      </c>
      <c r="AI808" s="10">
        <v>41199</v>
      </c>
      <c r="AJ808" s="9">
        <v>76.500125999999995</v>
      </c>
      <c r="AK808" s="6">
        <v>41199</v>
      </c>
      <c r="AL808" s="5">
        <v>68.293780999999996</v>
      </c>
      <c r="AM808" s="10">
        <v>41199</v>
      </c>
      <c r="AN808" s="9">
        <v>56.836998999999999</v>
      </c>
      <c r="AO808" s="6">
        <v>41199</v>
      </c>
      <c r="AP808" s="5">
        <v>30.837024</v>
      </c>
      <c r="AQ808" s="10">
        <v>41199</v>
      </c>
      <c r="AR808" s="5">
        <v>55.788136000000002</v>
      </c>
    </row>
    <row r="809" spans="5:44" x14ac:dyDescent="0.2">
      <c r="E809" s="6">
        <v>41198</v>
      </c>
      <c r="F809" s="5">
        <v>30.718087000000001</v>
      </c>
      <c r="G809" s="6">
        <v>41198</v>
      </c>
      <c r="H809" s="5">
        <v>9.4833300000000005</v>
      </c>
      <c r="I809" s="6">
        <v>41198</v>
      </c>
      <c r="J809" s="5">
        <v>29.724608</v>
      </c>
      <c r="K809" s="6">
        <v>41198</v>
      </c>
      <c r="L809" s="5">
        <v>29.787749000000002</v>
      </c>
      <c r="M809" s="6">
        <v>41198</v>
      </c>
      <c r="N809" s="5">
        <v>31.915600999999999</v>
      </c>
      <c r="O809" s="6">
        <v>41198</v>
      </c>
      <c r="P809" s="5">
        <v>23.112590000000001</v>
      </c>
      <c r="Q809" s="6">
        <v>41198</v>
      </c>
      <c r="R809" s="5">
        <v>54.700001</v>
      </c>
      <c r="S809" s="6">
        <v>41198</v>
      </c>
      <c r="T809" s="5">
        <v>31</v>
      </c>
      <c r="U809" s="6">
        <v>41198</v>
      </c>
      <c r="V809" s="5">
        <v>65.339926000000006</v>
      </c>
      <c r="W809" s="10">
        <v>41198</v>
      </c>
      <c r="X809" s="9">
        <v>14.2675</v>
      </c>
      <c r="Y809" s="6">
        <v>41198</v>
      </c>
      <c r="Z809" s="5">
        <v>134.05421000000001</v>
      </c>
      <c r="AA809" s="10">
        <v>41198</v>
      </c>
      <c r="AB809" s="9">
        <v>135.28328400000001</v>
      </c>
      <c r="AC809" s="6">
        <v>41198</v>
      </c>
      <c r="AD809" s="5">
        <v>68.754469</v>
      </c>
      <c r="AE809" s="10">
        <v>41198</v>
      </c>
      <c r="AF809" s="9">
        <v>53.940451000000003</v>
      </c>
      <c r="AG809" s="6">
        <v>41198</v>
      </c>
      <c r="AH809" s="5">
        <v>72.417295999999993</v>
      </c>
      <c r="AI809" s="10">
        <v>41198</v>
      </c>
      <c r="AJ809" s="9">
        <v>76.690049000000002</v>
      </c>
      <c r="AK809" s="6">
        <v>41198</v>
      </c>
      <c r="AL809" s="5">
        <v>67.447163000000003</v>
      </c>
      <c r="AM809" s="10">
        <v>41198</v>
      </c>
      <c r="AN809" s="9">
        <v>56.189846000000003</v>
      </c>
      <c r="AO809" s="6">
        <v>41198</v>
      </c>
      <c r="AP809" s="5">
        <v>30.371867000000002</v>
      </c>
      <c r="AQ809" s="10">
        <v>41198</v>
      </c>
      <c r="AR809" s="5">
        <v>55.941634000000001</v>
      </c>
    </row>
    <row r="810" spans="5:44" x14ac:dyDescent="0.2">
      <c r="E810" s="6">
        <v>41197</v>
      </c>
      <c r="F810" s="5">
        <v>30.103431</v>
      </c>
      <c r="G810" s="6">
        <v>41197</v>
      </c>
      <c r="H810" s="5">
        <v>9.3066700000000004</v>
      </c>
      <c r="I810" s="6">
        <v>41197</v>
      </c>
      <c r="J810" s="5">
        <v>28.885966</v>
      </c>
      <c r="K810" s="6">
        <v>41197</v>
      </c>
      <c r="L810" s="5">
        <v>29.129052999999999</v>
      </c>
      <c r="M810" s="6">
        <v>41197</v>
      </c>
      <c r="N810" s="5">
        <v>31.560010999999999</v>
      </c>
      <c r="O810" s="6">
        <v>41197</v>
      </c>
      <c r="P810" s="5">
        <v>22.445640999999998</v>
      </c>
      <c r="Q810" s="6">
        <v>41197</v>
      </c>
      <c r="R810" s="5">
        <v>52.119999</v>
      </c>
      <c r="S810" s="6">
        <v>41197</v>
      </c>
      <c r="T810" s="5">
        <v>30.07</v>
      </c>
      <c r="U810" s="6">
        <v>41197</v>
      </c>
      <c r="V810" s="5">
        <v>64.742161999999993</v>
      </c>
      <c r="W810" s="10">
        <v>41197</v>
      </c>
      <c r="X810" s="9">
        <v>13.7125</v>
      </c>
      <c r="Y810" s="6">
        <v>41197</v>
      </c>
      <c r="Z810" s="5">
        <v>132.709439</v>
      </c>
      <c r="AA810" s="10">
        <v>41197</v>
      </c>
      <c r="AB810" s="9">
        <v>133.802764</v>
      </c>
      <c r="AC810" s="6">
        <v>41197</v>
      </c>
      <c r="AD810" s="5">
        <v>68.051955000000007</v>
      </c>
      <c r="AE810" s="10">
        <v>41197</v>
      </c>
      <c r="AF810" s="9">
        <v>53.460861000000001</v>
      </c>
      <c r="AG810" s="6">
        <v>41197</v>
      </c>
      <c r="AH810" s="5">
        <v>71.859144999999998</v>
      </c>
      <c r="AI810" s="10">
        <v>41197</v>
      </c>
      <c r="AJ810" s="9">
        <v>76.843789000000001</v>
      </c>
      <c r="AK810" s="6">
        <v>41197</v>
      </c>
      <c r="AL810" s="5">
        <v>66.391171</v>
      </c>
      <c r="AM810" s="10">
        <v>41197</v>
      </c>
      <c r="AN810" s="9">
        <v>55.824064</v>
      </c>
      <c r="AO810" s="6">
        <v>41197</v>
      </c>
      <c r="AP810" s="5">
        <v>30.088868000000002</v>
      </c>
      <c r="AQ810" s="10">
        <v>41197</v>
      </c>
      <c r="AR810" s="5">
        <v>55.600526000000002</v>
      </c>
    </row>
    <row r="811" spans="5:44" x14ac:dyDescent="0.2">
      <c r="E811" s="6">
        <v>41194</v>
      </c>
      <c r="F811" s="5">
        <v>29.641207000000001</v>
      </c>
      <c r="G811" s="6">
        <v>41194</v>
      </c>
      <c r="H811" s="5">
        <v>9.0416699999999999</v>
      </c>
      <c r="I811" s="6">
        <v>41194</v>
      </c>
      <c r="J811" s="5">
        <v>28.484014999999999</v>
      </c>
      <c r="K811" s="6">
        <v>41194</v>
      </c>
      <c r="L811" s="5">
        <v>28.524027</v>
      </c>
      <c r="M811" s="6">
        <v>41194</v>
      </c>
      <c r="N811" s="5">
        <v>30.941378</v>
      </c>
      <c r="O811" s="6">
        <v>41194</v>
      </c>
      <c r="P811" s="5">
        <v>21.853075</v>
      </c>
      <c r="Q811" s="6">
        <v>41194</v>
      </c>
      <c r="R811" s="5">
        <v>51.439999</v>
      </c>
      <c r="S811" s="6">
        <v>41194</v>
      </c>
      <c r="T811" s="5">
        <v>29.336670000000002</v>
      </c>
      <c r="U811" s="6">
        <v>41194</v>
      </c>
      <c r="V811" s="5">
        <v>63.845509999999997</v>
      </c>
      <c r="W811" s="10">
        <v>41194</v>
      </c>
      <c r="X811" s="9">
        <v>13.525</v>
      </c>
      <c r="Y811" s="6">
        <v>41194</v>
      </c>
      <c r="Z811" s="5">
        <v>131.61335</v>
      </c>
      <c r="AA811" s="10">
        <v>41194</v>
      </c>
      <c r="AB811" s="9">
        <v>132.70161899999999</v>
      </c>
      <c r="AC811" s="6">
        <v>41194</v>
      </c>
      <c r="AD811" s="5">
        <v>67.497327999999996</v>
      </c>
      <c r="AE811" s="10">
        <v>41194</v>
      </c>
      <c r="AF811" s="9">
        <v>53.026510999999999</v>
      </c>
      <c r="AG811" s="6">
        <v>41194</v>
      </c>
      <c r="AH811" s="5">
        <v>71.414517000000004</v>
      </c>
      <c r="AI811" s="10">
        <v>41194</v>
      </c>
      <c r="AJ811" s="9">
        <v>76.870919000000001</v>
      </c>
      <c r="AK811" s="6">
        <v>41194</v>
      </c>
      <c r="AL811" s="5">
        <v>66.054343000000003</v>
      </c>
      <c r="AM811" s="10">
        <v>41194</v>
      </c>
      <c r="AN811" s="9">
        <v>55.317594999999997</v>
      </c>
      <c r="AO811" s="6">
        <v>41194</v>
      </c>
      <c r="AP811" s="5">
        <v>30.036821</v>
      </c>
      <c r="AQ811" s="10">
        <v>41194</v>
      </c>
      <c r="AR811" s="5">
        <v>55.233834999999999</v>
      </c>
    </row>
    <row r="812" spans="5:44" x14ac:dyDescent="0.2">
      <c r="E812" s="6">
        <v>41193</v>
      </c>
      <c r="F812" s="5">
        <v>29.832979999999999</v>
      </c>
      <c r="G812" s="6">
        <v>41193</v>
      </c>
      <c r="H812" s="5">
        <v>9.3541699999999999</v>
      </c>
      <c r="I812" s="6">
        <v>41193</v>
      </c>
      <c r="J812" s="5">
        <v>28.498902000000001</v>
      </c>
      <c r="K812" s="6">
        <v>41193</v>
      </c>
      <c r="L812" s="5">
        <v>29.294947000000001</v>
      </c>
      <c r="M812" s="6">
        <v>41193</v>
      </c>
      <c r="N812" s="5">
        <v>31.730499999999999</v>
      </c>
      <c r="O812" s="6">
        <v>41193</v>
      </c>
      <c r="P812" s="5">
        <v>22.123325999999999</v>
      </c>
      <c r="Q812" s="6">
        <v>41193</v>
      </c>
      <c r="R812" s="5">
        <v>52.259998000000003</v>
      </c>
      <c r="S812" s="6">
        <v>41193</v>
      </c>
      <c r="T812" s="5">
        <v>29.65333</v>
      </c>
      <c r="U812" s="6">
        <v>41193</v>
      </c>
      <c r="V812" s="5">
        <v>64.385427000000007</v>
      </c>
      <c r="W812" s="10">
        <v>41193</v>
      </c>
      <c r="X812" s="9">
        <v>13.574999999999999</v>
      </c>
      <c r="Y812" s="6">
        <v>41193</v>
      </c>
      <c r="Z812" s="5">
        <v>132.04625899999999</v>
      </c>
      <c r="AA812" s="10">
        <v>41193</v>
      </c>
      <c r="AB812" s="9">
        <v>133.26607100000001</v>
      </c>
      <c r="AC812" s="6">
        <v>41193</v>
      </c>
      <c r="AD812" s="5">
        <v>67.793126000000001</v>
      </c>
      <c r="AE812" s="10">
        <v>41193</v>
      </c>
      <c r="AF812" s="9">
        <v>53.343223999999999</v>
      </c>
      <c r="AG812" s="6">
        <v>41193</v>
      </c>
      <c r="AH812" s="5">
        <v>72.057805999999999</v>
      </c>
      <c r="AI812" s="10">
        <v>41193</v>
      </c>
      <c r="AJ812" s="9">
        <v>76.816659000000001</v>
      </c>
      <c r="AK812" s="6">
        <v>41193</v>
      </c>
      <c r="AL812" s="5">
        <v>66.418480000000002</v>
      </c>
      <c r="AM812" s="10">
        <v>41193</v>
      </c>
      <c r="AN812" s="9">
        <v>55.983505999999998</v>
      </c>
      <c r="AO812" s="6">
        <v>41193</v>
      </c>
      <c r="AP812" s="5">
        <v>30.118143</v>
      </c>
      <c r="AQ812" s="10">
        <v>41193</v>
      </c>
      <c r="AR812" s="5">
        <v>55.429974000000001</v>
      </c>
    </row>
    <row r="813" spans="5:44" x14ac:dyDescent="0.2">
      <c r="E813" s="6">
        <v>41192</v>
      </c>
      <c r="F813" s="5">
        <v>29.823146999999999</v>
      </c>
      <c r="G813" s="6">
        <v>41192</v>
      </c>
      <c r="H813" s="5">
        <v>9.2225000000000001</v>
      </c>
      <c r="I813" s="6">
        <v>41192</v>
      </c>
      <c r="J813" s="5">
        <v>28.722208999999999</v>
      </c>
      <c r="K813" s="6">
        <v>41192</v>
      </c>
      <c r="L813" s="5">
        <v>28.963159000000001</v>
      </c>
      <c r="M813" s="6">
        <v>41192</v>
      </c>
      <c r="N813" s="5">
        <v>31.413875999999998</v>
      </c>
      <c r="O813" s="6">
        <v>41192</v>
      </c>
      <c r="P813" s="5">
        <v>22.101009999999999</v>
      </c>
      <c r="Q813" s="6">
        <v>41192</v>
      </c>
      <c r="R813" s="5">
        <v>51.040000999999997</v>
      </c>
      <c r="S813" s="6">
        <v>41192</v>
      </c>
      <c r="T813" s="5">
        <v>29.626671000000002</v>
      </c>
      <c r="U813" s="6">
        <v>41192</v>
      </c>
      <c r="V813" s="5">
        <v>64.317937000000001</v>
      </c>
      <c r="W813" s="10">
        <v>41192</v>
      </c>
      <c r="X813" s="9">
        <v>13.717499999999999</v>
      </c>
      <c r="Y813" s="6">
        <v>41192</v>
      </c>
      <c r="Z813" s="5">
        <v>131.97257099999999</v>
      </c>
      <c r="AA813" s="10">
        <v>41192</v>
      </c>
      <c r="AB813" s="9">
        <v>133.18278100000001</v>
      </c>
      <c r="AC813" s="6">
        <v>41192</v>
      </c>
      <c r="AD813" s="5">
        <v>67.691451999999998</v>
      </c>
      <c r="AE813" s="10">
        <v>41192</v>
      </c>
      <c r="AF813" s="9">
        <v>53.279882000000001</v>
      </c>
      <c r="AG813" s="6">
        <v>41192</v>
      </c>
      <c r="AH813" s="5">
        <v>71.887523999999999</v>
      </c>
      <c r="AI813" s="10">
        <v>41192</v>
      </c>
      <c r="AJ813" s="9">
        <v>76.753354000000002</v>
      </c>
      <c r="AK813" s="6">
        <v>41192</v>
      </c>
      <c r="AL813" s="5">
        <v>65.926895000000002</v>
      </c>
      <c r="AM813" s="10">
        <v>41192</v>
      </c>
      <c r="AN813" s="9">
        <v>55.720894000000001</v>
      </c>
      <c r="AO813" s="6">
        <v>41192</v>
      </c>
      <c r="AP813" s="5">
        <v>29.984777000000001</v>
      </c>
      <c r="AQ813" s="10">
        <v>41192</v>
      </c>
      <c r="AR813" s="5">
        <v>55.472616000000002</v>
      </c>
    </row>
    <row r="814" spans="5:44" x14ac:dyDescent="0.2">
      <c r="E814" s="6">
        <v>41191</v>
      </c>
      <c r="F814" s="5">
        <v>30.206692</v>
      </c>
      <c r="G814" s="6">
        <v>41191</v>
      </c>
      <c r="H814" s="5">
        <v>9.2033299999999993</v>
      </c>
      <c r="I814" s="6">
        <v>41191</v>
      </c>
      <c r="J814" s="5">
        <v>29.019950999999999</v>
      </c>
      <c r="K814" s="6">
        <v>41191</v>
      </c>
      <c r="L814" s="5">
        <v>29.085139999999999</v>
      </c>
      <c r="M814" s="6">
        <v>41191</v>
      </c>
      <c r="N814" s="5">
        <v>31.370038000000001</v>
      </c>
      <c r="O814" s="6">
        <v>41191</v>
      </c>
      <c r="P814" s="5">
        <v>22.502666999999999</v>
      </c>
      <c r="Q814" s="6">
        <v>41191</v>
      </c>
      <c r="R814" s="5">
        <v>54.049999</v>
      </c>
      <c r="S814" s="6">
        <v>41191</v>
      </c>
      <c r="T814" s="5">
        <v>30.190000999999999</v>
      </c>
      <c r="U814" s="6">
        <v>41191</v>
      </c>
      <c r="V814" s="5">
        <v>64.173315000000002</v>
      </c>
      <c r="W814" s="10">
        <v>41191</v>
      </c>
      <c r="X814" s="9">
        <v>13.8725</v>
      </c>
      <c r="Y814" s="6">
        <v>41191</v>
      </c>
      <c r="Z814" s="5">
        <v>132.819964</v>
      </c>
      <c r="AA814" s="10">
        <v>41191</v>
      </c>
      <c r="AB814" s="9">
        <v>134.024835</v>
      </c>
      <c r="AC814" s="6">
        <v>41191</v>
      </c>
      <c r="AD814" s="5">
        <v>68.088930000000005</v>
      </c>
      <c r="AE814" s="10">
        <v>41191</v>
      </c>
      <c r="AF814" s="9">
        <v>53.632787999999998</v>
      </c>
      <c r="AG814" s="6">
        <v>41191</v>
      </c>
      <c r="AH814" s="5">
        <v>72.048351999999994</v>
      </c>
      <c r="AI814" s="10">
        <v>41191</v>
      </c>
      <c r="AJ814" s="9">
        <v>76.635782000000006</v>
      </c>
      <c r="AK814" s="6">
        <v>41191</v>
      </c>
      <c r="AL814" s="5">
        <v>67.183170000000004</v>
      </c>
      <c r="AM814" s="10">
        <v>41191</v>
      </c>
      <c r="AN814" s="9">
        <v>55.702136000000003</v>
      </c>
      <c r="AO814" s="6">
        <v>41191</v>
      </c>
      <c r="AP814" s="5">
        <v>30.111637999999999</v>
      </c>
      <c r="AQ814" s="10">
        <v>41191</v>
      </c>
      <c r="AR814" s="5">
        <v>55.250894000000002</v>
      </c>
    </row>
    <row r="815" spans="5:44" x14ac:dyDescent="0.2">
      <c r="E815" s="6">
        <v>41190</v>
      </c>
      <c r="F815" s="5">
        <v>30.791844999999999</v>
      </c>
      <c r="G815" s="6">
        <v>41190</v>
      </c>
      <c r="H815" s="5">
        <v>9.4291699999999992</v>
      </c>
      <c r="I815" s="6">
        <v>41190</v>
      </c>
      <c r="J815" s="5">
        <v>29.967763999999999</v>
      </c>
      <c r="K815" s="6">
        <v>41190</v>
      </c>
      <c r="L815" s="5">
        <v>30.158573000000001</v>
      </c>
      <c r="M815" s="6">
        <v>41190</v>
      </c>
      <c r="N815" s="5">
        <v>31.871763000000001</v>
      </c>
      <c r="O815" s="6">
        <v>41190</v>
      </c>
      <c r="P815" s="5">
        <v>23.169613999999999</v>
      </c>
      <c r="Q815" s="6">
        <v>41190</v>
      </c>
      <c r="R815" s="5">
        <v>53.939999</v>
      </c>
      <c r="S815" s="6">
        <v>41190</v>
      </c>
      <c r="T815" s="5">
        <v>31.103331000000001</v>
      </c>
      <c r="U815" s="6">
        <v>41190</v>
      </c>
      <c r="V815" s="5">
        <v>64.896421000000004</v>
      </c>
      <c r="W815" s="10">
        <v>41190</v>
      </c>
      <c r="X815" s="9">
        <v>14.4475</v>
      </c>
      <c r="Y815" s="6">
        <v>41190</v>
      </c>
      <c r="Z815" s="5">
        <v>134.14632399999999</v>
      </c>
      <c r="AA815" s="10">
        <v>41190</v>
      </c>
      <c r="AB815" s="9">
        <v>135.301795</v>
      </c>
      <c r="AC815" s="6">
        <v>41190</v>
      </c>
      <c r="AD815" s="5">
        <v>68.782206000000002</v>
      </c>
      <c r="AE815" s="10">
        <v>41190</v>
      </c>
      <c r="AF815" s="9">
        <v>54.039988999999998</v>
      </c>
      <c r="AG815" s="6">
        <v>41190</v>
      </c>
      <c r="AH815" s="5">
        <v>72.909220000000005</v>
      </c>
      <c r="AI815" s="10">
        <v>41190</v>
      </c>
      <c r="AJ815" s="9">
        <v>76.771438000000003</v>
      </c>
      <c r="AK815" s="6">
        <v>41190</v>
      </c>
      <c r="AL815" s="5">
        <v>67.092130999999995</v>
      </c>
      <c r="AM815" s="10">
        <v>41190</v>
      </c>
      <c r="AN815" s="9">
        <v>56.124192999999998</v>
      </c>
      <c r="AO815" s="6">
        <v>41190</v>
      </c>
      <c r="AP815" s="5">
        <v>30.742691000000001</v>
      </c>
      <c r="AQ815" s="10">
        <v>41190</v>
      </c>
      <c r="AR815" s="5">
        <v>55.455556999999999</v>
      </c>
    </row>
    <row r="816" spans="5:44" x14ac:dyDescent="0.2">
      <c r="E816" s="6">
        <v>41187</v>
      </c>
      <c r="F816" s="5">
        <v>31.008205</v>
      </c>
      <c r="G816" s="6">
        <v>41187</v>
      </c>
      <c r="H816" s="5">
        <v>9.4916699999999992</v>
      </c>
      <c r="I816" s="6">
        <v>41187</v>
      </c>
      <c r="J816" s="5">
        <v>30.483851000000001</v>
      </c>
      <c r="K816" s="6">
        <v>41187</v>
      </c>
      <c r="L816" s="5">
        <v>30.739201000000001</v>
      </c>
      <c r="M816" s="6">
        <v>41187</v>
      </c>
      <c r="N816" s="5">
        <v>31.993541</v>
      </c>
      <c r="O816" s="6">
        <v>41187</v>
      </c>
      <c r="P816" s="5">
        <v>23.420030000000001</v>
      </c>
      <c r="Q816" s="6">
        <v>41187</v>
      </c>
      <c r="R816" s="5">
        <v>53.740001999999997</v>
      </c>
      <c r="S816" s="6">
        <v>41187</v>
      </c>
      <c r="T816" s="5">
        <v>31.413329999999998</v>
      </c>
      <c r="U816" s="6">
        <v>41187</v>
      </c>
      <c r="V816" s="5">
        <v>65.282079999999993</v>
      </c>
      <c r="W816" s="10">
        <v>41187</v>
      </c>
      <c r="X816" s="9">
        <v>14.8825</v>
      </c>
      <c r="Y816" s="6">
        <v>41187</v>
      </c>
      <c r="Z816" s="5">
        <v>134.606865</v>
      </c>
      <c r="AA816" s="10">
        <v>41187</v>
      </c>
      <c r="AB816" s="9">
        <v>135.745949</v>
      </c>
      <c r="AC816" s="6">
        <v>41187</v>
      </c>
      <c r="AD816" s="5">
        <v>69.050265999999993</v>
      </c>
      <c r="AE816" s="10">
        <v>41187</v>
      </c>
      <c r="AF816" s="9">
        <v>54.139527999999999</v>
      </c>
      <c r="AG816" s="6">
        <v>41187</v>
      </c>
      <c r="AH816" s="5">
        <v>73.316005000000004</v>
      </c>
      <c r="AI816" s="10">
        <v>41187</v>
      </c>
      <c r="AJ816" s="9">
        <v>76.671958000000004</v>
      </c>
      <c r="AK816" s="6">
        <v>41187</v>
      </c>
      <c r="AL816" s="5">
        <v>66.982894000000002</v>
      </c>
      <c r="AM816" s="10">
        <v>41187</v>
      </c>
      <c r="AN816" s="9">
        <v>56.199224000000001</v>
      </c>
      <c r="AO816" s="6">
        <v>41187</v>
      </c>
      <c r="AP816" s="5">
        <v>31.084239</v>
      </c>
      <c r="AQ816" s="10">
        <v>41187</v>
      </c>
      <c r="AR816" s="5">
        <v>55.574944000000002</v>
      </c>
    </row>
    <row r="817" spans="5:44" x14ac:dyDescent="0.2">
      <c r="E817" s="6">
        <v>41186</v>
      </c>
      <c r="F817" s="5">
        <v>31.047542</v>
      </c>
      <c r="G817" s="6">
        <v>41186</v>
      </c>
      <c r="H817" s="5">
        <v>9.4574999999999996</v>
      </c>
      <c r="I817" s="6">
        <v>41186</v>
      </c>
      <c r="J817" s="5">
        <v>30.826253999999999</v>
      </c>
      <c r="K817" s="6">
        <v>41186</v>
      </c>
      <c r="L817" s="5">
        <v>30.875819</v>
      </c>
      <c r="M817" s="6">
        <v>41186</v>
      </c>
      <c r="N817" s="5">
        <v>31.935085999999998</v>
      </c>
      <c r="O817" s="6">
        <v>41186</v>
      </c>
      <c r="P817" s="5">
        <v>23.447303000000002</v>
      </c>
      <c r="Q817" s="6">
        <v>41186</v>
      </c>
      <c r="R817" s="5">
        <v>54.130001</v>
      </c>
      <c r="S817" s="6">
        <v>41186</v>
      </c>
      <c r="T817" s="5">
        <v>31.473330000000001</v>
      </c>
      <c r="U817" s="6">
        <v>41186</v>
      </c>
      <c r="V817" s="5">
        <v>64.925343999999996</v>
      </c>
      <c r="W817" s="10">
        <v>41186</v>
      </c>
      <c r="X817" s="9">
        <v>15.137499999999999</v>
      </c>
      <c r="Y817" s="6">
        <v>41186</v>
      </c>
      <c r="Z817" s="5">
        <v>134.59765899999999</v>
      </c>
      <c r="AA817" s="10">
        <v>41186</v>
      </c>
      <c r="AB817" s="9">
        <v>135.847736</v>
      </c>
      <c r="AC817" s="6">
        <v>41186</v>
      </c>
      <c r="AD817" s="5">
        <v>69.068758000000003</v>
      </c>
      <c r="AE817" s="10">
        <v>41186</v>
      </c>
      <c r="AF817" s="9">
        <v>54.058087</v>
      </c>
      <c r="AG817" s="6">
        <v>41186</v>
      </c>
      <c r="AH817" s="5">
        <v>73.448447000000002</v>
      </c>
      <c r="AI817" s="10">
        <v>41186</v>
      </c>
      <c r="AJ817" s="9">
        <v>76.753354000000002</v>
      </c>
      <c r="AK817" s="6">
        <v>41186</v>
      </c>
      <c r="AL817" s="5">
        <v>67.137651000000005</v>
      </c>
      <c r="AM817" s="10">
        <v>41186</v>
      </c>
      <c r="AN817" s="9">
        <v>56.161709999999999</v>
      </c>
      <c r="AO817" s="6">
        <v>41186</v>
      </c>
      <c r="AP817" s="5">
        <v>30.944367</v>
      </c>
      <c r="AQ817" s="10">
        <v>41186</v>
      </c>
      <c r="AR817" s="5">
        <v>55.506720999999999</v>
      </c>
    </row>
    <row r="818" spans="5:44" x14ac:dyDescent="0.2">
      <c r="E818" s="6">
        <v>41185</v>
      </c>
      <c r="F818" s="5">
        <v>30.565652</v>
      </c>
      <c r="G818" s="6">
        <v>41185</v>
      </c>
      <c r="H818" s="5">
        <v>9.1174999999999997</v>
      </c>
      <c r="I818" s="6">
        <v>41185</v>
      </c>
      <c r="J818" s="5">
        <v>30.597985000000001</v>
      </c>
      <c r="K818" s="6">
        <v>41185</v>
      </c>
      <c r="L818" s="5">
        <v>30.217123000000001</v>
      </c>
      <c r="M818" s="6">
        <v>41185</v>
      </c>
      <c r="N818" s="5">
        <v>31.145963999999999</v>
      </c>
      <c r="O818" s="6">
        <v>41185</v>
      </c>
      <c r="P818" s="5">
        <v>22.931595999999999</v>
      </c>
      <c r="Q818" s="6">
        <v>41185</v>
      </c>
      <c r="R818" s="5">
        <v>52.439999</v>
      </c>
      <c r="S818" s="6">
        <v>41185</v>
      </c>
      <c r="T818" s="5">
        <v>30.75667</v>
      </c>
      <c r="U818" s="6">
        <v>41185</v>
      </c>
      <c r="V818" s="5">
        <v>65.262799999999999</v>
      </c>
      <c r="W818" s="10">
        <v>41185</v>
      </c>
      <c r="X818" s="9">
        <v>15.03</v>
      </c>
      <c r="Y818" s="6">
        <v>41185</v>
      </c>
      <c r="Z818" s="5">
        <v>133.639726</v>
      </c>
      <c r="AA818" s="10">
        <v>41185</v>
      </c>
      <c r="AB818" s="9">
        <v>134.78361200000001</v>
      </c>
      <c r="AC818" s="6">
        <v>41185</v>
      </c>
      <c r="AD818" s="5">
        <v>68.551113999999998</v>
      </c>
      <c r="AE818" s="10">
        <v>41185</v>
      </c>
      <c r="AF818" s="9">
        <v>53.560395999999997</v>
      </c>
      <c r="AG818" s="6">
        <v>41185</v>
      </c>
      <c r="AH818" s="5">
        <v>72.928137000000007</v>
      </c>
      <c r="AI818" s="10">
        <v>41185</v>
      </c>
      <c r="AJ818" s="9">
        <v>76.879964000000001</v>
      </c>
      <c r="AK818" s="6">
        <v>41185</v>
      </c>
      <c r="AL818" s="5">
        <v>66.473099000000005</v>
      </c>
      <c r="AM818" s="10">
        <v>41185</v>
      </c>
      <c r="AN818" s="9">
        <v>55.495795999999999</v>
      </c>
      <c r="AO818" s="6">
        <v>41185</v>
      </c>
      <c r="AP818" s="5">
        <v>30.863045</v>
      </c>
      <c r="AQ818" s="10">
        <v>41185</v>
      </c>
      <c r="AR818" s="5">
        <v>55.523780000000002</v>
      </c>
    </row>
    <row r="819" spans="5:44" x14ac:dyDescent="0.2">
      <c r="E819" s="6">
        <v>41184</v>
      </c>
      <c r="F819" s="5">
        <v>30.319789</v>
      </c>
      <c r="G819" s="6">
        <v>41184</v>
      </c>
      <c r="H819" s="5">
        <v>8.9016699999999993</v>
      </c>
      <c r="I819" s="6">
        <v>41184</v>
      </c>
      <c r="J819" s="5">
        <v>30.255582</v>
      </c>
      <c r="K819" s="6">
        <v>41184</v>
      </c>
      <c r="L819" s="5">
        <v>30.402535</v>
      </c>
      <c r="M819" s="6">
        <v>41184</v>
      </c>
      <c r="N819" s="5">
        <v>30.653981999999999</v>
      </c>
      <c r="O819" s="6">
        <v>41184</v>
      </c>
      <c r="P819" s="5">
        <v>22.656386000000001</v>
      </c>
      <c r="Q819" s="6">
        <v>41184</v>
      </c>
      <c r="R819" s="5">
        <v>54.450001</v>
      </c>
      <c r="S819" s="6">
        <v>41184</v>
      </c>
      <c r="T819" s="5">
        <v>30.40333</v>
      </c>
      <c r="U819" s="6">
        <v>41184</v>
      </c>
      <c r="V819" s="5">
        <v>64.780728999999994</v>
      </c>
      <c r="W819" s="10">
        <v>41184</v>
      </c>
      <c r="X819" s="9">
        <v>14.782500000000001</v>
      </c>
      <c r="Y819" s="6">
        <v>41184</v>
      </c>
      <c r="Z819" s="5">
        <v>133.09629200000001</v>
      </c>
      <c r="AA819" s="10">
        <v>41184</v>
      </c>
      <c r="AB819" s="9">
        <v>134.29318799999999</v>
      </c>
      <c r="AC819" s="6">
        <v>41184</v>
      </c>
      <c r="AD819" s="5">
        <v>68.301530999999997</v>
      </c>
      <c r="AE819" s="10">
        <v>41184</v>
      </c>
      <c r="AF819" s="9">
        <v>53.406565999999998</v>
      </c>
      <c r="AG819" s="6">
        <v>41184</v>
      </c>
      <c r="AH819" s="5">
        <v>73.240323000000004</v>
      </c>
      <c r="AI819" s="10">
        <v>41184</v>
      </c>
      <c r="AJ819" s="9">
        <v>76.907094000000001</v>
      </c>
      <c r="AK819" s="6">
        <v>41184</v>
      </c>
      <c r="AL819" s="5">
        <v>67.301512000000002</v>
      </c>
      <c r="AM819" s="10">
        <v>41184</v>
      </c>
      <c r="AN819" s="9">
        <v>55.017465999999999</v>
      </c>
      <c r="AO819" s="6">
        <v>41184</v>
      </c>
      <c r="AP819" s="5">
        <v>30.794734999999999</v>
      </c>
      <c r="AQ819" s="10">
        <v>41184</v>
      </c>
      <c r="AR819" s="5">
        <v>55.412922000000002</v>
      </c>
    </row>
    <row r="820" spans="5:44" x14ac:dyDescent="0.2">
      <c r="E820" s="6">
        <v>41183</v>
      </c>
      <c r="F820" s="5">
        <v>30.270617000000001</v>
      </c>
      <c r="G820" s="6">
        <v>41183</v>
      </c>
      <c r="H820" s="5">
        <v>8.8450000000000006</v>
      </c>
      <c r="I820" s="6">
        <v>41183</v>
      </c>
      <c r="J820" s="5">
        <v>30.047160999999999</v>
      </c>
      <c r="K820" s="6">
        <v>41183</v>
      </c>
      <c r="L820" s="5">
        <v>30.324466999999999</v>
      </c>
      <c r="M820" s="6">
        <v>41183</v>
      </c>
      <c r="N820" s="5">
        <v>30.483492999999999</v>
      </c>
      <c r="O820" s="6">
        <v>41183</v>
      </c>
      <c r="P820" s="5">
        <v>22.557213999999998</v>
      </c>
      <c r="Q820" s="6">
        <v>41183</v>
      </c>
      <c r="R820" s="5">
        <v>54.349997999999999</v>
      </c>
      <c r="S820" s="6">
        <v>41183</v>
      </c>
      <c r="T820" s="5">
        <v>30.266670000000001</v>
      </c>
      <c r="U820" s="6">
        <v>41183</v>
      </c>
      <c r="V820" s="5">
        <v>63.884076</v>
      </c>
      <c r="W820" s="10">
        <v>41183</v>
      </c>
      <c r="X820" s="9">
        <v>14.715</v>
      </c>
      <c r="Y820" s="6">
        <v>41183</v>
      </c>
      <c r="Z820" s="5">
        <v>132.958135</v>
      </c>
      <c r="AA820" s="10">
        <v>41183</v>
      </c>
      <c r="AB820" s="9">
        <v>134.09886299999999</v>
      </c>
      <c r="AC820" s="6">
        <v>41183</v>
      </c>
      <c r="AD820" s="5">
        <v>68.199849999999998</v>
      </c>
      <c r="AE820" s="10">
        <v>41183</v>
      </c>
      <c r="AF820" s="9">
        <v>53.288929000000003</v>
      </c>
      <c r="AG820" s="6">
        <v>41183</v>
      </c>
      <c r="AH820" s="5">
        <v>73.117344000000003</v>
      </c>
      <c r="AI820" s="10">
        <v>41183</v>
      </c>
      <c r="AJ820" s="9">
        <v>76.907094000000001</v>
      </c>
      <c r="AK820" s="6">
        <v>41183</v>
      </c>
      <c r="AL820" s="5">
        <v>67.183170000000004</v>
      </c>
      <c r="AM820" s="10">
        <v>41183</v>
      </c>
      <c r="AN820" s="9">
        <v>54.904918000000002</v>
      </c>
      <c r="AO820" s="6">
        <v>41183</v>
      </c>
      <c r="AP820" s="5">
        <v>30.485714999999999</v>
      </c>
      <c r="AQ820" s="10">
        <v>41183</v>
      </c>
      <c r="AR820" s="5">
        <v>54.995061</v>
      </c>
    </row>
    <row r="821" spans="5:44" x14ac:dyDescent="0.2">
      <c r="E821" s="6">
        <v>41180</v>
      </c>
      <c r="F821" s="5">
        <v>30.103431</v>
      </c>
      <c r="G821" s="6">
        <v>41180</v>
      </c>
      <c r="H821" s="5">
        <v>8.7449999999999992</v>
      </c>
      <c r="I821" s="6">
        <v>41180</v>
      </c>
      <c r="J821" s="5">
        <v>30.186108999999998</v>
      </c>
      <c r="K821" s="6">
        <v>41180</v>
      </c>
      <c r="L821" s="5">
        <v>30.012194000000001</v>
      </c>
      <c r="M821" s="6">
        <v>41180</v>
      </c>
      <c r="N821" s="5">
        <v>30.288647999999998</v>
      </c>
      <c r="O821" s="6">
        <v>41180</v>
      </c>
      <c r="P821" s="5">
        <v>22.408450999999999</v>
      </c>
      <c r="Q821" s="6">
        <v>41180</v>
      </c>
      <c r="R821" s="5">
        <v>53.540000999999997</v>
      </c>
      <c r="S821" s="6">
        <v>41180</v>
      </c>
      <c r="T821" s="5">
        <v>30.073329999999999</v>
      </c>
      <c r="U821" s="6">
        <v>41180</v>
      </c>
      <c r="V821" s="5">
        <v>64.771085999999997</v>
      </c>
      <c r="W821" s="10">
        <v>41180</v>
      </c>
      <c r="X821" s="9">
        <v>14.8</v>
      </c>
      <c r="Y821" s="6">
        <v>41180</v>
      </c>
      <c r="Z821" s="5">
        <v>132.60811899999999</v>
      </c>
      <c r="AA821" s="10">
        <v>41180</v>
      </c>
      <c r="AB821" s="9">
        <v>133.61768699999999</v>
      </c>
      <c r="AC821" s="6">
        <v>41180</v>
      </c>
      <c r="AD821" s="5">
        <v>68.079684</v>
      </c>
      <c r="AE821" s="10">
        <v>41180</v>
      </c>
      <c r="AF821" s="9">
        <v>53.135100000000001</v>
      </c>
      <c r="AG821" s="6">
        <v>41180</v>
      </c>
      <c r="AH821" s="5">
        <v>72.909220000000005</v>
      </c>
      <c r="AI821" s="10">
        <v>41180</v>
      </c>
      <c r="AJ821" s="9">
        <v>76.849214000000003</v>
      </c>
      <c r="AK821" s="6">
        <v>41180</v>
      </c>
      <c r="AL821" s="5">
        <v>66.846342000000007</v>
      </c>
      <c r="AM821" s="10">
        <v>41180</v>
      </c>
      <c r="AN821" s="9">
        <v>54.689200999999997</v>
      </c>
      <c r="AO821" s="6">
        <v>41180</v>
      </c>
      <c r="AP821" s="5">
        <v>30.384878</v>
      </c>
      <c r="AQ821" s="10">
        <v>41180</v>
      </c>
      <c r="AR821" s="5">
        <v>55.404392000000001</v>
      </c>
    </row>
    <row r="822" spans="5:44" x14ac:dyDescent="0.2">
      <c r="E822" s="6">
        <v>41179</v>
      </c>
      <c r="F822" s="5">
        <v>30.403383000000002</v>
      </c>
      <c r="G822" s="6">
        <v>41179</v>
      </c>
      <c r="H822" s="5">
        <v>8.8433299999999999</v>
      </c>
      <c r="I822" s="6">
        <v>41179</v>
      </c>
      <c r="J822" s="5">
        <v>30.657533000000001</v>
      </c>
      <c r="K822" s="6">
        <v>41179</v>
      </c>
      <c r="L822" s="5">
        <v>30.714805999999999</v>
      </c>
      <c r="M822" s="6">
        <v>41179</v>
      </c>
      <c r="N822" s="5">
        <v>30.483492999999999</v>
      </c>
      <c r="O822" s="6">
        <v>41179</v>
      </c>
      <c r="P822" s="5">
        <v>22.762999000000001</v>
      </c>
      <c r="Q822" s="6">
        <v>41179</v>
      </c>
      <c r="R822" s="5">
        <v>54.299999</v>
      </c>
      <c r="S822" s="6">
        <v>41179</v>
      </c>
      <c r="T822" s="5">
        <v>30.52</v>
      </c>
      <c r="U822" s="6">
        <v>41179</v>
      </c>
      <c r="V822" s="5">
        <v>64.915707999999995</v>
      </c>
      <c r="W822" s="10">
        <v>41179</v>
      </c>
      <c r="X822" s="9">
        <v>15.1625</v>
      </c>
      <c r="Y822" s="6">
        <v>41179</v>
      </c>
      <c r="Z822" s="5">
        <v>133.22524200000001</v>
      </c>
      <c r="AA822" s="10">
        <v>41179</v>
      </c>
      <c r="AB822" s="9">
        <v>134.45974100000001</v>
      </c>
      <c r="AC822" s="6">
        <v>41179</v>
      </c>
      <c r="AD822" s="5">
        <v>68.393966000000006</v>
      </c>
      <c r="AE822" s="10">
        <v>41179</v>
      </c>
      <c r="AF822" s="9">
        <v>53.370370000000001</v>
      </c>
      <c r="AG822" s="6">
        <v>41179</v>
      </c>
      <c r="AH822" s="5">
        <v>73.391688000000002</v>
      </c>
      <c r="AI822" s="10">
        <v>41179</v>
      </c>
      <c r="AJ822" s="9">
        <v>76.777011000000002</v>
      </c>
      <c r="AK822" s="6">
        <v>41179</v>
      </c>
      <c r="AL822" s="5">
        <v>67.164959999999994</v>
      </c>
      <c r="AM822" s="10">
        <v>41179</v>
      </c>
      <c r="AN822" s="9">
        <v>54.876778999999999</v>
      </c>
      <c r="AO822" s="6">
        <v>41179</v>
      </c>
      <c r="AP822" s="5">
        <v>30.443427</v>
      </c>
      <c r="AQ822" s="10">
        <v>41179</v>
      </c>
      <c r="AR822" s="5">
        <v>55.489668000000002</v>
      </c>
    </row>
    <row r="823" spans="5:44" x14ac:dyDescent="0.2">
      <c r="E823" s="6">
        <v>41178</v>
      </c>
      <c r="F823" s="5">
        <v>29.832979999999999</v>
      </c>
      <c r="G823" s="6">
        <v>41178</v>
      </c>
      <c r="H823" s="5">
        <v>8.5991700000000009</v>
      </c>
      <c r="I823" s="6">
        <v>41178</v>
      </c>
      <c r="J823" s="5">
        <v>29.853629000000002</v>
      </c>
      <c r="K823" s="6">
        <v>41178</v>
      </c>
      <c r="L823" s="5">
        <v>29.719439999999999</v>
      </c>
      <c r="M823" s="6">
        <v>41178</v>
      </c>
      <c r="N823" s="5">
        <v>29.942798</v>
      </c>
      <c r="O823" s="6">
        <v>41178</v>
      </c>
      <c r="P823" s="5">
        <v>22.113408</v>
      </c>
      <c r="Q823" s="6">
        <v>41178</v>
      </c>
      <c r="R823" s="5">
        <v>52.09</v>
      </c>
      <c r="S823" s="6">
        <v>41178</v>
      </c>
      <c r="T823" s="5">
        <v>29.683330999999999</v>
      </c>
      <c r="U823" s="6">
        <v>41178</v>
      </c>
      <c r="V823" s="5">
        <v>64.346861000000004</v>
      </c>
      <c r="W823" s="10">
        <v>41178</v>
      </c>
      <c r="X823" s="9">
        <v>14.567500000000001</v>
      </c>
      <c r="Y823" s="6">
        <v>41178</v>
      </c>
      <c r="Z823" s="5">
        <v>131.98177699999999</v>
      </c>
      <c r="AA823" s="10">
        <v>41178</v>
      </c>
      <c r="AB823" s="9">
        <v>133.18278100000001</v>
      </c>
      <c r="AC823" s="6">
        <v>41178</v>
      </c>
      <c r="AD823" s="5">
        <v>67.719182000000004</v>
      </c>
      <c r="AE823" s="10">
        <v>41178</v>
      </c>
      <c r="AF823" s="9">
        <v>52.990318000000002</v>
      </c>
      <c r="AG823" s="6">
        <v>41178</v>
      </c>
      <c r="AH823" s="5">
        <v>72.606496000000007</v>
      </c>
      <c r="AI823" s="10">
        <v>41178</v>
      </c>
      <c r="AJ823" s="9">
        <v>76.822140000000005</v>
      </c>
      <c r="AK823" s="6">
        <v>41178</v>
      </c>
      <c r="AL823" s="5">
        <v>66.263723999999996</v>
      </c>
      <c r="AM823" s="10">
        <v>41178</v>
      </c>
      <c r="AN823" s="9">
        <v>54.379691000000001</v>
      </c>
      <c r="AO823" s="6">
        <v>41178</v>
      </c>
      <c r="AP823" s="5">
        <v>30.059594000000001</v>
      </c>
      <c r="AQ823" s="10">
        <v>41178</v>
      </c>
      <c r="AR823" s="5">
        <v>55.250894000000002</v>
      </c>
    </row>
    <row r="824" spans="5:44" x14ac:dyDescent="0.2">
      <c r="E824" s="6">
        <v>41177</v>
      </c>
      <c r="F824" s="5">
        <v>30.226362000000002</v>
      </c>
      <c r="G824" s="6">
        <v>41177</v>
      </c>
      <c r="H824" s="5">
        <v>8.7708300000000001</v>
      </c>
      <c r="I824" s="6">
        <v>41177</v>
      </c>
      <c r="J824" s="5">
        <v>30.325054999999999</v>
      </c>
      <c r="K824" s="6">
        <v>41177</v>
      </c>
      <c r="L824" s="5">
        <v>30.392776000000001</v>
      </c>
      <c r="M824" s="6">
        <v>41177</v>
      </c>
      <c r="N824" s="5">
        <v>30.337357999999998</v>
      </c>
      <c r="O824" s="6">
        <v>41177</v>
      </c>
      <c r="P824" s="5">
        <v>22.515063000000001</v>
      </c>
      <c r="Q824" s="6">
        <v>41177</v>
      </c>
      <c r="R824" s="5">
        <v>53.68</v>
      </c>
      <c r="S824" s="6">
        <v>41177</v>
      </c>
      <c r="T824" s="5">
        <v>30.246670000000002</v>
      </c>
      <c r="U824" s="6">
        <v>41177</v>
      </c>
      <c r="V824" s="5">
        <v>64.481840000000005</v>
      </c>
      <c r="W824" s="10">
        <v>41177</v>
      </c>
      <c r="X824" s="9">
        <v>14.895</v>
      </c>
      <c r="Y824" s="6">
        <v>41177</v>
      </c>
      <c r="Z824" s="5">
        <v>132.72786500000001</v>
      </c>
      <c r="AA824" s="10">
        <v>41177</v>
      </c>
      <c r="AB824" s="9">
        <v>133.950806</v>
      </c>
      <c r="AC824" s="6">
        <v>41177</v>
      </c>
      <c r="AD824" s="5">
        <v>68.172120000000007</v>
      </c>
      <c r="AE824" s="10">
        <v>41177</v>
      </c>
      <c r="AF824" s="9">
        <v>53.234637999999997</v>
      </c>
      <c r="AG824" s="6">
        <v>41177</v>
      </c>
      <c r="AH824" s="5">
        <v>73.126806000000002</v>
      </c>
      <c r="AI824" s="10">
        <v>41177</v>
      </c>
      <c r="AJ824" s="9">
        <v>76.695787999999993</v>
      </c>
      <c r="AK824" s="6">
        <v>41177</v>
      </c>
      <c r="AL824" s="5">
        <v>66.900959999999998</v>
      </c>
      <c r="AM824" s="10">
        <v>41177</v>
      </c>
      <c r="AN824" s="9">
        <v>54.754854000000002</v>
      </c>
      <c r="AO824" s="6">
        <v>41177</v>
      </c>
      <c r="AP824" s="5">
        <v>30.495474000000002</v>
      </c>
      <c r="AQ824" s="10">
        <v>41177</v>
      </c>
      <c r="AR824" s="5">
        <v>55.259422999999998</v>
      </c>
    </row>
    <row r="825" spans="5:44" x14ac:dyDescent="0.2">
      <c r="E825" s="6">
        <v>41176</v>
      </c>
      <c r="F825" s="5">
        <v>30.797746</v>
      </c>
      <c r="G825" s="6">
        <v>41176</v>
      </c>
      <c r="H825" s="5">
        <v>9.1575000000000006</v>
      </c>
      <c r="I825" s="6">
        <v>41176</v>
      </c>
      <c r="J825" s="5">
        <v>31.183544999999999</v>
      </c>
      <c r="K825" s="6">
        <v>41176</v>
      </c>
      <c r="L825" s="5">
        <v>31.680893999999999</v>
      </c>
      <c r="M825" s="6">
        <v>41176</v>
      </c>
      <c r="N825" s="5">
        <v>31.192727999999999</v>
      </c>
      <c r="O825" s="6">
        <v>41176</v>
      </c>
      <c r="P825" s="5">
        <v>23.229120000000002</v>
      </c>
      <c r="Q825" s="6">
        <v>41176</v>
      </c>
      <c r="R825" s="5">
        <v>55.369999</v>
      </c>
      <c r="S825" s="6">
        <v>41176</v>
      </c>
      <c r="T825" s="5">
        <v>31.176670000000001</v>
      </c>
      <c r="U825" s="6">
        <v>41176</v>
      </c>
      <c r="V825" s="5">
        <v>66.328176999999997</v>
      </c>
      <c r="W825" s="10">
        <v>41176</v>
      </c>
      <c r="X825" s="9">
        <v>15.525</v>
      </c>
      <c r="Y825" s="6">
        <v>41176</v>
      </c>
      <c r="Z825" s="5">
        <v>134.15553</v>
      </c>
      <c r="AA825" s="10">
        <v>41176</v>
      </c>
      <c r="AB825" s="9">
        <v>135.30365</v>
      </c>
      <c r="AC825" s="6">
        <v>41176</v>
      </c>
      <c r="AD825" s="5">
        <v>68.874640999999997</v>
      </c>
      <c r="AE825" s="10">
        <v>41176</v>
      </c>
      <c r="AF825" s="9">
        <v>53.723275999999998</v>
      </c>
      <c r="AG825" s="6">
        <v>41176</v>
      </c>
      <c r="AH825" s="5">
        <v>74.088894999999994</v>
      </c>
      <c r="AI825" s="10">
        <v>41176</v>
      </c>
      <c r="AJ825" s="9">
        <v>76.542355000000001</v>
      </c>
      <c r="AK825" s="6">
        <v>41176</v>
      </c>
      <c r="AL825" s="5">
        <v>67.638340999999997</v>
      </c>
      <c r="AM825" s="10">
        <v>41176</v>
      </c>
      <c r="AN825" s="9">
        <v>55.534253</v>
      </c>
      <c r="AO825" s="6">
        <v>41176</v>
      </c>
      <c r="AP825" s="5">
        <v>30.833770000000001</v>
      </c>
      <c r="AQ825" s="10">
        <v>41176</v>
      </c>
      <c r="AR825" s="5">
        <v>56.086604000000001</v>
      </c>
    </row>
    <row r="826" spans="5:44" x14ac:dyDescent="0.2">
      <c r="E826" s="6">
        <v>41173</v>
      </c>
      <c r="F826" s="5">
        <v>30.900814</v>
      </c>
      <c r="G826" s="6">
        <v>41173</v>
      </c>
      <c r="H826" s="5">
        <v>9.1633300000000002</v>
      </c>
      <c r="I826" s="6">
        <v>41173</v>
      </c>
      <c r="J826" s="5">
        <v>31.600383999999998</v>
      </c>
      <c r="K826" s="6">
        <v>41173</v>
      </c>
      <c r="L826" s="5">
        <v>32.032200000000003</v>
      </c>
      <c r="M826" s="6">
        <v>41173</v>
      </c>
      <c r="N826" s="5">
        <v>31.217046</v>
      </c>
      <c r="O826" s="6">
        <v>41173</v>
      </c>
      <c r="P826" s="5">
        <v>23.330773000000001</v>
      </c>
      <c r="Q826" s="6">
        <v>41173</v>
      </c>
      <c r="R826" s="5">
        <v>56.279998999999997</v>
      </c>
      <c r="S826" s="6">
        <v>41173</v>
      </c>
      <c r="T826" s="5">
        <v>31.303329000000002</v>
      </c>
      <c r="U826" s="6">
        <v>41173</v>
      </c>
      <c r="V826" s="5">
        <v>66.597567999999995</v>
      </c>
      <c r="W826" s="10">
        <v>41173</v>
      </c>
      <c r="X826" s="9">
        <v>15.845000000000001</v>
      </c>
      <c r="Y826" s="6">
        <v>41173</v>
      </c>
      <c r="Z826" s="5">
        <v>134.358169</v>
      </c>
      <c r="AA826" s="10">
        <v>41173</v>
      </c>
      <c r="AB826" s="9">
        <v>135.44169099999999</v>
      </c>
      <c r="AC826" s="6">
        <v>41173</v>
      </c>
      <c r="AD826" s="5">
        <v>69.028088999999994</v>
      </c>
      <c r="AE826" s="10">
        <v>41173</v>
      </c>
      <c r="AF826" s="9">
        <v>53.734138000000002</v>
      </c>
      <c r="AG826" s="6">
        <v>41173</v>
      </c>
      <c r="AH826" s="5">
        <v>74.456892999999994</v>
      </c>
      <c r="AI826" s="10">
        <v>41173</v>
      </c>
      <c r="AJ826" s="9">
        <v>76.461132000000006</v>
      </c>
      <c r="AK826" s="6">
        <v>41173</v>
      </c>
      <c r="AL826" s="5">
        <v>67.984268</v>
      </c>
      <c r="AM826" s="10">
        <v>41173</v>
      </c>
      <c r="AN826" s="9">
        <v>55.478203999999998</v>
      </c>
      <c r="AO826" s="6">
        <v>41173</v>
      </c>
      <c r="AP826" s="5">
        <v>31.308686000000002</v>
      </c>
      <c r="AQ826" s="10">
        <v>41173</v>
      </c>
      <c r="AR826" s="5">
        <v>56.295535000000001</v>
      </c>
    </row>
    <row r="827" spans="5:44" x14ac:dyDescent="0.2">
      <c r="E827" s="6">
        <v>41172</v>
      </c>
      <c r="F827" s="5">
        <v>30.949895000000001</v>
      </c>
      <c r="G827" s="6">
        <v>41172</v>
      </c>
      <c r="H827" s="5">
        <v>9.2216699999999996</v>
      </c>
      <c r="I827" s="6">
        <v>41172</v>
      </c>
      <c r="J827" s="5">
        <v>31.575572999999999</v>
      </c>
      <c r="K827" s="6">
        <v>41172</v>
      </c>
      <c r="L827" s="5">
        <v>31.651620000000001</v>
      </c>
      <c r="M827" s="6">
        <v>41172</v>
      </c>
      <c r="N827" s="5">
        <v>31.343487</v>
      </c>
      <c r="O827" s="6">
        <v>41172</v>
      </c>
      <c r="P827" s="5">
        <v>23.380361000000001</v>
      </c>
      <c r="Q827" s="6">
        <v>41172</v>
      </c>
      <c r="R827" s="5">
        <v>56.169998</v>
      </c>
      <c r="S827" s="6">
        <v>41172</v>
      </c>
      <c r="T827" s="5">
        <v>31.34667</v>
      </c>
      <c r="U827" s="6">
        <v>41172</v>
      </c>
      <c r="V827" s="5">
        <v>66.616806999999994</v>
      </c>
      <c r="W827" s="10">
        <v>41172</v>
      </c>
      <c r="X827" s="9">
        <v>15.795</v>
      </c>
      <c r="Y827" s="6">
        <v>41172</v>
      </c>
      <c r="Z827" s="5">
        <v>134.414368</v>
      </c>
      <c r="AA827" s="10">
        <v>41172</v>
      </c>
      <c r="AB827" s="9">
        <v>135.588943</v>
      </c>
      <c r="AC827" s="6">
        <v>41172</v>
      </c>
      <c r="AD827" s="5">
        <v>69.009687999999997</v>
      </c>
      <c r="AE827" s="10">
        <v>41172</v>
      </c>
      <c r="AF827" s="9">
        <v>53.734138000000002</v>
      </c>
      <c r="AG827" s="6">
        <v>41172</v>
      </c>
      <c r="AH827" s="5">
        <v>74.249307000000002</v>
      </c>
      <c r="AI827" s="10">
        <v>41172</v>
      </c>
      <c r="AJ827" s="9">
        <v>76.379902000000001</v>
      </c>
      <c r="AK827" s="6">
        <v>41172</v>
      </c>
      <c r="AL827" s="5">
        <v>67.907799999999995</v>
      </c>
      <c r="AM827" s="10">
        <v>41172</v>
      </c>
      <c r="AN827" s="9">
        <v>55.683714000000002</v>
      </c>
      <c r="AO827" s="6">
        <v>41172</v>
      </c>
      <c r="AP827" s="5">
        <v>30.989906999999999</v>
      </c>
      <c r="AQ827" s="10">
        <v>41172</v>
      </c>
      <c r="AR827" s="5">
        <v>56.287072999999999</v>
      </c>
    </row>
    <row r="828" spans="5:44" x14ac:dyDescent="0.2">
      <c r="E828" s="6">
        <v>41171</v>
      </c>
      <c r="F828" s="5">
        <v>30.935169999999999</v>
      </c>
      <c r="G828" s="6">
        <v>41171</v>
      </c>
      <c r="H828" s="5">
        <v>9.3741699999999994</v>
      </c>
      <c r="I828" s="6">
        <v>41171</v>
      </c>
      <c r="J828" s="5">
        <v>31.625195999999999</v>
      </c>
      <c r="K828" s="6">
        <v>41171</v>
      </c>
      <c r="L828" s="5">
        <v>32.061473999999997</v>
      </c>
      <c r="M828" s="6">
        <v>41171</v>
      </c>
      <c r="N828" s="5">
        <v>31.693639999999998</v>
      </c>
      <c r="O828" s="6">
        <v>41171</v>
      </c>
      <c r="P828" s="5">
        <v>23.382839000000001</v>
      </c>
      <c r="Q828" s="6">
        <v>41171</v>
      </c>
      <c r="R828" s="5">
        <v>55.66</v>
      </c>
      <c r="S828" s="6">
        <v>41171</v>
      </c>
      <c r="T828" s="5">
        <v>31.376671000000002</v>
      </c>
      <c r="U828" s="6">
        <v>41171</v>
      </c>
      <c r="V828" s="5">
        <v>68.271645000000007</v>
      </c>
      <c r="W828" s="10">
        <v>41171</v>
      </c>
      <c r="X828" s="9">
        <v>15.8725</v>
      </c>
      <c r="Y828" s="6">
        <v>41171</v>
      </c>
      <c r="Z828" s="5">
        <v>134.40519699999999</v>
      </c>
      <c r="AA828" s="10">
        <v>41171</v>
      </c>
      <c r="AB828" s="9">
        <v>135.64416</v>
      </c>
      <c r="AC828" s="6">
        <v>41171</v>
      </c>
      <c r="AD828" s="5">
        <v>69.101681999999997</v>
      </c>
      <c r="AE828" s="10">
        <v>41171</v>
      </c>
      <c r="AF828" s="9">
        <v>53.671207000000003</v>
      </c>
      <c r="AG828" s="6">
        <v>41171</v>
      </c>
      <c r="AH828" s="5">
        <v>74.579554000000002</v>
      </c>
      <c r="AI828" s="10">
        <v>41171</v>
      </c>
      <c r="AJ828" s="9">
        <v>76.361855000000006</v>
      </c>
      <c r="AK828" s="6">
        <v>41171</v>
      </c>
      <c r="AL828" s="5">
        <v>67.717482000000004</v>
      </c>
      <c r="AM828" s="10">
        <v>41171</v>
      </c>
      <c r="AN828" s="9">
        <v>55.973294000000003</v>
      </c>
      <c r="AO828" s="6">
        <v>41171</v>
      </c>
      <c r="AP828" s="5">
        <v>30.996414000000001</v>
      </c>
      <c r="AQ828" s="10">
        <v>41171</v>
      </c>
      <c r="AR828" s="5">
        <v>57.133113000000002</v>
      </c>
    </row>
    <row r="829" spans="5:44" x14ac:dyDescent="0.2">
      <c r="E829" s="6">
        <v>41170</v>
      </c>
      <c r="F829" s="5">
        <v>30.935169999999999</v>
      </c>
      <c r="G829" s="6">
        <v>41170</v>
      </c>
      <c r="H829" s="5">
        <v>9.3925000000000001</v>
      </c>
      <c r="I829" s="6">
        <v>41170</v>
      </c>
      <c r="J829" s="5">
        <v>31.525948</v>
      </c>
      <c r="K829" s="6">
        <v>41170</v>
      </c>
      <c r="L829" s="5">
        <v>32.251764000000001</v>
      </c>
      <c r="M829" s="6">
        <v>41170</v>
      </c>
      <c r="N829" s="5">
        <v>31.781178000000001</v>
      </c>
      <c r="O829" s="6">
        <v>41170</v>
      </c>
      <c r="P829" s="5">
        <v>23.345649999999999</v>
      </c>
      <c r="Q829" s="6">
        <v>41170</v>
      </c>
      <c r="R829" s="5">
        <v>57.16</v>
      </c>
      <c r="S829" s="6">
        <v>41170</v>
      </c>
      <c r="T829" s="5">
        <v>31.313330000000001</v>
      </c>
      <c r="U829" s="6">
        <v>41170</v>
      </c>
      <c r="V829" s="5">
        <v>68.887398000000005</v>
      </c>
      <c r="W829" s="10">
        <v>41170</v>
      </c>
      <c r="X829" s="9">
        <v>15.815</v>
      </c>
      <c r="Y829" s="6">
        <v>41170</v>
      </c>
      <c r="Z829" s="5">
        <v>134.33189999999999</v>
      </c>
      <c r="AA829" s="10">
        <v>41170</v>
      </c>
      <c r="AB829" s="9">
        <v>135.542925</v>
      </c>
      <c r="AC829" s="6">
        <v>41170</v>
      </c>
      <c r="AD829" s="5">
        <v>69.046484000000007</v>
      </c>
      <c r="AE829" s="10">
        <v>41170</v>
      </c>
      <c r="AF829" s="9">
        <v>53.626257000000003</v>
      </c>
      <c r="AG829" s="6">
        <v>41170</v>
      </c>
      <c r="AH829" s="5">
        <v>75.032461999999995</v>
      </c>
      <c r="AI829" s="10">
        <v>41170</v>
      </c>
      <c r="AJ829" s="9">
        <v>76.262576999999993</v>
      </c>
      <c r="AK829" s="6">
        <v>41170</v>
      </c>
      <c r="AL829" s="5">
        <v>68.379064999999997</v>
      </c>
      <c r="AM829" s="10">
        <v>41170</v>
      </c>
      <c r="AN829" s="9">
        <v>56.038685999999998</v>
      </c>
      <c r="AO829" s="6">
        <v>41170</v>
      </c>
      <c r="AP829" s="5">
        <v>30.833770000000001</v>
      </c>
      <c r="AQ829" s="10">
        <v>41170</v>
      </c>
      <c r="AR829" s="5">
        <v>57.454613000000002</v>
      </c>
    </row>
    <row r="830" spans="5:44" x14ac:dyDescent="0.2">
      <c r="E830" s="6">
        <v>41169</v>
      </c>
      <c r="F830" s="5">
        <v>30.969525999999998</v>
      </c>
      <c r="G830" s="6">
        <v>41169</v>
      </c>
      <c r="H830" s="5">
        <v>9.5166699999999995</v>
      </c>
      <c r="I830" s="6">
        <v>41169</v>
      </c>
      <c r="J830" s="5">
        <v>31.4664</v>
      </c>
      <c r="K830" s="6">
        <v>41169</v>
      </c>
      <c r="L830" s="5">
        <v>32.520124000000003</v>
      </c>
      <c r="M830" s="6">
        <v>41169</v>
      </c>
      <c r="N830" s="5">
        <v>32.087564</v>
      </c>
      <c r="O830" s="6">
        <v>41169</v>
      </c>
      <c r="P830" s="5">
        <v>23.429946999999999</v>
      </c>
      <c r="Q830" s="6">
        <v>41169</v>
      </c>
      <c r="R830" s="5">
        <v>58.549999</v>
      </c>
      <c r="S830" s="6">
        <v>41169</v>
      </c>
      <c r="T830" s="5">
        <v>31.413329999999998</v>
      </c>
      <c r="U830" s="6">
        <v>41169</v>
      </c>
      <c r="V830" s="5">
        <v>70.109286999999995</v>
      </c>
      <c r="W830" s="10">
        <v>41169</v>
      </c>
      <c r="X830" s="9">
        <v>15.797499999999999</v>
      </c>
      <c r="Y830" s="6">
        <v>41169</v>
      </c>
      <c r="Z830" s="5">
        <v>134.44185200000001</v>
      </c>
      <c r="AA830" s="10">
        <v>41169</v>
      </c>
      <c r="AB830" s="9">
        <v>135.67176799999999</v>
      </c>
      <c r="AC830" s="6">
        <v>41169</v>
      </c>
      <c r="AD830" s="5">
        <v>69.166072999999997</v>
      </c>
      <c r="AE830" s="10">
        <v>41169</v>
      </c>
      <c r="AF830" s="9">
        <v>53.698177000000001</v>
      </c>
      <c r="AG830" s="6">
        <v>41169</v>
      </c>
      <c r="AH830" s="5">
        <v>75.136255000000006</v>
      </c>
      <c r="AI830" s="10">
        <v>41169</v>
      </c>
      <c r="AJ830" s="9">
        <v>76.172326999999996</v>
      </c>
      <c r="AK830" s="6">
        <v>41169</v>
      </c>
      <c r="AL830" s="5">
        <v>68.868458000000004</v>
      </c>
      <c r="AM830" s="10">
        <v>41169</v>
      </c>
      <c r="AN830" s="9">
        <v>56.281559999999999</v>
      </c>
      <c r="AO830" s="6">
        <v>41169</v>
      </c>
      <c r="AP830" s="5">
        <v>30.547522000000001</v>
      </c>
      <c r="AQ830" s="10">
        <v>41169</v>
      </c>
      <c r="AR830" s="5">
        <v>58.004534</v>
      </c>
    </row>
    <row r="831" spans="5:44" x14ac:dyDescent="0.2">
      <c r="E831" s="6">
        <v>41166</v>
      </c>
      <c r="F831" s="5">
        <v>31.151122999999998</v>
      </c>
      <c r="G831" s="6">
        <v>41166</v>
      </c>
      <c r="H831" s="5">
        <v>9.7908299999999997</v>
      </c>
      <c r="I831" s="6">
        <v>41166</v>
      </c>
      <c r="J831" s="5">
        <v>31.446549999999998</v>
      </c>
      <c r="K831" s="6">
        <v>41166</v>
      </c>
      <c r="L831" s="5">
        <v>33.012928000000002</v>
      </c>
      <c r="M831" s="6">
        <v>41166</v>
      </c>
      <c r="N831" s="5">
        <v>32.739234000000003</v>
      </c>
      <c r="O831" s="6">
        <v>41166</v>
      </c>
      <c r="P831" s="5">
        <v>23.640692999999999</v>
      </c>
      <c r="Q831" s="6">
        <v>41166</v>
      </c>
      <c r="R831" s="5">
        <v>60.110000999999997</v>
      </c>
      <c r="S831" s="6">
        <v>41166</v>
      </c>
      <c r="T831" s="5">
        <v>31.73</v>
      </c>
      <c r="U831" s="6">
        <v>41166</v>
      </c>
      <c r="V831" s="5">
        <v>70.734656000000001</v>
      </c>
      <c r="W831" s="10">
        <v>41166</v>
      </c>
      <c r="X831" s="9">
        <v>15.765000000000001</v>
      </c>
      <c r="Y831" s="6">
        <v>41166</v>
      </c>
      <c r="Z831" s="5">
        <v>134.89994799999999</v>
      </c>
      <c r="AA831" s="10">
        <v>41166</v>
      </c>
      <c r="AB831" s="9">
        <v>136.09511499999999</v>
      </c>
      <c r="AC831" s="6">
        <v>41166</v>
      </c>
      <c r="AD831" s="5">
        <v>69.451234999999997</v>
      </c>
      <c r="AE831" s="10">
        <v>41166</v>
      </c>
      <c r="AF831" s="9">
        <v>54.003841999999999</v>
      </c>
      <c r="AG831" s="6">
        <v>41166</v>
      </c>
      <c r="AH831" s="5">
        <v>75.617475999999996</v>
      </c>
      <c r="AI831" s="10">
        <v>41166</v>
      </c>
      <c r="AJ831" s="9">
        <v>76.064023000000006</v>
      </c>
      <c r="AK831" s="6">
        <v>41166</v>
      </c>
      <c r="AL831" s="5">
        <v>69.394103999999999</v>
      </c>
      <c r="AM831" s="10">
        <v>41166</v>
      </c>
      <c r="AN831" s="9">
        <v>56.823359000000004</v>
      </c>
      <c r="AO831" s="6">
        <v>41166</v>
      </c>
      <c r="AP831" s="5">
        <v>30.228740999999999</v>
      </c>
      <c r="AQ831" s="10">
        <v>41166</v>
      </c>
      <c r="AR831" s="5">
        <v>58.173746000000001</v>
      </c>
    </row>
    <row r="832" spans="5:44" x14ac:dyDescent="0.2">
      <c r="E832" s="6">
        <v>41165</v>
      </c>
      <c r="F832" s="5">
        <v>30.920446999999999</v>
      </c>
      <c r="G832" s="6">
        <v>41165</v>
      </c>
      <c r="H832" s="5">
        <v>9.5749999999999993</v>
      </c>
      <c r="I832" s="6">
        <v>41165</v>
      </c>
      <c r="J832" s="5">
        <v>30.865953999999999</v>
      </c>
      <c r="K832" s="6">
        <v>41165</v>
      </c>
      <c r="L832" s="5">
        <v>32.090749000000002</v>
      </c>
      <c r="M832" s="6">
        <v>41165</v>
      </c>
      <c r="N832" s="5">
        <v>32.179962000000003</v>
      </c>
      <c r="O832" s="6">
        <v>41165</v>
      </c>
      <c r="P832" s="5">
        <v>23.353088</v>
      </c>
      <c r="Q832" s="6">
        <v>41165</v>
      </c>
      <c r="R832" s="5">
        <v>57.860000999999997</v>
      </c>
      <c r="S832" s="6">
        <v>41165</v>
      </c>
      <c r="T832" s="5">
        <v>31.33333</v>
      </c>
      <c r="U832" s="6">
        <v>41165</v>
      </c>
      <c r="V832" s="5">
        <v>70.080417999999995</v>
      </c>
      <c r="W832" s="10">
        <v>41165</v>
      </c>
      <c r="X832" s="9">
        <v>15.535</v>
      </c>
      <c r="Y832" s="6">
        <v>41165</v>
      </c>
      <c r="Z832" s="5">
        <v>134.30441500000001</v>
      </c>
      <c r="AA832" s="10">
        <v>41165</v>
      </c>
      <c r="AB832" s="9">
        <v>135.588943</v>
      </c>
      <c r="AC832" s="6">
        <v>41165</v>
      </c>
      <c r="AD832" s="5">
        <v>69.083280000000002</v>
      </c>
      <c r="AE832" s="10">
        <v>41165</v>
      </c>
      <c r="AF832" s="9">
        <v>53.86</v>
      </c>
      <c r="AG832" s="6">
        <v>41165</v>
      </c>
      <c r="AH832" s="5">
        <v>74.862618999999995</v>
      </c>
      <c r="AI832" s="10">
        <v>41165</v>
      </c>
      <c r="AJ832" s="9">
        <v>76.443078</v>
      </c>
      <c r="AK832" s="6">
        <v>41165</v>
      </c>
      <c r="AL832" s="5">
        <v>68.487820999999997</v>
      </c>
      <c r="AM832" s="10">
        <v>41165</v>
      </c>
      <c r="AN832" s="9">
        <v>56.374971000000002</v>
      </c>
      <c r="AO832" s="6">
        <v>41165</v>
      </c>
      <c r="AP832" s="5">
        <v>30.001041000000001</v>
      </c>
      <c r="AQ832" s="10">
        <v>41165</v>
      </c>
      <c r="AR832" s="5">
        <v>57.852246000000001</v>
      </c>
    </row>
    <row r="833" spans="5:44" x14ac:dyDescent="0.2">
      <c r="E833" s="6">
        <v>41164</v>
      </c>
      <c r="F833" s="5">
        <v>29.973201</v>
      </c>
      <c r="G833" s="6">
        <v>41164</v>
      </c>
      <c r="H833" s="5">
        <v>8.9633299999999991</v>
      </c>
      <c r="I833" s="6">
        <v>41164</v>
      </c>
      <c r="J833" s="5">
        <v>30.096786000000002</v>
      </c>
      <c r="K833" s="6">
        <v>41164</v>
      </c>
      <c r="L833" s="5">
        <v>30.914853999999998</v>
      </c>
      <c r="M833" s="6">
        <v>41164</v>
      </c>
      <c r="N833" s="5">
        <v>30.866893000000001</v>
      </c>
      <c r="O833" s="6">
        <v>41164</v>
      </c>
      <c r="P833" s="5">
        <v>22.282005000000002</v>
      </c>
      <c r="Q833" s="6">
        <v>41164</v>
      </c>
      <c r="R833" s="5">
        <v>54.91</v>
      </c>
      <c r="S833" s="6">
        <v>41164</v>
      </c>
      <c r="T833" s="5">
        <v>29.9</v>
      </c>
      <c r="U833" s="6">
        <v>41164</v>
      </c>
      <c r="V833" s="5">
        <v>68.329369</v>
      </c>
      <c r="W833" s="10">
        <v>41164</v>
      </c>
      <c r="X833" s="9">
        <v>14.91</v>
      </c>
      <c r="Y833" s="6">
        <v>41164</v>
      </c>
      <c r="Z833" s="5">
        <v>132.28879800000001</v>
      </c>
      <c r="AA833" s="10">
        <v>41164</v>
      </c>
      <c r="AB833" s="9">
        <v>133.48143099999999</v>
      </c>
      <c r="AC833" s="6">
        <v>41164</v>
      </c>
      <c r="AD833" s="5">
        <v>68.062207999999998</v>
      </c>
      <c r="AE833" s="10">
        <v>41164</v>
      </c>
      <c r="AF833" s="9">
        <v>52.996946000000001</v>
      </c>
      <c r="AG833" s="6">
        <v>41164</v>
      </c>
      <c r="AH833" s="5">
        <v>74.022845000000004</v>
      </c>
      <c r="AI833" s="10">
        <v>41164</v>
      </c>
      <c r="AJ833" s="9">
        <v>76.289652000000004</v>
      </c>
      <c r="AK833" s="6">
        <v>41164</v>
      </c>
      <c r="AL833" s="5">
        <v>67.391219000000007</v>
      </c>
      <c r="AM833" s="10">
        <v>41164</v>
      </c>
      <c r="AN833" s="9">
        <v>55.188625000000002</v>
      </c>
      <c r="AO833" s="6">
        <v>41164</v>
      </c>
      <c r="AP833" s="5">
        <v>29.734307999999999</v>
      </c>
      <c r="AQ833" s="10">
        <v>41164</v>
      </c>
      <c r="AR833" s="5">
        <v>57.150036999999998</v>
      </c>
    </row>
    <row r="834" spans="5:44" x14ac:dyDescent="0.2">
      <c r="E834" s="6">
        <v>41163</v>
      </c>
      <c r="F834" s="5">
        <v>29.776879999999998</v>
      </c>
      <c r="G834" s="6">
        <v>41163</v>
      </c>
      <c r="H834" s="5">
        <v>8.8491700000000009</v>
      </c>
      <c r="I834" s="6">
        <v>41163</v>
      </c>
      <c r="J834" s="5">
        <v>29.908215999999999</v>
      </c>
      <c r="K834" s="6">
        <v>41163</v>
      </c>
      <c r="L834" s="5">
        <v>30.417172000000001</v>
      </c>
      <c r="M834" s="6">
        <v>41163</v>
      </c>
      <c r="N834" s="5">
        <v>30.545919999999999</v>
      </c>
      <c r="O834" s="6">
        <v>41163</v>
      </c>
      <c r="P834" s="5">
        <v>22.071258</v>
      </c>
      <c r="Q834" s="6">
        <v>41163</v>
      </c>
      <c r="R834" s="5">
        <v>53.970001000000003</v>
      </c>
      <c r="S834" s="6">
        <v>41163</v>
      </c>
      <c r="T834" s="5">
        <v>29.65333</v>
      </c>
      <c r="U834" s="6">
        <v>41163</v>
      </c>
      <c r="V834" s="5">
        <v>67.819450000000003</v>
      </c>
      <c r="W834" s="10">
        <v>41163</v>
      </c>
      <c r="X834" s="9">
        <v>14.717499999999999</v>
      </c>
      <c r="Y834" s="6">
        <v>41163</v>
      </c>
      <c r="Z834" s="5">
        <v>131.84903</v>
      </c>
      <c r="AA834" s="10">
        <v>41163</v>
      </c>
      <c r="AB834" s="9">
        <v>132.947665</v>
      </c>
      <c r="AC834" s="6">
        <v>41163</v>
      </c>
      <c r="AD834" s="5">
        <v>67.777046999999996</v>
      </c>
      <c r="AE834" s="10">
        <v>41163</v>
      </c>
      <c r="AF834" s="9">
        <v>52.880073000000003</v>
      </c>
      <c r="AG834" s="6">
        <v>41163</v>
      </c>
      <c r="AH834" s="5">
        <v>73.730341999999993</v>
      </c>
      <c r="AI834" s="10">
        <v>41163</v>
      </c>
      <c r="AJ834" s="9">
        <v>76.397955999999994</v>
      </c>
      <c r="AK834" s="6">
        <v>41163</v>
      </c>
      <c r="AL834" s="5">
        <v>66.983395000000002</v>
      </c>
      <c r="AM834" s="10">
        <v>41163</v>
      </c>
      <c r="AN834" s="9">
        <v>54.880358999999999</v>
      </c>
      <c r="AO834" s="6">
        <v>41163</v>
      </c>
      <c r="AP834" s="5">
        <v>29.571666</v>
      </c>
      <c r="AQ834" s="10">
        <v>41163</v>
      </c>
      <c r="AR834" s="5">
        <v>57.031592000000003</v>
      </c>
    </row>
    <row r="835" spans="5:44" x14ac:dyDescent="0.2">
      <c r="E835" s="6">
        <v>41162</v>
      </c>
      <c r="F835" s="5">
        <v>29.619824000000001</v>
      </c>
      <c r="G835" s="6">
        <v>41162</v>
      </c>
      <c r="H835" s="5">
        <v>8.6566700000000001</v>
      </c>
      <c r="I835" s="6">
        <v>41162</v>
      </c>
      <c r="J835" s="5">
        <v>30.007463000000001</v>
      </c>
      <c r="K835" s="6">
        <v>41162</v>
      </c>
      <c r="L835" s="5">
        <v>30.270795</v>
      </c>
      <c r="M835" s="6">
        <v>41162</v>
      </c>
      <c r="N835" s="5">
        <v>30.069324000000002</v>
      </c>
      <c r="O835" s="6">
        <v>41162</v>
      </c>
      <c r="P835" s="5">
        <v>21.902660999999998</v>
      </c>
      <c r="Q835" s="6">
        <v>41162</v>
      </c>
      <c r="R835" s="5">
        <v>52.380001</v>
      </c>
      <c r="S835" s="6">
        <v>41162</v>
      </c>
      <c r="T835" s="5">
        <v>29.4</v>
      </c>
      <c r="U835" s="6">
        <v>41162</v>
      </c>
      <c r="V835" s="5">
        <v>67.251806000000002</v>
      </c>
      <c r="W835" s="10">
        <v>41162</v>
      </c>
      <c r="X835" s="9">
        <v>14.6075</v>
      </c>
      <c r="Y835" s="6">
        <v>41162</v>
      </c>
      <c r="Z835" s="5">
        <v>131.48254600000001</v>
      </c>
      <c r="AA835" s="10">
        <v>41162</v>
      </c>
      <c r="AB835" s="9">
        <v>132.616353</v>
      </c>
      <c r="AC835" s="6">
        <v>41162</v>
      </c>
      <c r="AD835" s="5">
        <v>67.629862000000003</v>
      </c>
      <c r="AE835" s="10">
        <v>41162</v>
      </c>
      <c r="AF835" s="9">
        <v>52.673299999999998</v>
      </c>
      <c r="AG835" s="6">
        <v>41162</v>
      </c>
      <c r="AH835" s="5">
        <v>73.645424000000006</v>
      </c>
      <c r="AI835" s="10">
        <v>41162</v>
      </c>
      <c r="AJ835" s="9">
        <v>76.497232999999994</v>
      </c>
      <c r="AK835" s="6">
        <v>41162</v>
      </c>
      <c r="AL835" s="5">
        <v>66.276488000000001</v>
      </c>
      <c r="AM835" s="10">
        <v>41162</v>
      </c>
      <c r="AN835" s="9">
        <v>54.488024000000003</v>
      </c>
      <c r="AO835" s="6">
        <v>41162</v>
      </c>
      <c r="AP835" s="5">
        <v>29.513114000000002</v>
      </c>
      <c r="AQ835" s="10">
        <v>41162</v>
      </c>
      <c r="AR835" s="5">
        <v>56.862380000000002</v>
      </c>
    </row>
    <row r="836" spans="5:44" x14ac:dyDescent="0.2">
      <c r="E836" s="6">
        <v>41159</v>
      </c>
      <c r="F836" s="5">
        <v>29.973201</v>
      </c>
      <c r="G836" s="6">
        <v>41159</v>
      </c>
      <c r="H836" s="5">
        <v>8.8433299999999999</v>
      </c>
      <c r="I836" s="6">
        <v>41159</v>
      </c>
      <c r="J836" s="5">
        <v>30.771667000000001</v>
      </c>
      <c r="K836" s="6">
        <v>41159</v>
      </c>
      <c r="L836" s="5">
        <v>30.607462000000002</v>
      </c>
      <c r="M836" s="6">
        <v>41159</v>
      </c>
      <c r="N836" s="5">
        <v>30.541056000000001</v>
      </c>
      <c r="O836" s="6">
        <v>41159</v>
      </c>
      <c r="P836" s="5">
        <v>22.289442000000001</v>
      </c>
      <c r="Q836" s="6">
        <v>41159</v>
      </c>
      <c r="R836" s="5">
        <v>52.98</v>
      </c>
      <c r="S836" s="6">
        <v>41159</v>
      </c>
      <c r="T836" s="5">
        <v>29.913329999999998</v>
      </c>
      <c r="U836" s="6">
        <v>41159</v>
      </c>
      <c r="V836" s="5">
        <v>68.136949999999999</v>
      </c>
      <c r="W836" s="10">
        <v>41159</v>
      </c>
      <c r="X836" s="9">
        <v>15.07</v>
      </c>
      <c r="Y836" s="6">
        <v>41159</v>
      </c>
      <c r="Z836" s="5">
        <v>132.23382899999999</v>
      </c>
      <c r="AA836" s="10">
        <v>41159</v>
      </c>
      <c r="AB836" s="9">
        <v>133.444625</v>
      </c>
      <c r="AC836" s="6">
        <v>41159</v>
      </c>
      <c r="AD836" s="5">
        <v>68.034612999999993</v>
      </c>
      <c r="AE836" s="10">
        <v>41159</v>
      </c>
      <c r="AF836" s="9">
        <v>52.925023000000003</v>
      </c>
      <c r="AG836" s="6">
        <v>41159</v>
      </c>
      <c r="AH836" s="5">
        <v>73.796391</v>
      </c>
      <c r="AI836" s="10">
        <v>41159</v>
      </c>
      <c r="AJ836" s="9">
        <v>76.479179000000002</v>
      </c>
      <c r="AK836" s="6">
        <v>41159</v>
      </c>
      <c r="AL836" s="5">
        <v>66.566497999999996</v>
      </c>
      <c r="AM836" s="10">
        <v>41159</v>
      </c>
      <c r="AN836" s="9">
        <v>54.871018999999997</v>
      </c>
      <c r="AO836" s="6">
        <v>41159</v>
      </c>
      <c r="AP836" s="5">
        <v>29.792857000000001</v>
      </c>
      <c r="AQ836" s="10">
        <v>41159</v>
      </c>
      <c r="AR836" s="5">
        <v>57.310780999999999</v>
      </c>
    </row>
    <row r="837" spans="5:44" x14ac:dyDescent="0.2">
      <c r="E837" s="6">
        <v>41158</v>
      </c>
      <c r="F837" s="5">
        <v>29.713076999999998</v>
      </c>
      <c r="G837" s="6">
        <v>41158</v>
      </c>
      <c r="H837" s="5">
        <v>8.6083300000000005</v>
      </c>
      <c r="I837" s="6">
        <v>41158</v>
      </c>
      <c r="J837" s="5">
        <v>30.856028999999999</v>
      </c>
      <c r="K837" s="6">
        <v>41158</v>
      </c>
      <c r="L837" s="5">
        <v>30.04147</v>
      </c>
      <c r="M837" s="6">
        <v>41158</v>
      </c>
      <c r="N837" s="5">
        <v>29.972059000000002</v>
      </c>
      <c r="O837" s="6">
        <v>41158</v>
      </c>
      <c r="P837" s="5">
        <v>21.996877999999999</v>
      </c>
      <c r="Q837" s="6">
        <v>41158</v>
      </c>
      <c r="R837" s="5">
        <v>50.32</v>
      </c>
      <c r="S837" s="6">
        <v>41158</v>
      </c>
      <c r="T837" s="5">
        <v>29.530000999999999</v>
      </c>
      <c r="U837" s="6">
        <v>41158</v>
      </c>
      <c r="V837" s="5">
        <v>67.94453</v>
      </c>
      <c r="W837" s="10">
        <v>41158</v>
      </c>
      <c r="X837" s="9">
        <v>15.13</v>
      </c>
      <c r="Y837" s="6">
        <v>41158</v>
      </c>
      <c r="Z837" s="5">
        <v>131.720764</v>
      </c>
      <c r="AA837" s="10">
        <v>41158</v>
      </c>
      <c r="AB837" s="9">
        <v>132.84643</v>
      </c>
      <c r="AC837" s="6">
        <v>41158</v>
      </c>
      <c r="AD837" s="5">
        <v>67.703453999999994</v>
      </c>
      <c r="AE837" s="10">
        <v>41158</v>
      </c>
      <c r="AF837" s="9">
        <v>52.619357999999998</v>
      </c>
      <c r="AG837" s="6">
        <v>41158</v>
      </c>
      <c r="AH837" s="5">
        <v>73.277433000000002</v>
      </c>
      <c r="AI837" s="10">
        <v>41158</v>
      </c>
      <c r="AJ837" s="9">
        <v>76.479179000000002</v>
      </c>
      <c r="AK837" s="6">
        <v>41158</v>
      </c>
      <c r="AL837" s="5">
        <v>65.433644000000001</v>
      </c>
      <c r="AM837" s="10">
        <v>41158</v>
      </c>
      <c r="AN837" s="9">
        <v>54.394609000000003</v>
      </c>
      <c r="AO837" s="6">
        <v>41158</v>
      </c>
      <c r="AP837" s="5">
        <v>29.932729999999999</v>
      </c>
      <c r="AQ837" s="10">
        <v>41158</v>
      </c>
      <c r="AR837" s="5">
        <v>57.260019999999997</v>
      </c>
    </row>
    <row r="838" spans="5:44" x14ac:dyDescent="0.2">
      <c r="E838" s="6">
        <v>41157</v>
      </c>
      <c r="F838" s="5">
        <v>28.549878</v>
      </c>
      <c r="G838" s="6">
        <v>41157</v>
      </c>
      <c r="H838" s="5">
        <v>8.1024999999999991</v>
      </c>
      <c r="I838" s="6">
        <v>41157</v>
      </c>
      <c r="J838" s="5">
        <v>29.560849000000001</v>
      </c>
      <c r="K838" s="6">
        <v>41157</v>
      </c>
      <c r="L838" s="5">
        <v>28.445958999999998</v>
      </c>
      <c r="M838" s="6">
        <v>41157</v>
      </c>
      <c r="N838" s="5">
        <v>28.765979999999999</v>
      </c>
      <c r="O838" s="6">
        <v>41157</v>
      </c>
      <c r="P838" s="5">
        <v>20.749759999999998</v>
      </c>
      <c r="Q838" s="6">
        <v>41157</v>
      </c>
      <c r="R838" s="5">
        <v>47.529998999999997</v>
      </c>
      <c r="S838" s="6">
        <v>41157</v>
      </c>
      <c r="T838" s="5">
        <v>27.84667</v>
      </c>
      <c r="U838" s="6">
        <v>41157</v>
      </c>
      <c r="V838" s="5">
        <v>66.866958999999994</v>
      </c>
      <c r="W838" s="10">
        <v>41157</v>
      </c>
      <c r="X838" s="9">
        <v>14.2</v>
      </c>
      <c r="Y838" s="6">
        <v>41157</v>
      </c>
      <c r="Z838" s="5">
        <v>129.100458</v>
      </c>
      <c r="AA838" s="10">
        <v>41157</v>
      </c>
      <c r="AB838" s="9">
        <v>130.20513700000001</v>
      </c>
      <c r="AC838" s="6">
        <v>41157</v>
      </c>
      <c r="AD838" s="5">
        <v>66.378826000000004</v>
      </c>
      <c r="AE838" s="10">
        <v>41157</v>
      </c>
      <c r="AF838" s="9">
        <v>51.576500000000003</v>
      </c>
      <c r="AG838" s="6">
        <v>41157</v>
      </c>
      <c r="AH838" s="5">
        <v>71.994180999999998</v>
      </c>
      <c r="AI838" s="10">
        <v>41157</v>
      </c>
      <c r="AJ838" s="9">
        <v>76.659687000000005</v>
      </c>
      <c r="AK838" s="6">
        <v>41157</v>
      </c>
      <c r="AL838" s="5">
        <v>64.083284000000006</v>
      </c>
      <c r="AM838" s="10">
        <v>41157</v>
      </c>
      <c r="AN838" s="9">
        <v>53.254964999999999</v>
      </c>
      <c r="AO838" s="6">
        <v>41157</v>
      </c>
      <c r="AP838" s="5">
        <v>29.353722999999999</v>
      </c>
      <c r="AQ838" s="10">
        <v>41157</v>
      </c>
      <c r="AR838" s="5">
        <v>56.752397000000002</v>
      </c>
    </row>
    <row r="839" spans="5:44" x14ac:dyDescent="0.2">
      <c r="E839" s="6">
        <v>41156</v>
      </c>
      <c r="F839" s="5">
        <v>28.515522000000001</v>
      </c>
      <c r="G839" s="6">
        <v>41156</v>
      </c>
      <c r="H839" s="5">
        <v>8.1033299999999997</v>
      </c>
      <c r="I839" s="6">
        <v>41156</v>
      </c>
      <c r="J839" s="5">
        <v>29.635286000000001</v>
      </c>
      <c r="K839" s="6">
        <v>41156</v>
      </c>
      <c r="L839" s="5">
        <v>28.402045999999999</v>
      </c>
      <c r="M839" s="6">
        <v>41156</v>
      </c>
      <c r="N839" s="5">
        <v>28.804884999999999</v>
      </c>
      <c r="O839" s="6">
        <v>41156</v>
      </c>
      <c r="P839" s="5">
        <v>20.742322999999999</v>
      </c>
      <c r="Q839" s="6">
        <v>41156</v>
      </c>
      <c r="R839" s="5">
        <v>47.950001</v>
      </c>
      <c r="S839" s="6">
        <v>41156</v>
      </c>
      <c r="T839" s="5">
        <v>27.879999000000002</v>
      </c>
      <c r="U839" s="6">
        <v>41156</v>
      </c>
      <c r="V839" s="5">
        <v>67.049762999999999</v>
      </c>
      <c r="W839" s="10">
        <v>41156</v>
      </c>
      <c r="X839" s="9">
        <v>14.2325</v>
      </c>
      <c r="Y839" s="6">
        <v>41156</v>
      </c>
      <c r="Z839" s="5">
        <v>129.210396</v>
      </c>
      <c r="AA839" s="10">
        <v>41156</v>
      </c>
      <c r="AB839" s="9">
        <v>130.02107899999999</v>
      </c>
      <c r="AC839" s="6">
        <v>41156</v>
      </c>
      <c r="AD839" s="5">
        <v>66.378826000000004</v>
      </c>
      <c r="AE839" s="10">
        <v>41156</v>
      </c>
      <c r="AF839" s="9">
        <v>51.531550000000003</v>
      </c>
      <c r="AG839" s="6">
        <v>41156</v>
      </c>
      <c r="AH839" s="5">
        <v>72.069660999999996</v>
      </c>
      <c r="AI839" s="10">
        <v>41156</v>
      </c>
      <c r="AJ839" s="9">
        <v>76.659687000000005</v>
      </c>
      <c r="AK839" s="6">
        <v>41156</v>
      </c>
      <c r="AL839" s="5">
        <v>64.327984999999998</v>
      </c>
      <c r="AM839" s="10">
        <v>41156</v>
      </c>
      <c r="AN839" s="9">
        <v>53.329697000000003</v>
      </c>
      <c r="AO839" s="6">
        <v>41156</v>
      </c>
      <c r="AP839" s="5">
        <v>29.480584</v>
      </c>
      <c r="AQ839" s="10">
        <v>41156</v>
      </c>
      <c r="AR839" s="5">
        <v>56.853918</v>
      </c>
    </row>
    <row r="840" spans="5:44" x14ac:dyDescent="0.2">
      <c r="E840" s="6">
        <v>41152</v>
      </c>
      <c r="F840" s="5">
        <v>28.706935999999999</v>
      </c>
      <c r="G840" s="6">
        <v>41152</v>
      </c>
      <c r="H840" s="5">
        <v>8.0541699999999992</v>
      </c>
      <c r="I840" s="6">
        <v>41152</v>
      </c>
      <c r="J840" s="5">
        <v>29.709720000000001</v>
      </c>
      <c r="K840" s="6">
        <v>41152</v>
      </c>
      <c r="L840" s="5">
        <v>27.421320000000001</v>
      </c>
      <c r="M840" s="6">
        <v>41152</v>
      </c>
      <c r="N840" s="5">
        <v>28.678440999999999</v>
      </c>
      <c r="O840" s="6">
        <v>41152</v>
      </c>
      <c r="P840" s="5">
        <v>20.841494999999998</v>
      </c>
      <c r="Q840" s="6">
        <v>41152</v>
      </c>
      <c r="R840" s="5">
        <v>48.990001999999997</v>
      </c>
      <c r="S840" s="6">
        <v>41152</v>
      </c>
      <c r="T840" s="5">
        <v>27.933330999999999</v>
      </c>
      <c r="U840" s="6">
        <v>41152</v>
      </c>
      <c r="V840" s="5">
        <v>66.145373000000006</v>
      </c>
      <c r="W840" s="10">
        <v>41152</v>
      </c>
      <c r="X840" s="9">
        <v>14.205</v>
      </c>
      <c r="Y840" s="6">
        <v>41152</v>
      </c>
      <c r="Z840" s="5">
        <v>129.32950600000001</v>
      </c>
      <c r="AA840" s="10">
        <v>41152</v>
      </c>
      <c r="AB840" s="9">
        <v>130.57326900000001</v>
      </c>
      <c r="AC840" s="6">
        <v>41152</v>
      </c>
      <c r="AD840" s="5">
        <v>66.424816000000007</v>
      </c>
      <c r="AE840" s="10">
        <v>41152</v>
      </c>
      <c r="AF840" s="9">
        <v>51.639431000000002</v>
      </c>
      <c r="AG840" s="6">
        <v>41152</v>
      </c>
      <c r="AH840" s="5">
        <v>71.267630999999994</v>
      </c>
      <c r="AI840" s="10">
        <v>41152</v>
      </c>
      <c r="AJ840" s="9">
        <v>76.710226000000006</v>
      </c>
      <c r="AK840" s="6">
        <v>41152</v>
      </c>
      <c r="AL840" s="5">
        <v>64.826436000000001</v>
      </c>
      <c r="AM840" s="10">
        <v>41152</v>
      </c>
      <c r="AN840" s="9">
        <v>53.189574999999998</v>
      </c>
      <c r="AO840" s="6">
        <v>41152</v>
      </c>
      <c r="AP840" s="5">
        <v>28.797485999999999</v>
      </c>
      <c r="AQ840" s="10">
        <v>41152</v>
      </c>
      <c r="AR840" s="5">
        <v>56.456285000000001</v>
      </c>
    </row>
    <row r="841" spans="5:44" x14ac:dyDescent="0.2">
      <c r="E841" s="6">
        <v>41151</v>
      </c>
      <c r="F841" s="5">
        <v>28.407547000000001</v>
      </c>
      <c r="G841" s="6">
        <v>41151</v>
      </c>
      <c r="H841" s="5">
        <v>7.9333299999999998</v>
      </c>
      <c r="I841" s="6">
        <v>41151</v>
      </c>
      <c r="J841" s="5">
        <v>29.297844000000001</v>
      </c>
      <c r="K841" s="6">
        <v>41151</v>
      </c>
      <c r="L841" s="5">
        <v>27.089531000000001</v>
      </c>
      <c r="M841" s="6">
        <v>41151</v>
      </c>
      <c r="N841" s="5">
        <v>28.352603999999999</v>
      </c>
      <c r="O841" s="6">
        <v>41151</v>
      </c>
      <c r="P841" s="5">
        <v>20.568766</v>
      </c>
      <c r="Q841" s="6">
        <v>41151</v>
      </c>
      <c r="R841" s="5">
        <v>47.700001</v>
      </c>
      <c r="S841" s="6">
        <v>41151</v>
      </c>
      <c r="T841" s="5">
        <v>27.623328999999998</v>
      </c>
      <c r="U841" s="6">
        <v>41151</v>
      </c>
      <c r="V841" s="5">
        <v>65.779771999999994</v>
      </c>
      <c r="W841" s="10">
        <v>41151</v>
      </c>
      <c r="X841" s="9">
        <v>13.92</v>
      </c>
      <c r="Y841" s="6">
        <v>41151</v>
      </c>
      <c r="Z841" s="5">
        <v>128.71565899999999</v>
      </c>
      <c r="AA841" s="10">
        <v>41151</v>
      </c>
      <c r="AB841" s="9">
        <v>129.83702</v>
      </c>
      <c r="AC841" s="6">
        <v>41151</v>
      </c>
      <c r="AD841" s="5">
        <v>66.029266000000007</v>
      </c>
      <c r="AE841" s="10">
        <v>41151</v>
      </c>
      <c r="AF841" s="9">
        <v>51.396697000000003</v>
      </c>
      <c r="AG841" s="6">
        <v>41151</v>
      </c>
      <c r="AH841" s="5">
        <v>70.984565000000003</v>
      </c>
      <c r="AI841" s="10">
        <v>41151</v>
      </c>
      <c r="AJ841" s="9">
        <v>76.440053000000006</v>
      </c>
      <c r="AK841" s="6">
        <v>41151</v>
      </c>
      <c r="AL841" s="5">
        <v>64.182975999999996</v>
      </c>
      <c r="AM841" s="10">
        <v>41151</v>
      </c>
      <c r="AN841" s="9">
        <v>52.890653</v>
      </c>
      <c r="AO841" s="6">
        <v>41151</v>
      </c>
      <c r="AP841" s="5">
        <v>28.703151999999999</v>
      </c>
      <c r="AQ841" s="10">
        <v>41151</v>
      </c>
      <c r="AR841" s="5">
        <v>56.27861</v>
      </c>
    </row>
    <row r="842" spans="5:44" x14ac:dyDescent="0.2">
      <c r="E842" s="6">
        <v>41150</v>
      </c>
      <c r="F842" s="5">
        <v>28.810003999999999</v>
      </c>
      <c r="G842" s="6">
        <v>41150</v>
      </c>
      <c r="H842" s="5">
        <v>8.0474999999999994</v>
      </c>
      <c r="I842" s="6">
        <v>41150</v>
      </c>
      <c r="J842" s="5">
        <v>29.893329000000001</v>
      </c>
      <c r="K842" s="6">
        <v>41150</v>
      </c>
      <c r="L842" s="5">
        <v>27.928761000000002</v>
      </c>
      <c r="M842" s="6">
        <v>41150</v>
      </c>
      <c r="N842" s="5">
        <v>28.639534999999999</v>
      </c>
      <c r="O842" s="6">
        <v>41150</v>
      </c>
      <c r="P842" s="5">
        <v>21.022489</v>
      </c>
      <c r="Q842" s="6">
        <v>41150</v>
      </c>
      <c r="R842" s="5">
        <v>49.389999000000003</v>
      </c>
      <c r="S842" s="6">
        <v>41150</v>
      </c>
      <c r="T842" s="5">
        <v>28.25</v>
      </c>
      <c r="U842" s="6">
        <v>41150</v>
      </c>
      <c r="V842" s="5">
        <v>65.904843999999997</v>
      </c>
      <c r="W842" s="10">
        <v>41150</v>
      </c>
      <c r="X842" s="9">
        <v>14.4175</v>
      </c>
      <c r="Y842" s="6">
        <v>41150</v>
      </c>
      <c r="Z842" s="5">
        <v>129.65016399999999</v>
      </c>
      <c r="AA842" s="10">
        <v>41150</v>
      </c>
      <c r="AB842" s="9">
        <v>130.77573799999999</v>
      </c>
      <c r="AC842" s="6">
        <v>41150</v>
      </c>
      <c r="AD842" s="5">
        <v>66.526004</v>
      </c>
      <c r="AE842" s="10">
        <v>41150</v>
      </c>
      <c r="AF842" s="9">
        <v>51.702362000000001</v>
      </c>
      <c r="AG842" s="6">
        <v>41150</v>
      </c>
      <c r="AH842" s="5">
        <v>71.616753000000003</v>
      </c>
      <c r="AI842" s="10">
        <v>41150</v>
      </c>
      <c r="AJ842" s="9">
        <v>76.377014000000003</v>
      </c>
      <c r="AK842" s="6">
        <v>41150</v>
      </c>
      <c r="AL842" s="5">
        <v>64.871752999999998</v>
      </c>
      <c r="AM842" s="10">
        <v>41150</v>
      </c>
      <c r="AN842" s="9">
        <v>53.142868999999997</v>
      </c>
      <c r="AO842" s="6">
        <v>41150</v>
      </c>
      <c r="AP842" s="5">
        <v>28.943866</v>
      </c>
      <c r="AQ842" s="10">
        <v>41150</v>
      </c>
      <c r="AR842" s="5">
        <v>56.405518000000001</v>
      </c>
    </row>
    <row r="843" spans="5:44" x14ac:dyDescent="0.2">
      <c r="E843" s="6">
        <v>41149</v>
      </c>
      <c r="F843" s="5">
        <v>28.790371</v>
      </c>
      <c r="G843" s="6">
        <v>41149</v>
      </c>
      <c r="H843" s="5">
        <v>7.9950000000000001</v>
      </c>
      <c r="I843" s="6">
        <v>41149</v>
      </c>
      <c r="J843" s="5">
        <v>29.898291</v>
      </c>
      <c r="K843" s="6">
        <v>41149</v>
      </c>
      <c r="L843" s="5">
        <v>27.660401</v>
      </c>
      <c r="M843" s="6">
        <v>41149</v>
      </c>
      <c r="N843" s="5">
        <v>28.488776000000001</v>
      </c>
      <c r="O843" s="6">
        <v>41149</v>
      </c>
      <c r="P843" s="5">
        <v>20.980340999999999</v>
      </c>
      <c r="Q843" s="6">
        <v>41149</v>
      </c>
      <c r="R843" s="5">
        <v>50.18</v>
      </c>
      <c r="S843" s="6">
        <v>41149</v>
      </c>
      <c r="T843" s="5">
        <v>28.200001</v>
      </c>
      <c r="U843" s="6">
        <v>41149</v>
      </c>
      <c r="V843" s="5">
        <v>65.866359000000003</v>
      </c>
      <c r="W843" s="10">
        <v>41149</v>
      </c>
      <c r="X843" s="9">
        <v>14.31</v>
      </c>
      <c r="Y843" s="6">
        <v>41149</v>
      </c>
      <c r="Z843" s="5">
        <v>129.54938200000001</v>
      </c>
      <c r="AA843" s="10">
        <v>41149</v>
      </c>
      <c r="AB843" s="9">
        <v>130.646895</v>
      </c>
      <c r="AC843" s="6">
        <v>41149</v>
      </c>
      <c r="AD843" s="5">
        <v>66.443218000000002</v>
      </c>
      <c r="AE843" s="10">
        <v>41149</v>
      </c>
      <c r="AF843" s="9">
        <v>51.675393</v>
      </c>
      <c r="AG843" s="6">
        <v>41149</v>
      </c>
      <c r="AH843" s="5">
        <v>71.390298999999999</v>
      </c>
      <c r="AI843" s="10">
        <v>41149</v>
      </c>
      <c r="AJ843" s="9">
        <v>76.440053000000006</v>
      </c>
      <c r="AK843" s="6">
        <v>41149</v>
      </c>
      <c r="AL843" s="5">
        <v>65.306764999999999</v>
      </c>
      <c r="AM843" s="10">
        <v>41149</v>
      </c>
      <c r="AN843" s="9">
        <v>53.021431</v>
      </c>
      <c r="AO843" s="6">
        <v>41149</v>
      </c>
      <c r="AP843" s="5">
        <v>28.934104999999999</v>
      </c>
      <c r="AQ843" s="10">
        <v>41149</v>
      </c>
      <c r="AR843" s="5">
        <v>56.422441999999997</v>
      </c>
    </row>
    <row r="844" spans="5:44" x14ac:dyDescent="0.2">
      <c r="E844" s="6">
        <v>41148</v>
      </c>
      <c r="F844" s="5">
        <v>28.824726999999999</v>
      </c>
      <c r="G844" s="6">
        <v>41148</v>
      </c>
      <c r="H844" s="5">
        <v>8.01</v>
      </c>
      <c r="I844" s="6">
        <v>41148</v>
      </c>
      <c r="J844" s="5">
        <v>29.898291</v>
      </c>
      <c r="K844" s="6">
        <v>41148</v>
      </c>
      <c r="L844" s="5">
        <v>27.284700000000001</v>
      </c>
      <c r="M844" s="6">
        <v>41148</v>
      </c>
      <c r="N844" s="5">
        <v>28.503364999999999</v>
      </c>
      <c r="O844" s="6">
        <v>41148</v>
      </c>
      <c r="P844" s="5">
        <v>21.044803000000002</v>
      </c>
      <c r="Q844" s="6">
        <v>41148</v>
      </c>
      <c r="R844" s="5">
        <v>50.09</v>
      </c>
      <c r="S844" s="6">
        <v>41148</v>
      </c>
      <c r="T844" s="5">
        <v>28.26</v>
      </c>
      <c r="U844" s="6">
        <v>41148</v>
      </c>
      <c r="V844" s="5">
        <v>65.394925000000001</v>
      </c>
      <c r="W844" s="10">
        <v>41148</v>
      </c>
      <c r="X844" s="9">
        <v>14.3825</v>
      </c>
      <c r="Y844" s="6">
        <v>41148</v>
      </c>
      <c r="Z844" s="5">
        <v>129.677649</v>
      </c>
      <c r="AA844" s="10">
        <v>41148</v>
      </c>
      <c r="AB844" s="9">
        <v>130.78493599999999</v>
      </c>
      <c r="AC844" s="6">
        <v>41148</v>
      </c>
      <c r="AD844" s="5">
        <v>66.452410999999998</v>
      </c>
      <c r="AE844" s="10">
        <v>41148</v>
      </c>
      <c r="AF844" s="9">
        <v>51.684384999999999</v>
      </c>
      <c r="AG844" s="6">
        <v>41148</v>
      </c>
      <c r="AH844" s="5">
        <v>71.022300999999999</v>
      </c>
      <c r="AI844" s="10">
        <v>41148</v>
      </c>
      <c r="AJ844" s="9">
        <v>76.413037000000003</v>
      </c>
      <c r="AK844" s="6">
        <v>41148</v>
      </c>
      <c r="AL844" s="5">
        <v>65.261454999999998</v>
      </c>
      <c r="AM844" s="10">
        <v>41148</v>
      </c>
      <c r="AN844" s="9">
        <v>53.021431</v>
      </c>
      <c r="AO844" s="6">
        <v>41148</v>
      </c>
      <c r="AP844" s="5">
        <v>28.836521000000001</v>
      </c>
      <c r="AQ844" s="10">
        <v>41148</v>
      </c>
      <c r="AR844" s="5">
        <v>56.227849999999997</v>
      </c>
    </row>
    <row r="845" spans="5:44" x14ac:dyDescent="0.2">
      <c r="E845" s="6">
        <v>41145</v>
      </c>
      <c r="F845" s="5">
        <v>28.824726999999999</v>
      </c>
      <c r="G845" s="6">
        <v>41145</v>
      </c>
      <c r="H845" s="5">
        <v>8.0050000000000008</v>
      </c>
      <c r="I845" s="6">
        <v>41145</v>
      </c>
      <c r="J845" s="5">
        <v>29.794080999999998</v>
      </c>
      <c r="K845" s="6">
        <v>41145</v>
      </c>
      <c r="L845" s="5">
        <v>27.084651000000001</v>
      </c>
      <c r="M845" s="6">
        <v>41145</v>
      </c>
      <c r="N845" s="5">
        <v>28.488776000000001</v>
      </c>
      <c r="O845" s="6">
        <v>41145</v>
      </c>
      <c r="P845" s="5">
        <v>21.044803000000002</v>
      </c>
      <c r="Q845" s="6">
        <v>41145</v>
      </c>
      <c r="R845" s="5">
        <v>50.169998</v>
      </c>
      <c r="S845" s="6">
        <v>41145</v>
      </c>
      <c r="T845" s="5">
        <v>28.246670000000002</v>
      </c>
      <c r="U845" s="6">
        <v>41145</v>
      </c>
      <c r="V845" s="5">
        <v>65.125534000000002</v>
      </c>
      <c r="W845" s="10">
        <v>41145</v>
      </c>
      <c r="X845" s="9">
        <v>14.3475</v>
      </c>
      <c r="Y845" s="6">
        <v>41145</v>
      </c>
      <c r="Z845" s="5">
        <v>129.65016399999999</v>
      </c>
      <c r="AA845" s="10">
        <v>41145</v>
      </c>
      <c r="AB845" s="9">
        <v>130.84015199999999</v>
      </c>
      <c r="AC845" s="6">
        <v>41145</v>
      </c>
      <c r="AD845" s="5">
        <v>66.461612000000002</v>
      </c>
      <c r="AE845" s="10">
        <v>41145</v>
      </c>
      <c r="AF845" s="9">
        <v>51.756304</v>
      </c>
      <c r="AG845" s="6">
        <v>41145</v>
      </c>
      <c r="AH845" s="5">
        <v>70.852458999999996</v>
      </c>
      <c r="AI845" s="10">
        <v>41145</v>
      </c>
      <c r="AJ845" s="9">
        <v>76.295966000000007</v>
      </c>
      <c r="AK845" s="6">
        <v>41145</v>
      </c>
      <c r="AL845" s="5">
        <v>65.234268</v>
      </c>
      <c r="AM845" s="10">
        <v>41145</v>
      </c>
      <c r="AN845" s="9">
        <v>53.012090999999998</v>
      </c>
      <c r="AO845" s="6">
        <v>41145</v>
      </c>
      <c r="AP845" s="5">
        <v>28.764958</v>
      </c>
      <c r="AQ845" s="10">
        <v>41145</v>
      </c>
      <c r="AR845" s="5">
        <v>56.058644000000001</v>
      </c>
    </row>
    <row r="846" spans="5:44" x14ac:dyDescent="0.2">
      <c r="E846" s="6">
        <v>41144</v>
      </c>
      <c r="F846" s="5">
        <v>28.481166000000002</v>
      </c>
      <c r="G846" s="6">
        <v>41144</v>
      </c>
      <c r="H846" s="5">
        <v>7.8949999999999996</v>
      </c>
      <c r="I846" s="6">
        <v>41144</v>
      </c>
      <c r="J846" s="5">
        <v>29.45664</v>
      </c>
      <c r="K846" s="6">
        <v>41144</v>
      </c>
      <c r="L846" s="5">
        <v>26.899241</v>
      </c>
      <c r="M846" s="6">
        <v>41144</v>
      </c>
      <c r="N846" s="5">
        <v>28.226161000000001</v>
      </c>
      <c r="O846" s="6">
        <v>41144</v>
      </c>
      <c r="P846" s="5">
        <v>20.665461000000001</v>
      </c>
      <c r="Q846" s="6">
        <v>41144</v>
      </c>
      <c r="R846" s="5">
        <v>49.27</v>
      </c>
      <c r="S846" s="6">
        <v>41144</v>
      </c>
      <c r="T846" s="5">
        <v>27.773330999999999</v>
      </c>
      <c r="U846" s="6">
        <v>41144</v>
      </c>
      <c r="V846" s="5">
        <v>64.586744999999993</v>
      </c>
      <c r="W846" s="10">
        <v>41144</v>
      </c>
      <c r="X846" s="9">
        <v>14.11</v>
      </c>
      <c r="Y846" s="6">
        <v>41144</v>
      </c>
      <c r="Z846" s="5">
        <v>128.87141</v>
      </c>
      <c r="AA846" s="10">
        <v>41144</v>
      </c>
      <c r="AB846" s="9">
        <v>130.002668</v>
      </c>
      <c r="AC846" s="6">
        <v>41144</v>
      </c>
      <c r="AD846" s="5">
        <v>66.084456000000003</v>
      </c>
      <c r="AE846" s="10">
        <v>41144</v>
      </c>
      <c r="AF846" s="9">
        <v>51.450639000000002</v>
      </c>
      <c r="AG846" s="6">
        <v>41144</v>
      </c>
      <c r="AH846" s="5">
        <v>70.682624000000004</v>
      </c>
      <c r="AI846" s="10">
        <v>41144</v>
      </c>
      <c r="AJ846" s="9">
        <v>76.295966000000007</v>
      </c>
      <c r="AK846" s="6">
        <v>41144</v>
      </c>
      <c r="AL846" s="5">
        <v>64.853623999999996</v>
      </c>
      <c r="AM846" s="10">
        <v>41144</v>
      </c>
      <c r="AN846" s="9">
        <v>52.759875000000001</v>
      </c>
      <c r="AO846" s="6">
        <v>41144</v>
      </c>
      <c r="AP846" s="5">
        <v>28.452684999999999</v>
      </c>
      <c r="AQ846" s="10">
        <v>41144</v>
      </c>
      <c r="AR846" s="5">
        <v>55.872515</v>
      </c>
    </row>
    <row r="847" spans="5:44" x14ac:dyDescent="0.2">
      <c r="E847" s="6">
        <v>41143</v>
      </c>
      <c r="F847" s="5">
        <v>28.937611</v>
      </c>
      <c r="G847" s="6">
        <v>41143</v>
      </c>
      <c r="H847" s="5">
        <v>8.0858299999999996</v>
      </c>
      <c r="I847" s="6">
        <v>41143</v>
      </c>
      <c r="J847" s="5">
        <v>29.928066000000001</v>
      </c>
      <c r="K847" s="6">
        <v>41143</v>
      </c>
      <c r="L847" s="5">
        <v>27.431077999999999</v>
      </c>
      <c r="M847" s="6">
        <v>41143</v>
      </c>
      <c r="N847" s="5">
        <v>28.697893000000001</v>
      </c>
      <c r="O847" s="6">
        <v>41143</v>
      </c>
      <c r="P847" s="5">
        <v>21.158853000000001</v>
      </c>
      <c r="Q847" s="6">
        <v>41143</v>
      </c>
      <c r="R847" s="5">
        <v>50.880001</v>
      </c>
      <c r="S847" s="6">
        <v>41143</v>
      </c>
      <c r="T847" s="5">
        <v>28.41667</v>
      </c>
      <c r="U847" s="6">
        <v>41143</v>
      </c>
      <c r="V847" s="5">
        <v>65.000454000000005</v>
      </c>
      <c r="W847" s="10">
        <v>41143</v>
      </c>
      <c r="X847" s="9">
        <v>14.467499999999999</v>
      </c>
      <c r="Y847" s="6">
        <v>41143</v>
      </c>
      <c r="Z847" s="5">
        <v>129.93419499999999</v>
      </c>
      <c r="AA847" s="10">
        <v>41143</v>
      </c>
      <c r="AB847" s="9">
        <v>131.05181899999999</v>
      </c>
      <c r="AC847" s="6">
        <v>41143</v>
      </c>
      <c r="AD847" s="5">
        <v>66.581194999999994</v>
      </c>
      <c r="AE847" s="10">
        <v>41143</v>
      </c>
      <c r="AF847" s="9">
        <v>51.864184999999999</v>
      </c>
      <c r="AG847" s="6">
        <v>41143</v>
      </c>
      <c r="AH847" s="5">
        <v>71.107225999999997</v>
      </c>
      <c r="AI847" s="10">
        <v>41143</v>
      </c>
      <c r="AJ847" s="9">
        <v>76.259943000000007</v>
      </c>
      <c r="AK847" s="6">
        <v>41143</v>
      </c>
      <c r="AL847" s="5">
        <v>65.578653000000003</v>
      </c>
      <c r="AM847" s="10">
        <v>41143</v>
      </c>
      <c r="AN847" s="9">
        <v>53.198918999999997</v>
      </c>
      <c r="AO847" s="6">
        <v>41143</v>
      </c>
      <c r="AP847" s="5">
        <v>28.507981999999998</v>
      </c>
      <c r="AQ847" s="10">
        <v>41143</v>
      </c>
      <c r="AR847" s="5">
        <v>56.041719999999998</v>
      </c>
    </row>
    <row r="848" spans="5:44" x14ac:dyDescent="0.2">
      <c r="E848" s="6">
        <v>41142</v>
      </c>
      <c r="F848" s="5">
        <v>28.922888</v>
      </c>
      <c r="G848" s="6">
        <v>41142</v>
      </c>
      <c r="H848" s="5">
        <v>8.1174999999999997</v>
      </c>
      <c r="I848" s="6">
        <v>41142</v>
      </c>
      <c r="J848" s="5">
        <v>29.704758000000002</v>
      </c>
      <c r="K848" s="6">
        <v>41142</v>
      </c>
      <c r="L848" s="5">
        <v>27.811658000000001</v>
      </c>
      <c r="M848" s="6">
        <v>41142</v>
      </c>
      <c r="N848" s="5">
        <v>28.8292</v>
      </c>
      <c r="O848" s="6">
        <v>41142</v>
      </c>
      <c r="P848" s="5">
        <v>21.158853000000001</v>
      </c>
      <c r="Q848" s="6">
        <v>41142</v>
      </c>
      <c r="R848" s="5">
        <v>50.450001</v>
      </c>
      <c r="S848" s="6">
        <v>41142</v>
      </c>
      <c r="T848" s="5">
        <v>28.41667</v>
      </c>
      <c r="U848" s="6">
        <v>41142</v>
      </c>
      <c r="V848" s="5">
        <v>65.058186000000006</v>
      </c>
      <c r="W848" s="10">
        <v>41142</v>
      </c>
      <c r="X848" s="9">
        <v>14.3825</v>
      </c>
      <c r="Y848" s="6">
        <v>41142</v>
      </c>
      <c r="Z848" s="5">
        <v>129.879212</v>
      </c>
      <c r="AA848" s="10">
        <v>41142</v>
      </c>
      <c r="AB848" s="9">
        <v>131.02421100000001</v>
      </c>
      <c r="AC848" s="6">
        <v>41142</v>
      </c>
      <c r="AD848" s="5">
        <v>66.663988000000003</v>
      </c>
      <c r="AE848" s="10">
        <v>41142</v>
      </c>
      <c r="AF848" s="9">
        <v>51.954089000000003</v>
      </c>
      <c r="AG848" s="6">
        <v>41142</v>
      </c>
      <c r="AH848" s="5">
        <v>71.390298999999999</v>
      </c>
      <c r="AI848" s="10">
        <v>41142</v>
      </c>
      <c r="AJ848" s="9">
        <v>75.953747000000007</v>
      </c>
      <c r="AK848" s="6">
        <v>41142</v>
      </c>
      <c r="AL848" s="5">
        <v>65.333952999999994</v>
      </c>
      <c r="AM848" s="10">
        <v>41142</v>
      </c>
      <c r="AN848" s="9">
        <v>53.292330999999997</v>
      </c>
      <c r="AO848" s="6">
        <v>41142</v>
      </c>
      <c r="AP848" s="5">
        <v>28.185949999999998</v>
      </c>
      <c r="AQ848" s="10">
        <v>41142</v>
      </c>
      <c r="AR848" s="5">
        <v>56.075561999999998</v>
      </c>
    </row>
    <row r="849" spans="5:44" x14ac:dyDescent="0.2">
      <c r="E849" s="6">
        <v>41141</v>
      </c>
      <c r="F849" s="5">
        <v>29.1143</v>
      </c>
      <c r="G849" s="6">
        <v>41141</v>
      </c>
      <c r="H849" s="5">
        <v>8.0733300000000003</v>
      </c>
      <c r="I849" s="6">
        <v>41141</v>
      </c>
      <c r="J849" s="5">
        <v>29.933026999999999</v>
      </c>
      <c r="K849" s="6">
        <v>41141</v>
      </c>
      <c r="L849" s="5">
        <v>27.845813</v>
      </c>
      <c r="M849" s="6">
        <v>41141</v>
      </c>
      <c r="N849" s="5">
        <v>28.688168000000001</v>
      </c>
      <c r="O849" s="6">
        <v>41141</v>
      </c>
      <c r="P849" s="5">
        <v>21.354723</v>
      </c>
      <c r="Q849" s="6">
        <v>41141</v>
      </c>
      <c r="R849" s="5">
        <v>50.919998</v>
      </c>
      <c r="S849" s="6">
        <v>41141</v>
      </c>
      <c r="T849" s="5">
        <v>28.676670000000001</v>
      </c>
      <c r="U849" s="6">
        <v>41141</v>
      </c>
      <c r="V849" s="5">
        <v>65.029315999999994</v>
      </c>
      <c r="W849" s="10">
        <v>41141</v>
      </c>
      <c r="X849" s="9">
        <v>14.675000000000001</v>
      </c>
      <c r="Y849" s="6">
        <v>41141</v>
      </c>
      <c r="Z849" s="5">
        <v>130.27318099999999</v>
      </c>
      <c r="AA849" s="10">
        <v>41141</v>
      </c>
      <c r="AB849" s="9">
        <v>131.44755799999999</v>
      </c>
      <c r="AC849" s="6">
        <v>41141</v>
      </c>
      <c r="AD849" s="5">
        <v>66.801972000000006</v>
      </c>
      <c r="AE849" s="10">
        <v>41141</v>
      </c>
      <c r="AF849" s="9">
        <v>52.061968999999998</v>
      </c>
      <c r="AG849" s="6">
        <v>41141</v>
      </c>
      <c r="AH849" s="5">
        <v>71.418604999999999</v>
      </c>
      <c r="AI849" s="10">
        <v>41141</v>
      </c>
      <c r="AJ849" s="9">
        <v>75.818667000000005</v>
      </c>
      <c r="AK849" s="6">
        <v>41141</v>
      </c>
      <c r="AL849" s="5">
        <v>65.542400999999998</v>
      </c>
      <c r="AM849" s="10">
        <v>41141</v>
      </c>
      <c r="AN849" s="9">
        <v>53.180236000000001</v>
      </c>
      <c r="AO849" s="6">
        <v>41141</v>
      </c>
      <c r="AP849" s="5">
        <v>28.169685999999999</v>
      </c>
      <c r="AQ849" s="10">
        <v>41141</v>
      </c>
      <c r="AR849" s="5">
        <v>55.957116999999997</v>
      </c>
    </row>
    <row r="850" spans="5:44" x14ac:dyDescent="0.2">
      <c r="E850" s="6">
        <v>41138</v>
      </c>
      <c r="F850" s="5">
        <v>29.1143</v>
      </c>
      <c r="G850" s="6">
        <v>41138</v>
      </c>
      <c r="H850" s="5">
        <v>8.0283300000000004</v>
      </c>
      <c r="I850" s="6">
        <v>41138</v>
      </c>
      <c r="J850" s="5">
        <v>29.833779</v>
      </c>
      <c r="K850" s="6">
        <v>41138</v>
      </c>
      <c r="L850" s="5">
        <v>28.099533000000001</v>
      </c>
      <c r="M850" s="6">
        <v>41138</v>
      </c>
      <c r="N850" s="5">
        <v>28.586039</v>
      </c>
      <c r="O850" s="6">
        <v>41138</v>
      </c>
      <c r="P850" s="5">
        <v>21.347284999999999</v>
      </c>
      <c r="Q850" s="6">
        <v>41138</v>
      </c>
      <c r="R850" s="5">
        <v>51.279998999999997</v>
      </c>
      <c r="S850" s="6">
        <v>41138</v>
      </c>
      <c r="T850" s="5">
        <v>28.663329999999998</v>
      </c>
      <c r="U850" s="6">
        <v>41138</v>
      </c>
      <c r="V850" s="5">
        <v>65.260228999999995</v>
      </c>
      <c r="W850" s="10">
        <v>41138</v>
      </c>
      <c r="X850" s="9">
        <v>14.625</v>
      </c>
      <c r="Y850" s="6">
        <v>41138</v>
      </c>
      <c r="Z850" s="5">
        <v>130.26401000000001</v>
      </c>
      <c r="AA850" s="10">
        <v>41138</v>
      </c>
      <c r="AB850" s="9">
        <v>131.41073800000001</v>
      </c>
      <c r="AC850" s="6">
        <v>41138</v>
      </c>
      <c r="AD850" s="5">
        <v>66.811166</v>
      </c>
      <c r="AE850" s="10">
        <v>41138</v>
      </c>
      <c r="AF850" s="9">
        <v>52.017018999999998</v>
      </c>
      <c r="AG850" s="6">
        <v>41138</v>
      </c>
      <c r="AH850" s="5">
        <v>71.597877999999994</v>
      </c>
      <c r="AI850" s="10">
        <v>41138</v>
      </c>
      <c r="AJ850" s="9">
        <v>75.854691000000003</v>
      </c>
      <c r="AK850" s="6">
        <v>41138</v>
      </c>
      <c r="AL850" s="5">
        <v>65.768972000000005</v>
      </c>
      <c r="AM850" s="10">
        <v>41138</v>
      </c>
      <c r="AN850" s="9">
        <v>53.068140999999997</v>
      </c>
      <c r="AO850" s="6">
        <v>41138</v>
      </c>
      <c r="AP850" s="5">
        <v>28.176193000000001</v>
      </c>
      <c r="AQ850" s="10">
        <v>41138</v>
      </c>
      <c r="AR850" s="5">
        <v>56.117866999999997</v>
      </c>
    </row>
    <row r="851" spans="5:44" x14ac:dyDescent="0.2">
      <c r="E851" s="6">
        <v>41137</v>
      </c>
      <c r="F851" s="5">
        <v>29.021048</v>
      </c>
      <c r="G851" s="6">
        <v>41137</v>
      </c>
      <c r="H851" s="5">
        <v>7.97417</v>
      </c>
      <c r="I851" s="6">
        <v>41137</v>
      </c>
      <c r="J851" s="5">
        <v>29.575735999999999</v>
      </c>
      <c r="K851" s="6">
        <v>41137</v>
      </c>
      <c r="L851" s="5">
        <v>27.479869999999998</v>
      </c>
      <c r="M851" s="6">
        <v>41137</v>
      </c>
      <c r="N851" s="5">
        <v>28.406099999999999</v>
      </c>
      <c r="O851" s="6">
        <v>41137</v>
      </c>
      <c r="P851" s="5">
        <v>21.243151999999998</v>
      </c>
      <c r="Q851" s="6">
        <v>41137</v>
      </c>
      <c r="R851" s="5">
        <v>51.549999</v>
      </c>
      <c r="S851" s="6">
        <v>41137</v>
      </c>
      <c r="T851" s="5">
        <v>28.559999000000001</v>
      </c>
      <c r="U851" s="6">
        <v>41137</v>
      </c>
      <c r="V851" s="5">
        <v>65.221744000000001</v>
      </c>
      <c r="W851" s="10">
        <v>41137</v>
      </c>
      <c r="X851" s="9">
        <v>14.39</v>
      </c>
      <c r="Y851" s="6">
        <v>41137</v>
      </c>
      <c r="Z851" s="5">
        <v>130.089946</v>
      </c>
      <c r="AA851" s="10">
        <v>41137</v>
      </c>
      <c r="AB851" s="9">
        <v>131.199071</v>
      </c>
      <c r="AC851" s="6">
        <v>41137</v>
      </c>
      <c r="AD851" s="5">
        <v>66.682382000000004</v>
      </c>
      <c r="AE851" s="10">
        <v>41137</v>
      </c>
      <c r="AF851" s="9">
        <v>51.999039000000003</v>
      </c>
      <c r="AG851" s="6">
        <v>41137</v>
      </c>
      <c r="AH851" s="5">
        <v>71.069481999999994</v>
      </c>
      <c r="AI851" s="10">
        <v>41137</v>
      </c>
      <c r="AJ851" s="9">
        <v>75.728605000000002</v>
      </c>
      <c r="AK851" s="6">
        <v>41137</v>
      </c>
      <c r="AL851" s="5">
        <v>65.796159000000003</v>
      </c>
      <c r="AM851" s="10">
        <v>41137</v>
      </c>
      <c r="AN851" s="9">
        <v>52.937359000000001</v>
      </c>
      <c r="AO851" s="6">
        <v>41137</v>
      </c>
      <c r="AP851" s="5">
        <v>28.137157999999999</v>
      </c>
      <c r="AQ851" s="10">
        <v>41137</v>
      </c>
      <c r="AR851" s="5">
        <v>56.100943000000001</v>
      </c>
    </row>
    <row r="852" spans="5:44" x14ac:dyDescent="0.2">
      <c r="E852" s="6">
        <v>41136</v>
      </c>
      <c r="F852" s="5">
        <v>28.57442</v>
      </c>
      <c r="G852" s="6">
        <v>41136</v>
      </c>
      <c r="H852" s="5">
        <v>7.8341700000000003</v>
      </c>
      <c r="I852" s="6">
        <v>41136</v>
      </c>
      <c r="J852" s="5">
        <v>28.900855</v>
      </c>
      <c r="K852" s="6">
        <v>41136</v>
      </c>
      <c r="L852" s="5">
        <v>26.611366</v>
      </c>
      <c r="M852" s="6">
        <v>41136</v>
      </c>
      <c r="N852" s="5">
        <v>28.070537999999999</v>
      </c>
      <c r="O852" s="6">
        <v>41136</v>
      </c>
      <c r="P852" s="5">
        <v>20.794388999999999</v>
      </c>
      <c r="Q852" s="6">
        <v>41136</v>
      </c>
      <c r="R852" s="5">
        <v>50.02</v>
      </c>
      <c r="S852" s="6">
        <v>41136</v>
      </c>
      <c r="T852" s="5">
        <v>27.93</v>
      </c>
      <c r="U852" s="6">
        <v>41136</v>
      </c>
      <c r="V852" s="5">
        <v>64.355839000000003</v>
      </c>
      <c r="W852" s="10">
        <v>41136</v>
      </c>
      <c r="X852" s="9">
        <v>13.835000000000001</v>
      </c>
      <c r="Y852" s="6">
        <v>41136</v>
      </c>
      <c r="Z852" s="5">
        <v>129.13709900000001</v>
      </c>
      <c r="AA852" s="10">
        <v>41136</v>
      </c>
      <c r="AB852" s="9">
        <v>130.278764</v>
      </c>
      <c r="AC852" s="6">
        <v>41136</v>
      </c>
      <c r="AD852" s="5">
        <v>66.176451</v>
      </c>
      <c r="AE852" s="10">
        <v>41136</v>
      </c>
      <c r="AF852" s="9">
        <v>51.720343</v>
      </c>
      <c r="AG852" s="6">
        <v>41136</v>
      </c>
      <c r="AH852" s="5">
        <v>70.295758000000006</v>
      </c>
      <c r="AI852" s="10">
        <v>41136</v>
      </c>
      <c r="AJ852" s="9">
        <v>75.809659999999994</v>
      </c>
      <c r="AK852" s="6">
        <v>41136</v>
      </c>
      <c r="AL852" s="5">
        <v>65.216138000000001</v>
      </c>
      <c r="AM852" s="10">
        <v>41136</v>
      </c>
      <c r="AN852" s="9">
        <v>52.619757</v>
      </c>
      <c r="AO852" s="6">
        <v>41136</v>
      </c>
      <c r="AP852" s="5">
        <v>28.527498000000001</v>
      </c>
      <c r="AQ852" s="10">
        <v>41136</v>
      </c>
      <c r="AR852" s="5">
        <v>55.677922000000002</v>
      </c>
    </row>
    <row r="853" spans="5:44" x14ac:dyDescent="0.2">
      <c r="E853" s="6">
        <v>41135</v>
      </c>
      <c r="F853" s="5">
        <v>28.544971</v>
      </c>
      <c r="G853" s="6">
        <v>41135</v>
      </c>
      <c r="H853" s="5">
        <v>7.7708300000000001</v>
      </c>
      <c r="I853" s="6">
        <v>41135</v>
      </c>
      <c r="J853" s="5">
        <v>28.756945000000002</v>
      </c>
      <c r="K853" s="6">
        <v>41135</v>
      </c>
      <c r="L853" s="5">
        <v>26.016099000000001</v>
      </c>
      <c r="M853" s="6">
        <v>41135</v>
      </c>
      <c r="N853" s="5">
        <v>27.919778000000001</v>
      </c>
      <c r="O853" s="6">
        <v>41135</v>
      </c>
      <c r="P853" s="5">
        <v>20.739843</v>
      </c>
      <c r="Q853" s="6">
        <v>41135</v>
      </c>
      <c r="R853" s="5">
        <v>50.220001000000003</v>
      </c>
      <c r="S853" s="6">
        <v>41135</v>
      </c>
      <c r="T853" s="5">
        <v>27.860001</v>
      </c>
      <c r="U853" s="6">
        <v>41135</v>
      </c>
      <c r="V853" s="5">
        <v>63.961376000000001</v>
      </c>
      <c r="W853" s="10">
        <v>41135</v>
      </c>
      <c r="X853" s="9">
        <v>13.795</v>
      </c>
      <c r="Y853" s="6">
        <v>41135</v>
      </c>
      <c r="Z853" s="5">
        <v>128.99050500000001</v>
      </c>
      <c r="AA853" s="10">
        <v>41135</v>
      </c>
      <c r="AB853" s="9">
        <v>130.13151099999999</v>
      </c>
      <c r="AC853" s="6">
        <v>41135</v>
      </c>
      <c r="AD853" s="5">
        <v>66.029266000000007</v>
      </c>
      <c r="AE853" s="10">
        <v>41135</v>
      </c>
      <c r="AF853" s="9">
        <v>51.711354</v>
      </c>
      <c r="AG853" s="6">
        <v>41135</v>
      </c>
      <c r="AH853" s="5">
        <v>69.814536000000004</v>
      </c>
      <c r="AI853" s="10">
        <v>41135</v>
      </c>
      <c r="AJ853" s="9">
        <v>76.079831999999996</v>
      </c>
      <c r="AK853" s="6">
        <v>41135</v>
      </c>
      <c r="AL853" s="5">
        <v>65.225202999999993</v>
      </c>
      <c r="AM853" s="10">
        <v>41135</v>
      </c>
      <c r="AN853" s="9">
        <v>52.442269000000003</v>
      </c>
      <c r="AO853" s="6">
        <v>41135</v>
      </c>
      <c r="AP853" s="5">
        <v>28.169685999999999</v>
      </c>
      <c r="AQ853" s="10">
        <v>41135</v>
      </c>
      <c r="AR853" s="5">
        <v>55.424114000000003</v>
      </c>
    </row>
    <row r="854" spans="5:44" x14ac:dyDescent="0.2">
      <c r="E854" s="6">
        <v>41134</v>
      </c>
      <c r="F854" s="5">
        <v>28.569510999999999</v>
      </c>
      <c r="G854" s="6">
        <v>41134</v>
      </c>
      <c r="H854" s="5">
        <v>7.7591700000000001</v>
      </c>
      <c r="I854" s="6">
        <v>41134</v>
      </c>
      <c r="J854" s="5">
        <v>28.722208999999999</v>
      </c>
      <c r="K854" s="6">
        <v>41134</v>
      </c>
      <c r="L854" s="5">
        <v>26.191751</v>
      </c>
      <c r="M854" s="6">
        <v>41134</v>
      </c>
      <c r="N854" s="5">
        <v>27.890598000000001</v>
      </c>
      <c r="O854" s="6">
        <v>41134</v>
      </c>
      <c r="P854" s="5">
        <v>20.724965000000001</v>
      </c>
      <c r="Q854" s="6">
        <v>41134</v>
      </c>
      <c r="R854" s="5">
        <v>50.419998</v>
      </c>
      <c r="S854" s="6">
        <v>41134</v>
      </c>
      <c r="T854" s="5">
        <v>27.823329999999999</v>
      </c>
      <c r="U854" s="6">
        <v>41134</v>
      </c>
      <c r="V854" s="5">
        <v>64.086448000000004</v>
      </c>
      <c r="W854" s="10">
        <v>41134</v>
      </c>
      <c r="X854" s="9">
        <v>13.89</v>
      </c>
      <c r="Y854" s="6">
        <v>41134</v>
      </c>
      <c r="Z854" s="5">
        <v>128.97219200000001</v>
      </c>
      <c r="AA854" s="10">
        <v>41134</v>
      </c>
      <c r="AB854" s="9">
        <v>130.05789899999999</v>
      </c>
      <c r="AC854" s="6">
        <v>41134</v>
      </c>
      <c r="AD854" s="5">
        <v>66.047667000000004</v>
      </c>
      <c r="AE854" s="10">
        <v>41134</v>
      </c>
      <c r="AF854" s="9">
        <v>51.711354</v>
      </c>
      <c r="AG854" s="6">
        <v>41134</v>
      </c>
      <c r="AH854" s="5">
        <v>70.003253999999998</v>
      </c>
      <c r="AI854" s="10">
        <v>41134</v>
      </c>
      <c r="AJ854" s="9">
        <v>76.268950000000004</v>
      </c>
      <c r="AK854" s="6">
        <v>41134</v>
      </c>
      <c r="AL854" s="5">
        <v>65.343017000000003</v>
      </c>
      <c r="AM854" s="10">
        <v>41134</v>
      </c>
      <c r="AN854" s="9">
        <v>52.423586</v>
      </c>
      <c r="AO854" s="6">
        <v>41134</v>
      </c>
      <c r="AP854" s="5">
        <v>27.870422999999999</v>
      </c>
      <c r="AQ854" s="10">
        <v>41134</v>
      </c>
      <c r="AR854" s="5">
        <v>55.542558999999997</v>
      </c>
    </row>
    <row r="855" spans="5:44" x14ac:dyDescent="0.2">
      <c r="E855" s="6">
        <v>41131</v>
      </c>
      <c r="F855" s="5">
        <v>28.569510999999999</v>
      </c>
      <c r="G855" s="6">
        <v>41131</v>
      </c>
      <c r="H855" s="5">
        <v>7.7691699999999999</v>
      </c>
      <c r="I855" s="6">
        <v>41131</v>
      </c>
      <c r="J855" s="5">
        <v>28.59815</v>
      </c>
      <c r="K855" s="6">
        <v>41131</v>
      </c>
      <c r="L855" s="5">
        <v>26.303974</v>
      </c>
      <c r="M855" s="6">
        <v>41131</v>
      </c>
      <c r="N855" s="5">
        <v>27.890598000000001</v>
      </c>
      <c r="O855" s="6">
        <v>41131</v>
      </c>
      <c r="P855" s="5">
        <v>20.752237999999998</v>
      </c>
      <c r="Q855" s="6">
        <v>41131</v>
      </c>
      <c r="R855" s="5">
        <v>51.060001</v>
      </c>
      <c r="S855" s="6">
        <v>41131</v>
      </c>
      <c r="T855" s="5">
        <v>27.870000999999998</v>
      </c>
      <c r="U855" s="6">
        <v>41131</v>
      </c>
      <c r="V855" s="5">
        <v>63.999853999999999</v>
      </c>
      <c r="W855" s="10">
        <v>41131</v>
      </c>
      <c r="X855" s="9">
        <v>13.772500000000001</v>
      </c>
      <c r="Y855" s="6">
        <v>41131</v>
      </c>
      <c r="Z855" s="5">
        <v>129.03631799999999</v>
      </c>
      <c r="AA855" s="10">
        <v>41131</v>
      </c>
      <c r="AB855" s="9">
        <v>130.11311499999999</v>
      </c>
      <c r="AC855" s="6">
        <v>41131</v>
      </c>
      <c r="AD855" s="5">
        <v>66.102857999999998</v>
      </c>
      <c r="AE855" s="10">
        <v>41131</v>
      </c>
      <c r="AF855" s="9">
        <v>51.828226999999998</v>
      </c>
      <c r="AG855" s="6">
        <v>41131</v>
      </c>
      <c r="AH855" s="5">
        <v>70.191964999999996</v>
      </c>
      <c r="AI855" s="10">
        <v>41131</v>
      </c>
      <c r="AJ855" s="9">
        <v>76.259943000000007</v>
      </c>
      <c r="AK855" s="6">
        <v>41131</v>
      </c>
      <c r="AL855" s="5">
        <v>65.587717999999995</v>
      </c>
      <c r="AM855" s="10">
        <v>41131</v>
      </c>
      <c r="AN855" s="9">
        <v>52.442269000000003</v>
      </c>
      <c r="AO855" s="6">
        <v>41131</v>
      </c>
      <c r="AP855" s="5">
        <v>27.740309</v>
      </c>
      <c r="AQ855" s="10">
        <v>41131</v>
      </c>
      <c r="AR855" s="5">
        <v>55.584857</v>
      </c>
    </row>
    <row r="856" spans="5:44" x14ac:dyDescent="0.2">
      <c r="E856" s="6">
        <v>41130</v>
      </c>
      <c r="F856" s="5">
        <v>28.486075</v>
      </c>
      <c r="G856" s="6">
        <v>41130</v>
      </c>
      <c r="H856" s="5">
        <v>7.7483300000000002</v>
      </c>
      <c r="I856" s="6">
        <v>41130</v>
      </c>
      <c r="J856" s="5">
        <v>28.538599999999999</v>
      </c>
      <c r="K856" s="6">
        <v>41130</v>
      </c>
      <c r="L856" s="5">
        <v>26.543057000000001</v>
      </c>
      <c r="M856" s="6">
        <v>41130</v>
      </c>
      <c r="N856" s="5">
        <v>27.876009</v>
      </c>
      <c r="O856" s="6">
        <v>41130</v>
      </c>
      <c r="P856" s="5">
        <v>20.660502999999999</v>
      </c>
      <c r="Q856" s="6">
        <v>41130</v>
      </c>
      <c r="R856" s="5">
        <v>50.700001</v>
      </c>
      <c r="S856" s="6">
        <v>41130</v>
      </c>
      <c r="T856" s="5">
        <v>27.733329999999999</v>
      </c>
      <c r="U856" s="6">
        <v>41130</v>
      </c>
      <c r="V856" s="5">
        <v>63.807434000000001</v>
      </c>
      <c r="W856" s="10">
        <v>41130</v>
      </c>
      <c r="X856" s="9">
        <v>13.6975</v>
      </c>
      <c r="Y856" s="6">
        <v>41130</v>
      </c>
      <c r="Z856" s="5">
        <v>128.82559800000001</v>
      </c>
      <c r="AA856" s="10">
        <v>41130</v>
      </c>
      <c r="AB856" s="9">
        <v>129.947452</v>
      </c>
      <c r="AC856" s="6">
        <v>41130</v>
      </c>
      <c r="AD856" s="5">
        <v>65.974074999999999</v>
      </c>
      <c r="AE856" s="10">
        <v>41130</v>
      </c>
      <c r="AF856" s="9">
        <v>51.702362000000001</v>
      </c>
      <c r="AG856" s="6">
        <v>41130</v>
      </c>
      <c r="AH856" s="5">
        <v>70.361806999999999</v>
      </c>
      <c r="AI856" s="10">
        <v>41130</v>
      </c>
      <c r="AJ856" s="9">
        <v>76.169888</v>
      </c>
      <c r="AK856" s="6">
        <v>41130</v>
      </c>
      <c r="AL856" s="5">
        <v>65.469896000000006</v>
      </c>
      <c r="AM856" s="10">
        <v>41130</v>
      </c>
      <c r="AN856" s="9">
        <v>52.386223000000001</v>
      </c>
      <c r="AO856" s="6">
        <v>41130</v>
      </c>
      <c r="AP856" s="5">
        <v>27.834641999999999</v>
      </c>
      <c r="AQ856" s="10">
        <v>41130</v>
      </c>
      <c r="AR856" s="5">
        <v>55.508716999999997</v>
      </c>
    </row>
    <row r="857" spans="5:44" x14ac:dyDescent="0.2">
      <c r="E857" s="6">
        <v>41129</v>
      </c>
      <c r="F857" s="5">
        <v>28.422270999999999</v>
      </c>
      <c r="G857" s="6">
        <v>41129</v>
      </c>
      <c r="H857" s="5">
        <v>7.7549999999999999</v>
      </c>
      <c r="I857" s="6">
        <v>41129</v>
      </c>
      <c r="J857" s="5">
        <v>28.364917999999999</v>
      </c>
      <c r="K857" s="6">
        <v>41129</v>
      </c>
      <c r="L857" s="5">
        <v>26.186871</v>
      </c>
      <c r="M857" s="6">
        <v>41129</v>
      </c>
      <c r="N857" s="5">
        <v>27.944092999999999</v>
      </c>
      <c r="O857" s="6">
        <v>41129</v>
      </c>
      <c r="P857" s="5">
        <v>20.603477000000002</v>
      </c>
      <c r="Q857" s="6">
        <v>41129</v>
      </c>
      <c r="R857" s="5">
        <v>49.73</v>
      </c>
      <c r="S857" s="6">
        <v>41129</v>
      </c>
      <c r="T857" s="5">
        <v>27.65</v>
      </c>
      <c r="U857" s="6">
        <v>41129</v>
      </c>
      <c r="V857" s="5">
        <v>64.076824999999999</v>
      </c>
      <c r="W857" s="10">
        <v>41129</v>
      </c>
      <c r="X857" s="9">
        <v>13.555</v>
      </c>
      <c r="Y857" s="6">
        <v>41129</v>
      </c>
      <c r="Z857" s="5">
        <v>128.71565899999999</v>
      </c>
      <c r="AA857" s="10">
        <v>41129</v>
      </c>
      <c r="AB857" s="9">
        <v>129.86462800000001</v>
      </c>
      <c r="AC857" s="6">
        <v>41129</v>
      </c>
      <c r="AD857" s="5">
        <v>65.918884000000006</v>
      </c>
      <c r="AE857" s="10">
        <v>41129</v>
      </c>
      <c r="AF857" s="9">
        <v>51.648423000000001</v>
      </c>
      <c r="AG857" s="6">
        <v>41129</v>
      </c>
      <c r="AH857" s="5">
        <v>70.116478000000001</v>
      </c>
      <c r="AI857" s="10">
        <v>41129</v>
      </c>
      <c r="AJ857" s="9">
        <v>76.214911999999998</v>
      </c>
      <c r="AK857" s="6">
        <v>41129</v>
      </c>
      <c r="AL857" s="5">
        <v>65.025819999999996</v>
      </c>
      <c r="AM857" s="10">
        <v>41129</v>
      </c>
      <c r="AN857" s="9">
        <v>52.451613000000002</v>
      </c>
      <c r="AO857" s="6">
        <v>41129</v>
      </c>
      <c r="AP857" s="5">
        <v>27.857413000000001</v>
      </c>
      <c r="AQ857" s="10">
        <v>41129</v>
      </c>
      <c r="AR857" s="5">
        <v>55.686385000000001</v>
      </c>
    </row>
    <row r="858" spans="5:44" x14ac:dyDescent="0.2">
      <c r="E858" s="6">
        <v>41128</v>
      </c>
      <c r="F858" s="5">
        <v>28.333926000000002</v>
      </c>
      <c r="G858" s="6">
        <v>41128</v>
      </c>
      <c r="H858" s="5">
        <v>7.7516699999999998</v>
      </c>
      <c r="I858" s="6">
        <v>41128</v>
      </c>
      <c r="J858" s="5">
        <v>28.419504</v>
      </c>
      <c r="K858" s="6">
        <v>41128</v>
      </c>
      <c r="L858" s="5">
        <v>26.338128000000001</v>
      </c>
      <c r="M858" s="6">
        <v>41128</v>
      </c>
      <c r="N858" s="5">
        <v>27.919778000000001</v>
      </c>
      <c r="O858" s="6">
        <v>41128</v>
      </c>
      <c r="P858" s="5">
        <v>20.514220000000002</v>
      </c>
      <c r="Q858" s="6">
        <v>41128</v>
      </c>
      <c r="R858" s="5">
        <v>49.470001000000003</v>
      </c>
      <c r="S858" s="6">
        <v>41128</v>
      </c>
      <c r="T858" s="5">
        <v>27.563330000000001</v>
      </c>
      <c r="U858" s="6">
        <v>41128</v>
      </c>
      <c r="V858" s="5">
        <v>64.942729999999997</v>
      </c>
      <c r="W858" s="10">
        <v>41128</v>
      </c>
      <c r="X858" s="9">
        <v>13.51</v>
      </c>
      <c r="Y858" s="6">
        <v>41128</v>
      </c>
      <c r="Z858" s="5">
        <v>128.559909</v>
      </c>
      <c r="AA858" s="10">
        <v>41128</v>
      </c>
      <c r="AB858" s="9">
        <v>129.68056899999999</v>
      </c>
      <c r="AC858" s="6">
        <v>41128</v>
      </c>
      <c r="AD858" s="5">
        <v>65.836090999999996</v>
      </c>
      <c r="AE858" s="10">
        <v>41128</v>
      </c>
      <c r="AF858" s="9">
        <v>51.513570000000001</v>
      </c>
      <c r="AG858" s="6">
        <v>41128</v>
      </c>
      <c r="AH858" s="5">
        <v>70.078733999999997</v>
      </c>
      <c r="AI858" s="10">
        <v>41128</v>
      </c>
      <c r="AJ858" s="9">
        <v>76.232927000000004</v>
      </c>
      <c r="AK858" s="6">
        <v>41128</v>
      </c>
      <c r="AL858" s="5">
        <v>64.971445000000003</v>
      </c>
      <c r="AM858" s="10">
        <v>41128</v>
      </c>
      <c r="AN858" s="9">
        <v>52.460951999999999</v>
      </c>
      <c r="AO858" s="6">
        <v>41128</v>
      </c>
      <c r="AP858" s="5">
        <v>28.228237</v>
      </c>
      <c r="AQ858" s="10">
        <v>41128</v>
      </c>
      <c r="AR858" s="5">
        <v>56.067100000000003</v>
      </c>
    </row>
    <row r="859" spans="5:44" x14ac:dyDescent="0.2">
      <c r="E859" s="6">
        <v>41127</v>
      </c>
      <c r="F859" s="5">
        <v>28.063986</v>
      </c>
      <c r="G859" s="6">
        <v>41127</v>
      </c>
      <c r="H859" s="5">
        <v>7.6524999999999999</v>
      </c>
      <c r="I859" s="6">
        <v>41127</v>
      </c>
      <c r="J859" s="5">
        <v>27.948077999999999</v>
      </c>
      <c r="K859" s="6">
        <v>41127</v>
      </c>
      <c r="L859" s="5">
        <v>25.669673</v>
      </c>
      <c r="M859" s="6">
        <v>41127</v>
      </c>
      <c r="N859" s="5">
        <v>27.700932000000002</v>
      </c>
      <c r="O859" s="6">
        <v>41127</v>
      </c>
      <c r="P859" s="5">
        <v>20.20926</v>
      </c>
      <c r="Q859" s="6">
        <v>41127</v>
      </c>
      <c r="R859" s="5">
        <v>47.450001</v>
      </c>
      <c r="S859" s="6">
        <v>41127</v>
      </c>
      <c r="T859" s="5">
        <v>27.176670000000001</v>
      </c>
      <c r="U859" s="6">
        <v>41127</v>
      </c>
      <c r="V859" s="5">
        <v>66.328176999999997</v>
      </c>
      <c r="W859" s="10">
        <v>41127</v>
      </c>
      <c r="X859" s="9">
        <v>13.244999999999999</v>
      </c>
      <c r="Y859" s="6">
        <v>41127</v>
      </c>
      <c r="Z859" s="5">
        <v>127.918564</v>
      </c>
      <c r="AA859" s="10">
        <v>41127</v>
      </c>
      <c r="AB859" s="9">
        <v>129.02714499999999</v>
      </c>
      <c r="AC859" s="6">
        <v>41127</v>
      </c>
      <c r="AD859" s="5">
        <v>65.440540999999996</v>
      </c>
      <c r="AE859" s="10">
        <v>41127</v>
      </c>
      <c r="AF859" s="9">
        <v>51.315789000000002</v>
      </c>
      <c r="AG859" s="6">
        <v>41127</v>
      </c>
      <c r="AH859" s="5">
        <v>69.493727000000007</v>
      </c>
      <c r="AI859" s="10">
        <v>41127</v>
      </c>
      <c r="AJ859" s="9">
        <v>76.431053000000006</v>
      </c>
      <c r="AK859" s="6">
        <v>41127</v>
      </c>
      <c r="AL859" s="5">
        <v>64.010779999999997</v>
      </c>
      <c r="AM859" s="10">
        <v>41127</v>
      </c>
      <c r="AN859" s="9">
        <v>52.264785000000003</v>
      </c>
      <c r="AO859" s="6">
        <v>41127</v>
      </c>
      <c r="AP859" s="5">
        <v>28.052582999999998</v>
      </c>
      <c r="AQ859" s="10">
        <v>41127</v>
      </c>
      <c r="AR859" s="5">
        <v>56.735472999999999</v>
      </c>
    </row>
    <row r="860" spans="5:44" x14ac:dyDescent="0.2">
      <c r="E860" s="6">
        <v>41124</v>
      </c>
      <c r="F860" s="5">
        <v>27.965826</v>
      </c>
      <c r="G860" s="6">
        <v>41124</v>
      </c>
      <c r="H860" s="5">
        <v>7.62</v>
      </c>
      <c r="I860" s="6">
        <v>41124</v>
      </c>
      <c r="J860" s="5">
        <v>27.506428</v>
      </c>
      <c r="K860" s="6">
        <v>41124</v>
      </c>
      <c r="L860" s="5">
        <v>25.05001</v>
      </c>
      <c r="M860" s="6">
        <v>41124</v>
      </c>
      <c r="N860" s="5">
        <v>27.647435999999999</v>
      </c>
      <c r="O860" s="6">
        <v>41124</v>
      </c>
      <c r="P860" s="5">
        <v>20.110085000000002</v>
      </c>
      <c r="Q860" s="6">
        <v>41124</v>
      </c>
      <c r="R860" s="5">
        <v>47.119999</v>
      </c>
      <c r="S860" s="6">
        <v>41124</v>
      </c>
      <c r="T860" s="5">
        <v>27.01333</v>
      </c>
      <c r="U860" s="6">
        <v>41124</v>
      </c>
      <c r="V860" s="5">
        <v>66.703400999999999</v>
      </c>
      <c r="W860" s="10">
        <v>41124</v>
      </c>
      <c r="X860" s="9">
        <v>12.987500000000001</v>
      </c>
      <c r="Y860" s="6">
        <v>41124</v>
      </c>
      <c r="Z860" s="5">
        <v>127.67120199999999</v>
      </c>
      <c r="AA860" s="10">
        <v>41124</v>
      </c>
      <c r="AB860" s="9">
        <v>128.72344100000001</v>
      </c>
      <c r="AC860" s="6">
        <v>41124</v>
      </c>
      <c r="AD860" s="5">
        <v>65.274961000000005</v>
      </c>
      <c r="AE860" s="10">
        <v>41124</v>
      </c>
      <c r="AF860" s="9">
        <v>51.234876999999997</v>
      </c>
      <c r="AG860" s="6">
        <v>41124</v>
      </c>
      <c r="AH860" s="5">
        <v>69.031380999999996</v>
      </c>
      <c r="AI860" s="10">
        <v>41124</v>
      </c>
      <c r="AJ860" s="9">
        <v>76.359005999999994</v>
      </c>
      <c r="AK860" s="6">
        <v>41124</v>
      </c>
      <c r="AL860" s="5">
        <v>63.838591000000001</v>
      </c>
      <c r="AM860" s="10">
        <v>41124</v>
      </c>
      <c r="AN860" s="9">
        <v>52.171370000000003</v>
      </c>
      <c r="AO860" s="6">
        <v>41124</v>
      </c>
      <c r="AP860" s="5">
        <v>28.000539</v>
      </c>
      <c r="AQ860" s="10">
        <v>41124</v>
      </c>
      <c r="AR860" s="5">
        <v>56.794696000000002</v>
      </c>
    </row>
    <row r="861" spans="5:44" x14ac:dyDescent="0.2">
      <c r="E861" s="6">
        <v>41123</v>
      </c>
      <c r="F861" s="5">
        <v>26.925329000000001</v>
      </c>
      <c r="G861" s="6">
        <v>41123</v>
      </c>
      <c r="H861" s="5">
        <v>7.1883299999999997</v>
      </c>
      <c r="I861" s="6">
        <v>41123</v>
      </c>
      <c r="J861" s="5">
        <v>26.528839999999999</v>
      </c>
      <c r="K861" s="6">
        <v>41123</v>
      </c>
      <c r="L861" s="5">
        <v>23.391068000000001</v>
      </c>
      <c r="M861" s="6">
        <v>41123</v>
      </c>
      <c r="N861" s="5">
        <v>26.514306000000001</v>
      </c>
      <c r="O861" s="6">
        <v>41123</v>
      </c>
      <c r="P861" s="5">
        <v>18.984456000000002</v>
      </c>
      <c r="Q861" s="6">
        <v>41123</v>
      </c>
      <c r="R861" s="5">
        <v>44.099997999999999</v>
      </c>
      <c r="S861" s="6">
        <v>41123</v>
      </c>
      <c r="T861" s="5">
        <v>25.52</v>
      </c>
      <c r="U861" s="6">
        <v>41123</v>
      </c>
      <c r="V861" s="5">
        <v>65.673939000000004</v>
      </c>
      <c r="W861" s="10">
        <v>41123</v>
      </c>
      <c r="X861" s="9">
        <v>12.3125</v>
      </c>
      <c r="Y861" s="6">
        <v>41123</v>
      </c>
      <c r="Z861" s="5">
        <v>125.18831900000001</v>
      </c>
      <c r="AA861" s="10">
        <v>41123</v>
      </c>
      <c r="AB861" s="9">
        <v>126.266221</v>
      </c>
      <c r="AC861" s="6">
        <v>41123</v>
      </c>
      <c r="AD861" s="5">
        <v>63.977929000000003</v>
      </c>
      <c r="AE861" s="10">
        <v>41123</v>
      </c>
      <c r="AF861" s="9">
        <v>50.254950000000001</v>
      </c>
      <c r="AG861" s="6">
        <v>41123</v>
      </c>
      <c r="AH861" s="5">
        <v>67.408444000000003</v>
      </c>
      <c r="AI861" s="10">
        <v>41123</v>
      </c>
      <c r="AJ861" s="9">
        <v>76.638178999999994</v>
      </c>
      <c r="AK861" s="6">
        <v>41123</v>
      </c>
      <c r="AL861" s="5">
        <v>62.37041</v>
      </c>
      <c r="AM861" s="10">
        <v>41123</v>
      </c>
      <c r="AN861" s="9">
        <v>51.097118000000002</v>
      </c>
      <c r="AO861" s="6">
        <v>41123</v>
      </c>
      <c r="AP861" s="5">
        <v>27.815125999999999</v>
      </c>
      <c r="AQ861" s="10">
        <v>41123</v>
      </c>
      <c r="AR861" s="5">
        <v>56.354756999999999</v>
      </c>
    </row>
    <row r="862" spans="5:44" x14ac:dyDescent="0.2">
      <c r="E862" s="6">
        <v>41122</v>
      </c>
      <c r="F862" s="5">
        <v>27.293429</v>
      </c>
      <c r="G862" s="6">
        <v>41122</v>
      </c>
      <c r="H862" s="5">
        <v>7.34</v>
      </c>
      <c r="I862" s="6">
        <v>41122</v>
      </c>
      <c r="J862" s="5">
        <v>26.712448999999999</v>
      </c>
      <c r="K862" s="6">
        <v>41122</v>
      </c>
      <c r="L862" s="5">
        <v>23.63503</v>
      </c>
      <c r="M862" s="6">
        <v>41122</v>
      </c>
      <c r="N862" s="5">
        <v>26.869320999999999</v>
      </c>
      <c r="O862" s="6">
        <v>41122</v>
      </c>
      <c r="P862" s="5">
        <v>19.415863999999999</v>
      </c>
      <c r="Q862" s="6">
        <v>41122</v>
      </c>
      <c r="R862" s="5">
        <v>46.220001000000003</v>
      </c>
      <c r="S862" s="6">
        <v>41122</v>
      </c>
      <c r="T862" s="5">
        <v>26.09</v>
      </c>
      <c r="U862" s="6">
        <v>41122</v>
      </c>
      <c r="V862" s="5">
        <v>65.606590999999995</v>
      </c>
      <c r="W862" s="10">
        <v>41122</v>
      </c>
      <c r="X862" s="9">
        <v>12.525</v>
      </c>
      <c r="Y862" s="6">
        <v>41122</v>
      </c>
      <c r="Z862" s="5">
        <v>126.058697</v>
      </c>
      <c r="AA862" s="10">
        <v>41122</v>
      </c>
      <c r="AB862" s="9">
        <v>127.14972299999999</v>
      </c>
      <c r="AC862" s="6">
        <v>41122</v>
      </c>
      <c r="AD862" s="5">
        <v>64.419469000000007</v>
      </c>
      <c r="AE862" s="10">
        <v>41122</v>
      </c>
      <c r="AF862" s="9">
        <v>50.740416000000003</v>
      </c>
      <c r="AG862" s="6">
        <v>41122</v>
      </c>
      <c r="AH862" s="5">
        <v>67.474494000000007</v>
      </c>
      <c r="AI862" s="10">
        <v>41122</v>
      </c>
      <c r="AJ862" s="9">
        <v>76.494091999999995</v>
      </c>
      <c r="AK862" s="6">
        <v>41122</v>
      </c>
      <c r="AL862" s="5">
        <v>63.430759000000002</v>
      </c>
      <c r="AM862" s="10">
        <v>41122</v>
      </c>
      <c r="AN862" s="9">
        <v>51.461429000000003</v>
      </c>
      <c r="AO862" s="6">
        <v>41122</v>
      </c>
      <c r="AP862" s="5">
        <v>28.377867999999999</v>
      </c>
      <c r="AQ862" s="10">
        <v>41122</v>
      </c>
      <c r="AR862" s="5">
        <v>56.194007999999997</v>
      </c>
    </row>
    <row r="863" spans="5:44" x14ac:dyDescent="0.2">
      <c r="E863" s="6">
        <v>41121</v>
      </c>
      <c r="F863" s="5">
        <v>27.440669</v>
      </c>
      <c r="G863" s="6">
        <v>41121</v>
      </c>
      <c r="H863" s="5">
        <v>7.45167</v>
      </c>
      <c r="I863" s="6">
        <v>41121</v>
      </c>
      <c r="J863" s="5">
        <v>26.851395</v>
      </c>
      <c r="K863" s="6">
        <v>41121</v>
      </c>
      <c r="L863" s="5">
        <v>24.888994</v>
      </c>
      <c r="M863" s="6">
        <v>41121</v>
      </c>
      <c r="N863" s="5">
        <v>27.165977999999999</v>
      </c>
      <c r="O863" s="6">
        <v>41121</v>
      </c>
      <c r="P863" s="5">
        <v>19.564627000000002</v>
      </c>
      <c r="Q863" s="6">
        <v>41121</v>
      </c>
      <c r="R863" s="5">
        <v>45.5</v>
      </c>
      <c r="S863" s="6">
        <v>41121</v>
      </c>
      <c r="T863" s="5">
        <v>26.183330999999999</v>
      </c>
      <c r="U863" s="6">
        <v>41121</v>
      </c>
      <c r="V863" s="5">
        <v>66.087648000000002</v>
      </c>
      <c r="W863" s="10">
        <v>41121</v>
      </c>
      <c r="X863" s="9">
        <v>12.657500000000001</v>
      </c>
      <c r="Y863" s="6">
        <v>41121</v>
      </c>
      <c r="Z863" s="5">
        <v>126.16865</v>
      </c>
      <c r="AA863" s="10">
        <v>41121</v>
      </c>
      <c r="AB863" s="9">
        <v>127.416606</v>
      </c>
      <c r="AC863" s="6">
        <v>41121</v>
      </c>
      <c r="AD863" s="5">
        <v>64.677035000000004</v>
      </c>
      <c r="AE863" s="10">
        <v>41121</v>
      </c>
      <c r="AF863" s="9">
        <v>50.884258000000003</v>
      </c>
      <c r="AG863" s="6">
        <v>41121</v>
      </c>
      <c r="AH863" s="5">
        <v>68.597334000000004</v>
      </c>
      <c r="AI863" s="10">
        <v>41121</v>
      </c>
      <c r="AJ863" s="9">
        <v>76.586850999999996</v>
      </c>
      <c r="AK863" s="6">
        <v>41121</v>
      </c>
      <c r="AL863" s="5">
        <v>63.122625999999997</v>
      </c>
      <c r="AM863" s="10">
        <v>41121</v>
      </c>
      <c r="AN863" s="9">
        <v>51.713645999999997</v>
      </c>
      <c r="AO863" s="6">
        <v>41121</v>
      </c>
      <c r="AP863" s="5">
        <v>29.236619999999998</v>
      </c>
      <c r="AQ863" s="10">
        <v>41121</v>
      </c>
      <c r="AR863" s="5">
        <v>56.464739999999999</v>
      </c>
    </row>
    <row r="864" spans="5:44" x14ac:dyDescent="0.2">
      <c r="E864" s="6">
        <v>41120</v>
      </c>
      <c r="F864" s="5">
        <v>27.710609000000002</v>
      </c>
      <c r="G864" s="6">
        <v>41120</v>
      </c>
      <c r="H864" s="5">
        <v>7.54833</v>
      </c>
      <c r="I864" s="6">
        <v>41120</v>
      </c>
      <c r="J864" s="5">
        <v>26.896056000000002</v>
      </c>
      <c r="K864" s="6">
        <v>41120</v>
      </c>
      <c r="L864" s="5">
        <v>25.567208999999998</v>
      </c>
      <c r="M864" s="6">
        <v>41120</v>
      </c>
      <c r="N864" s="5">
        <v>27.394549999999999</v>
      </c>
      <c r="O864" s="6">
        <v>41120</v>
      </c>
      <c r="P864" s="5">
        <v>19.837356</v>
      </c>
      <c r="Q864" s="6">
        <v>41120</v>
      </c>
      <c r="R864" s="5">
        <v>47.220001000000003</v>
      </c>
      <c r="S864" s="6">
        <v>41120</v>
      </c>
      <c r="T864" s="5">
        <v>26.676670000000001</v>
      </c>
      <c r="U864" s="6">
        <v>41120</v>
      </c>
      <c r="V864" s="5">
        <v>66.097263999999996</v>
      </c>
      <c r="W864" s="10">
        <v>41120</v>
      </c>
      <c r="X864" s="9">
        <v>12.525</v>
      </c>
      <c r="Y864" s="6">
        <v>41120</v>
      </c>
      <c r="Z864" s="5">
        <v>127.05734200000001</v>
      </c>
      <c r="AA864" s="10">
        <v>41120</v>
      </c>
      <c r="AB864" s="9">
        <v>128.14365699999999</v>
      </c>
      <c r="AC864" s="6">
        <v>41120</v>
      </c>
      <c r="AD864" s="5">
        <v>65.035788999999994</v>
      </c>
      <c r="AE864" s="10">
        <v>41120</v>
      </c>
      <c r="AF864" s="9">
        <v>51.037092999999999</v>
      </c>
      <c r="AG864" s="6">
        <v>41120</v>
      </c>
      <c r="AH864" s="5">
        <v>68.937019000000006</v>
      </c>
      <c r="AI864" s="10">
        <v>41120</v>
      </c>
      <c r="AJ864" s="9">
        <v>76.505975000000007</v>
      </c>
      <c r="AK864" s="6">
        <v>41120</v>
      </c>
      <c r="AL864" s="5">
        <v>63.820461000000002</v>
      </c>
      <c r="AM864" s="10">
        <v>41120</v>
      </c>
      <c r="AN864" s="9">
        <v>51.956519</v>
      </c>
      <c r="AO864" s="6">
        <v>41120</v>
      </c>
      <c r="AP864" s="5">
        <v>30.056339999999999</v>
      </c>
      <c r="AQ864" s="10">
        <v>41120</v>
      </c>
      <c r="AR864" s="5">
        <v>56.549343</v>
      </c>
    </row>
    <row r="865" spans="5:44" x14ac:dyDescent="0.2">
      <c r="E865" s="6">
        <v>41117</v>
      </c>
      <c r="F865" s="5">
        <v>27.735149</v>
      </c>
      <c r="G865" s="6">
        <v>41117</v>
      </c>
      <c r="H865" s="5">
        <v>7.5908300000000004</v>
      </c>
      <c r="I865" s="6">
        <v>41117</v>
      </c>
      <c r="J865" s="5">
        <v>26.980415000000001</v>
      </c>
      <c r="K865" s="6">
        <v>41117</v>
      </c>
      <c r="L865" s="5">
        <v>25.889239</v>
      </c>
      <c r="M865" s="6">
        <v>41117</v>
      </c>
      <c r="N865" s="5">
        <v>27.472362</v>
      </c>
      <c r="O865" s="6">
        <v>41117</v>
      </c>
      <c r="P865" s="5">
        <v>19.881983999999999</v>
      </c>
      <c r="Q865" s="6">
        <v>41117</v>
      </c>
      <c r="R865" s="5">
        <v>46.849997999999999</v>
      </c>
      <c r="S865" s="6">
        <v>41117</v>
      </c>
      <c r="T865" s="5">
        <v>26.696670999999998</v>
      </c>
      <c r="U865" s="6">
        <v>41117</v>
      </c>
      <c r="V865" s="5">
        <v>65.779771999999994</v>
      </c>
      <c r="W865" s="10">
        <v>41117</v>
      </c>
      <c r="X865" s="9">
        <v>12.49</v>
      </c>
      <c r="Y865" s="6">
        <v>41117</v>
      </c>
      <c r="Z865" s="5">
        <v>127.05734200000001</v>
      </c>
      <c r="AA865" s="10">
        <v>41117</v>
      </c>
      <c r="AB865" s="9">
        <v>128.22648100000001</v>
      </c>
      <c r="AC865" s="6">
        <v>41117</v>
      </c>
      <c r="AD865" s="5">
        <v>65.100181000000006</v>
      </c>
      <c r="AE865" s="10">
        <v>41117</v>
      </c>
      <c r="AF865" s="9">
        <v>51.064062</v>
      </c>
      <c r="AG865" s="6">
        <v>41117</v>
      </c>
      <c r="AH865" s="5">
        <v>69.380495999999994</v>
      </c>
      <c r="AI865" s="10">
        <v>41117</v>
      </c>
      <c r="AJ865" s="9">
        <v>76.362204000000006</v>
      </c>
      <c r="AK865" s="6">
        <v>41117</v>
      </c>
      <c r="AL865" s="5">
        <v>63.639206999999999</v>
      </c>
      <c r="AM865" s="10">
        <v>41117</v>
      </c>
      <c r="AN865" s="9">
        <v>52.031252000000002</v>
      </c>
      <c r="AO865" s="6">
        <v>41117</v>
      </c>
      <c r="AP865" s="5">
        <v>30.449933999999999</v>
      </c>
      <c r="AQ865" s="10">
        <v>41117</v>
      </c>
      <c r="AR865" s="5">
        <v>56.287072999999999</v>
      </c>
    </row>
    <row r="866" spans="5:44" x14ac:dyDescent="0.2">
      <c r="E866" s="6">
        <v>41116</v>
      </c>
      <c r="F866" s="5">
        <v>26.694652000000001</v>
      </c>
      <c r="G866" s="6">
        <v>41116</v>
      </c>
      <c r="H866" s="5">
        <v>7.19</v>
      </c>
      <c r="I866" s="6">
        <v>41116</v>
      </c>
      <c r="J866" s="5">
        <v>25.690199</v>
      </c>
      <c r="K866" s="6">
        <v>41116</v>
      </c>
      <c r="L866" s="5">
        <v>24.088799000000002</v>
      </c>
      <c r="M866" s="6">
        <v>41116</v>
      </c>
      <c r="N866" s="5">
        <v>26.475398999999999</v>
      </c>
      <c r="O866" s="6">
        <v>41116</v>
      </c>
      <c r="P866" s="5">
        <v>18.805941000000001</v>
      </c>
      <c r="Q866" s="6">
        <v>41116</v>
      </c>
      <c r="R866" s="5">
        <v>44.450001</v>
      </c>
      <c r="S866" s="6">
        <v>41116</v>
      </c>
      <c r="T866" s="5">
        <v>25.26333</v>
      </c>
      <c r="U866" s="6">
        <v>41116</v>
      </c>
      <c r="V866" s="5">
        <v>64.326976999999999</v>
      </c>
      <c r="W866" s="10">
        <v>41116</v>
      </c>
      <c r="X866" s="9">
        <v>11.7</v>
      </c>
      <c r="Y866" s="6">
        <v>41116</v>
      </c>
      <c r="Z866" s="5">
        <v>124.75770799999999</v>
      </c>
      <c r="AA866" s="10">
        <v>41116</v>
      </c>
      <c r="AB866" s="9">
        <v>125.778459</v>
      </c>
      <c r="AC866" s="6">
        <v>41116</v>
      </c>
      <c r="AD866" s="5">
        <v>63.839945</v>
      </c>
      <c r="AE866" s="10">
        <v>41116</v>
      </c>
      <c r="AF866" s="9">
        <v>50.156058000000002</v>
      </c>
      <c r="AG866" s="6">
        <v>41116</v>
      </c>
      <c r="AH866" s="5">
        <v>67.719815999999994</v>
      </c>
      <c r="AI866" s="10">
        <v>41116</v>
      </c>
      <c r="AJ866" s="9">
        <v>76.649752000000007</v>
      </c>
      <c r="AK866" s="6">
        <v>41116</v>
      </c>
      <c r="AL866" s="5">
        <v>62.533541</v>
      </c>
      <c r="AM866" s="10">
        <v>41116</v>
      </c>
      <c r="AN866" s="9">
        <v>51.069091</v>
      </c>
      <c r="AO866" s="6">
        <v>41116</v>
      </c>
      <c r="AP866" s="5">
        <v>29.757078</v>
      </c>
      <c r="AQ866" s="10">
        <v>41116</v>
      </c>
      <c r="AR866" s="5">
        <v>55.754069000000001</v>
      </c>
    </row>
    <row r="867" spans="5:44" x14ac:dyDescent="0.2">
      <c r="E867" s="6">
        <v>41115</v>
      </c>
      <c r="F867" s="5">
        <v>25.875015999999999</v>
      </c>
      <c r="G867" s="6">
        <v>41115</v>
      </c>
      <c r="H867" s="5">
        <v>6.8849999999999998</v>
      </c>
      <c r="I867" s="6">
        <v>41115</v>
      </c>
      <c r="J867" s="5">
        <v>25.045092</v>
      </c>
      <c r="K867" s="6">
        <v>41115</v>
      </c>
      <c r="L867" s="5">
        <v>23.488652999999999</v>
      </c>
      <c r="M867" s="6">
        <v>41115</v>
      </c>
      <c r="N867" s="5">
        <v>25.765369</v>
      </c>
      <c r="O867" s="6">
        <v>41115</v>
      </c>
      <c r="P867" s="5">
        <v>17.92577</v>
      </c>
      <c r="Q867" s="6">
        <v>41115</v>
      </c>
      <c r="R867" s="5">
        <v>40.959999000000003</v>
      </c>
      <c r="S867" s="6">
        <v>41115</v>
      </c>
      <c r="T867" s="5">
        <v>24.08333</v>
      </c>
      <c r="U867" s="6">
        <v>41115</v>
      </c>
      <c r="V867" s="5">
        <v>63.384101000000001</v>
      </c>
      <c r="W867" s="10">
        <v>41115</v>
      </c>
      <c r="X867" s="9">
        <v>11.172499999999999</v>
      </c>
      <c r="Y867" s="6">
        <v>41115</v>
      </c>
      <c r="Z867" s="5">
        <v>122.732934</v>
      </c>
      <c r="AA867" s="10">
        <v>41115</v>
      </c>
      <c r="AB867" s="9">
        <v>123.772195</v>
      </c>
      <c r="AC867" s="6">
        <v>41115</v>
      </c>
      <c r="AD867" s="5">
        <v>62.883263999999997</v>
      </c>
      <c r="AE867" s="10">
        <v>41115</v>
      </c>
      <c r="AF867" s="9">
        <v>49.409874000000002</v>
      </c>
      <c r="AG867" s="6">
        <v>41115</v>
      </c>
      <c r="AH867" s="5">
        <v>67.172551999999996</v>
      </c>
      <c r="AI867" s="10">
        <v>41115</v>
      </c>
      <c r="AJ867" s="9">
        <v>76.703665999999998</v>
      </c>
      <c r="AK867" s="6">
        <v>41115</v>
      </c>
      <c r="AL867" s="5">
        <v>60.802537000000001</v>
      </c>
      <c r="AM867" s="10">
        <v>41115</v>
      </c>
      <c r="AN867" s="9">
        <v>50.368490999999999</v>
      </c>
      <c r="AO867" s="6">
        <v>41115</v>
      </c>
      <c r="AP867" s="5">
        <v>29.246381</v>
      </c>
      <c r="AQ867" s="10">
        <v>41115</v>
      </c>
      <c r="AR867" s="5">
        <v>55.263364000000003</v>
      </c>
    </row>
    <row r="868" spans="5:44" x14ac:dyDescent="0.2">
      <c r="E868" s="6">
        <v>41114</v>
      </c>
      <c r="F868" s="5">
        <v>25.929003999999999</v>
      </c>
      <c r="G868" s="6">
        <v>41114</v>
      </c>
      <c r="H868" s="5">
        <v>6.8333300000000001</v>
      </c>
      <c r="I868" s="6">
        <v>41114</v>
      </c>
      <c r="J868" s="5">
        <v>25.397418999999999</v>
      </c>
      <c r="K868" s="6">
        <v>41114</v>
      </c>
      <c r="L868" s="5">
        <v>23.400825999999999</v>
      </c>
      <c r="M868" s="6">
        <v>41114</v>
      </c>
      <c r="N868" s="5">
        <v>25.634060999999999</v>
      </c>
      <c r="O868" s="6">
        <v>41114</v>
      </c>
      <c r="P868" s="5">
        <v>17.940646000000001</v>
      </c>
      <c r="Q868" s="6">
        <v>41114</v>
      </c>
      <c r="R868" s="5">
        <v>40.93</v>
      </c>
      <c r="S868" s="6">
        <v>41114</v>
      </c>
      <c r="T868" s="5">
        <v>24.126671000000002</v>
      </c>
      <c r="U868" s="6">
        <v>41114</v>
      </c>
      <c r="V868" s="5">
        <v>63.393725000000003</v>
      </c>
      <c r="W868" s="10">
        <v>41114</v>
      </c>
      <c r="X868" s="9">
        <v>11.34</v>
      </c>
      <c r="Y868" s="6">
        <v>41114</v>
      </c>
      <c r="Z868" s="5">
        <v>122.70543600000001</v>
      </c>
      <c r="AA868" s="10">
        <v>41114</v>
      </c>
      <c r="AB868" s="9">
        <v>123.81819900000001</v>
      </c>
      <c r="AC868" s="6">
        <v>41114</v>
      </c>
      <c r="AD868" s="5">
        <v>62.874063999999997</v>
      </c>
      <c r="AE868" s="10">
        <v>41114</v>
      </c>
      <c r="AF868" s="9">
        <v>49.337954000000003</v>
      </c>
      <c r="AG868" s="6">
        <v>41114</v>
      </c>
      <c r="AH868" s="5">
        <v>67.087627999999995</v>
      </c>
      <c r="AI868" s="10">
        <v>41114</v>
      </c>
      <c r="AJ868" s="9">
        <v>76.649752000000007</v>
      </c>
      <c r="AK868" s="6">
        <v>41114</v>
      </c>
      <c r="AL868" s="5">
        <v>60.757227</v>
      </c>
      <c r="AM868" s="10">
        <v>41114</v>
      </c>
      <c r="AN868" s="9">
        <v>50.219029999999997</v>
      </c>
      <c r="AO868" s="6">
        <v>41114</v>
      </c>
      <c r="AP868" s="5">
        <v>28.960128000000001</v>
      </c>
      <c r="AQ868" s="10">
        <v>41114</v>
      </c>
      <c r="AR868" s="5">
        <v>55.288744999999999</v>
      </c>
    </row>
    <row r="869" spans="5:44" x14ac:dyDescent="0.2">
      <c r="E869" s="6">
        <v>41113</v>
      </c>
      <c r="F869" s="5">
        <v>26.346184000000001</v>
      </c>
      <c r="G869" s="6">
        <v>41113</v>
      </c>
      <c r="H869" s="5">
        <v>6.9191700000000003</v>
      </c>
      <c r="I869" s="6">
        <v>41113</v>
      </c>
      <c r="J869" s="5">
        <v>25.83907</v>
      </c>
      <c r="K869" s="6">
        <v>41113</v>
      </c>
      <c r="L869" s="5">
        <v>24.332761000000001</v>
      </c>
      <c r="M869" s="6">
        <v>41113</v>
      </c>
      <c r="N869" s="5">
        <v>25.862632999999999</v>
      </c>
      <c r="O869" s="6">
        <v>41113</v>
      </c>
      <c r="P869" s="5">
        <v>18.391888999999999</v>
      </c>
      <c r="Q869" s="6">
        <v>41113</v>
      </c>
      <c r="R869" s="5">
        <v>42.869999</v>
      </c>
      <c r="S869" s="6">
        <v>41113</v>
      </c>
      <c r="T869" s="5">
        <v>24.746670000000002</v>
      </c>
      <c r="U869" s="6">
        <v>41113</v>
      </c>
      <c r="V869" s="5">
        <v>63.817056999999998</v>
      </c>
      <c r="W869" s="10">
        <v>41113</v>
      </c>
      <c r="X869" s="9">
        <v>11.7225</v>
      </c>
      <c r="Y869" s="6">
        <v>41113</v>
      </c>
      <c r="Z869" s="5">
        <v>123.76822</v>
      </c>
      <c r="AA869" s="10">
        <v>41113</v>
      </c>
      <c r="AB869" s="9">
        <v>124.85815100000001</v>
      </c>
      <c r="AC869" s="6">
        <v>41113</v>
      </c>
      <c r="AD869" s="5">
        <v>63.444394000000003</v>
      </c>
      <c r="AE869" s="10">
        <v>41113</v>
      </c>
      <c r="AF869" s="9">
        <v>49.823419999999999</v>
      </c>
      <c r="AG869" s="6">
        <v>41113</v>
      </c>
      <c r="AH869" s="5">
        <v>67.946276999999995</v>
      </c>
      <c r="AI869" s="10">
        <v>41113</v>
      </c>
      <c r="AJ869" s="9">
        <v>76.559888000000001</v>
      </c>
      <c r="AK869" s="6">
        <v>41113</v>
      </c>
      <c r="AL869" s="5">
        <v>61.745072</v>
      </c>
      <c r="AM869" s="10">
        <v>41113</v>
      </c>
      <c r="AN869" s="9">
        <v>50.443223000000003</v>
      </c>
      <c r="AO869" s="6">
        <v>41113</v>
      </c>
      <c r="AP869" s="5">
        <v>29.317941999999999</v>
      </c>
      <c r="AQ869" s="10">
        <v>41113</v>
      </c>
      <c r="AR869" s="5">
        <v>55.474874</v>
      </c>
    </row>
    <row r="870" spans="5:44" x14ac:dyDescent="0.2">
      <c r="E870" s="6">
        <v>41110</v>
      </c>
      <c r="F870" s="5">
        <v>26.87134</v>
      </c>
      <c r="G870" s="6">
        <v>41110</v>
      </c>
      <c r="H870" s="5">
        <v>7.0858299999999996</v>
      </c>
      <c r="I870" s="6">
        <v>41110</v>
      </c>
      <c r="J870" s="5">
        <v>26.46433</v>
      </c>
      <c r="K870" s="6">
        <v>41110</v>
      </c>
      <c r="L870" s="5">
        <v>25.640397</v>
      </c>
      <c r="M870" s="6">
        <v>41110</v>
      </c>
      <c r="N870" s="5">
        <v>26.285734000000001</v>
      </c>
      <c r="O870" s="6">
        <v>41110</v>
      </c>
      <c r="P870" s="5">
        <v>18.972058000000001</v>
      </c>
      <c r="Q870" s="6">
        <v>41110</v>
      </c>
      <c r="R870" s="5">
        <v>44.169998</v>
      </c>
      <c r="S870" s="6">
        <v>41110</v>
      </c>
      <c r="T870" s="5">
        <v>25.5</v>
      </c>
      <c r="U870" s="6">
        <v>41110</v>
      </c>
      <c r="V870" s="5">
        <v>64.519396999999998</v>
      </c>
      <c r="W870" s="10">
        <v>41110</v>
      </c>
      <c r="X870" s="9">
        <v>12.067500000000001</v>
      </c>
      <c r="Y870" s="6">
        <v>41110</v>
      </c>
      <c r="Z870" s="5">
        <v>125.032568</v>
      </c>
      <c r="AA870" s="10">
        <v>41110</v>
      </c>
      <c r="AB870" s="9">
        <v>126.09136100000001</v>
      </c>
      <c r="AC870" s="6">
        <v>41110</v>
      </c>
      <c r="AD870" s="5">
        <v>64.152702000000005</v>
      </c>
      <c r="AE870" s="10">
        <v>41110</v>
      </c>
      <c r="AF870" s="9">
        <v>50.245958000000002</v>
      </c>
      <c r="AG870" s="6">
        <v>41110</v>
      </c>
      <c r="AH870" s="5">
        <v>69.003067999999999</v>
      </c>
      <c r="AI870" s="10">
        <v>41110</v>
      </c>
      <c r="AJ870" s="9">
        <v>76.523949999999999</v>
      </c>
      <c r="AK870" s="6">
        <v>41110</v>
      </c>
      <c r="AL870" s="5">
        <v>62.343221999999997</v>
      </c>
      <c r="AM870" s="10">
        <v>41110</v>
      </c>
      <c r="AN870" s="9">
        <v>50.854241000000002</v>
      </c>
      <c r="AO870" s="6">
        <v>41110</v>
      </c>
      <c r="AP870" s="5">
        <v>29.805869999999999</v>
      </c>
      <c r="AQ870" s="10">
        <v>41110</v>
      </c>
      <c r="AR870" s="5">
        <v>55.880977000000001</v>
      </c>
    </row>
    <row r="871" spans="5:44" x14ac:dyDescent="0.2">
      <c r="E871" s="6">
        <v>41109</v>
      </c>
      <c r="F871" s="5">
        <v>27.357233999999998</v>
      </c>
      <c r="G871" s="6">
        <v>41109</v>
      </c>
      <c r="H871" s="5">
        <v>7.3833299999999999</v>
      </c>
      <c r="I871" s="6">
        <v>41109</v>
      </c>
      <c r="J871" s="5">
        <v>27.1541</v>
      </c>
      <c r="K871" s="6">
        <v>41109</v>
      </c>
      <c r="L871" s="5">
        <v>26.572330999999998</v>
      </c>
      <c r="M871" s="6">
        <v>41109</v>
      </c>
      <c r="N871" s="5">
        <v>26.971447999999999</v>
      </c>
      <c r="O871" s="6">
        <v>41109</v>
      </c>
      <c r="P871" s="5">
        <v>19.500163000000001</v>
      </c>
      <c r="Q871" s="6">
        <v>41109</v>
      </c>
      <c r="R871" s="5">
        <v>43.919998</v>
      </c>
      <c r="S871" s="6">
        <v>41109</v>
      </c>
      <c r="T871" s="5">
        <v>26.24333</v>
      </c>
      <c r="U871" s="6">
        <v>41109</v>
      </c>
      <c r="V871" s="5">
        <v>65.067802</v>
      </c>
      <c r="W871" s="10">
        <v>41109</v>
      </c>
      <c r="X871" s="9">
        <v>12.4725</v>
      </c>
      <c r="Y871" s="6">
        <v>41109</v>
      </c>
      <c r="Z871" s="5">
        <v>126.186964</v>
      </c>
      <c r="AA871" s="10">
        <v>41109</v>
      </c>
      <c r="AB871" s="9">
        <v>127.269353</v>
      </c>
      <c r="AC871" s="6">
        <v>41109</v>
      </c>
      <c r="AD871" s="5">
        <v>64.741427000000002</v>
      </c>
      <c r="AE871" s="10">
        <v>41109</v>
      </c>
      <c r="AF871" s="9">
        <v>50.659503999999998</v>
      </c>
      <c r="AG871" s="6">
        <v>41109</v>
      </c>
      <c r="AH871" s="5">
        <v>69.739056000000005</v>
      </c>
      <c r="AI871" s="10">
        <v>41109</v>
      </c>
      <c r="AJ871" s="9">
        <v>76.380172999999999</v>
      </c>
      <c r="AK871" s="6">
        <v>41109</v>
      </c>
      <c r="AL871" s="5">
        <v>62.198214</v>
      </c>
      <c r="AM871" s="10">
        <v>41109</v>
      </c>
      <c r="AN871" s="9">
        <v>51.536158</v>
      </c>
      <c r="AO871" s="6">
        <v>41109</v>
      </c>
      <c r="AP871" s="5">
        <v>30.098624999999998</v>
      </c>
      <c r="AQ871" s="10">
        <v>41109</v>
      </c>
      <c r="AR871" s="5">
        <v>56.17709</v>
      </c>
    </row>
    <row r="872" spans="5:44" x14ac:dyDescent="0.2">
      <c r="E872" s="6">
        <v>41108</v>
      </c>
      <c r="F872" s="5">
        <v>27.219808</v>
      </c>
      <c r="G872" s="6">
        <v>41108</v>
      </c>
      <c r="H872" s="5">
        <v>7.5475000000000003</v>
      </c>
      <c r="I872" s="6">
        <v>41108</v>
      </c>
      <c r="J872" s="5">
        <v>26.578465000000001</v>
      </c>
      <c r="K872" s="6">
        <v>41108</v>
      </c>
      <c r="L872" s="5">
        <v>26.835811</v>
      </c>
      <c r="M872" s="6">
        <v>41108</v>
      </c>
      <c r="N872" s="5">
        <v>27.443182</v>
      </c>
      <c r="O872" s="6">
        <v>41108</v>
      </c>
      <c r="P872" s="5">
        <v>19.368756999999999</v>
      </c>
      <c r="Q872" s="6">
        <v>41108</v>
      </c>
      <c r="R872" s="5">
        <v>43.419998</v>
      </c>
      <c r="S872" s="6">
        <v>41108</v>
      </c>
      <c r="T872" s="5">
        <v>26.01333</v>
      </c>
      <c r="U872" s="6">
        <v>41108</v>
      </c>
      <c r="V872" s="5">
        <v>66.154995999999997</v>
      </c>
      <c r="W872" s="10">
        <v>41108</v>
      </c>
      <c r="X872" s="9">
        <v>12.147500000000001</v>
      </c>
      <c r="Y872" s="6">
        <v>41108</v>
      </c>
      <c r="Z872" s="5">
        <v>125.857134</v>
      </c>
      <c r="AA872" s="10">
        <v>41108</v>
      </c>
      <c r="AB872" s="9">
        <v>127.011668</v>
      </c>
      <c r="AC872" s="6">
        <v>41108</v>
      </c>
      <c r="AD872" s="5">
        <v>64.631045</v>
      </c>
      <c r="AE872" s="10">
        <v>41108</v>
      </c>
      <c r="AF872" s="9">
        <v>50.758397000000002</v>
      </c>
      <c r="AG872" s="6">
        <v>41108</v>
      </c>
      <c r="AH872" s="5">
        <v>69.805105999999995</v>
      </c>
      <c r="AI872" s="10">
        <v>41108</v>
      </c>
      <c r="AJ872" s="9">
        <v>76.398140999999995</v>
      </c>
      <c r="AK872" s="6">
        <v>41108</v>
      </c>
      <c r="AL872" s="5">
        <v>62.007894999999998</v>
      </c>
      <c r="AM872" s="10">
        <v>41108</v>
      </c>
      <c r="AN872" s="9">
        <v>51.947178999999998</v>
      </c>
      <c r="AO872" s="6">
        <v>41108</v>
      </c>
      <c r="AP872" s="5">
        <v>30.355601</v>
      </c>
      <c r="AQ872" s="10">
        <v>41108</v>
      </c>
      <c r="AR872" s="5">
        <v>56.769314999999999</v>
      </c>
    </row>
    <row r="873" spans="5:44" x14ac:dyDescent="0.2">
      <c r="E873" s="6">
        <v>41107</v>
      </c>
      <c r="F873" s="5">
        <v>26.832075</v>
      </c>
      <c r="G873" s="6">
        <v>41107</v>
      </c>
      <c r="H873" s="5">
        <v>7.63917</v>
      </c>
      <c r="I873" s="6">
        <v>41107</v>
      </c>
      <c r="J873" s="5">
        <v>25.863882</v>
      </c>
      <c r="K873" s="6">
        <v>41107</v>
      </c>
      <c r="L873" s="5">
        <v>26.362524000000001</v>
      </c>
      <c r="M873" s="6">
        <v>41107</v>
      </c>
      <c r="N873" s="5">
        <v>27.662026999999998</v>
      </c>
      <c r="O873" s="6">
        <v>41107</v>
      </c>
      <c r="P873" s="5">
        <v>18.937346999999999</v>
      </c>
      <c r="Q873" s="6">
        <v>41107</v>
      </c>
      <c r="R873" s="5">
        <v>42.299999</v>
      </c>
      <c r="S873" s="6">
        <v>41107</v>
      </c>
      <c r="T873" s="5">
        <v>25.453329</v>
      </c>
      <c r="U873" s="6">
        <v>41107</v>
      </c>
      <c r="V873" s="5">
        <v>67.290290999999996</v>
      </c>
      <c r="W873" s="10">
        <v>41107</v>
      </c>
      <c r="X873" s="9">
        <v>11.535</v>
      </c>
      <c r="Y873" s="6">
        <v>41107</v>
      </c>
      <c r="Z873" s="5">
        <v>124.931787</v>
      </c>
      <c r="AA873" s="10">
        <v>41107</v>
      </c>
      <c r="AB873" s="9">
        <v>125.990126</v>
      </c>
      <c r="AC873" s="6">
        <v>41107</v>
      </c>
      <c r="AD873" s="5">
        <v>64.171103000000002</v>
      </c>
      <c r="AE873" s="10">
        <v>41107</v>
      </c>
      <c r="AF873" s="9">
        <v>50.497681</v>
      </c>
      <c r="AG873" s="6">
        <v>41107</v>
      </c>
      <c r="AH873" s="5">
        <v>69.408801999999994</v>
      </c>
      <c r="AI873" s="10">
        <v>41107</v>
      </c>
      <c r="AJ873" s="9">
        <v>76.272339000000002</v>
      </c>
      <c r="AK873" s="6">
        <v>41107</v>
      </c>
      <c r="AL873" s="5">
        <v>61.473191</v>
      </c>
      <c r="AM873" s="10">
        <v>41107</v>
      </c>
      <c r="AN873" s="9">
        <v>52.190052999999999</v>
      </c>
      <c r="AO873" s="6">
        <v>41107</v>
      </c>
      <c r="AP873" s="5">
        <v>30.290545000000002</v>
      </c>
      <c r="AQ873" s="10">
        <v>41107</v>
      </c>
      <c r="AR873" s="5">
        <v>57.107733000000003</v>
      </c>
    </row>
    <row r="874" spans="5:44" x14ac:dyDescent="0.2">
      <c r="E874" s="6">
        <v>41106</v>
      </c>
      <c r="F874" s="5">
        <v>26.4787</v>
      </c>
      <c r="G874" s="6">
        <v>41106</v>
      </c>
      <c r="H874" s="5">
        <v>7.5066699999999997</v>
      </c>
      <c r="I874" s="6">
        <v>41106</v>
      </c>
      <c r="J874" s="5">
        <v>25.620726999999999</v>
      </c>
      <c r="K874" s="6">
        <v>41106</v>
      </c>
      <c r="L874" s="5">
        <v>26.142959999999999</v>
      </c>
      <c r="M874" s="6">
        <v>41106</v>
      </c>
      <c r="N874" s="5">
        <v>27.311874</v>
      </c>
      <c r="O874" s="6">
        <v>41106</v>
      </c>
      <c r="P874" s="5">
        <v>18.538170000000001</v>
      </c>
      <c r="Q874" s="6">
        <v>41106</v>
      </c>
      <c r="R874" s="5">
        <v>40.93</v>
      </c>
      <c r="S874" s="6">
        <v>41106</v>
      </c>
      <c r="T874" s="5">
        <v>24.953329</v>
      </c>
      <c r="U874" s="6">
        <v>41106</v>
      </c>
      <c r="V874" s="5">
        <v>66.087648000000002</v>
      </c>
      <c r="W874" s="10">
        <v>41106</v>
      </c>
      <c r="X874" s="9">
        <v>11.432499999999999</v>
      </c>
      <c r="Y874" s="6">
        <v>41106</v>
      </c>
      <c r="Z874" s="5">
        <v>124.079722</v>
      </c>
      <c r="AA874" s="10">
        <v>41106</v>
      </c>
      <c r="AB874" s="9">
        <v>125.143445</v>
      </c>
      <c r="AC874" s="6">
        <v>41106</v>
      </c>
      <c r="AD874" s="5">
        <v>63.747957999999997</v>
      </c>
      <c r="AE874" s="10">
        <v>41106</v>
      </c>
      <c r="AF874" s="9">
        <v>50.066155000000002</v>
      </c>
      <c r="AG874" s="6">
        <v>41106</v>
      </c>
      <c r="AH874" s="5">
        <v>69.229528999999999</v>
      </c>
      <c r="AI874" s="10">
        <v>41106</v>
      </c>
      <c r="AJ874" s="9">
        <v>76.299302999999995</v>
      </c>
      <c r="AK874" s="6">
        <v>41106</v>
      </c>
      <c r="AL874" s="5">
        <v>60.711910000000003</v>
      </c>
      <c r="AM874" s="10">
        <v>41106</v>
      </c>
      <c r="AN874" s="9">
        <v>51.853763999999998</v>
      </c>
      <c r="AO874" s="6">
        <v>41106</v>
      </c>
      <c r="AP874" s="5">
        <v>29.991281000000001</v>
      </c>
      <c r="AQ874" s="10">
        <v>41106</v>
      </c>
      <c r="AR874" s="5">
        <v>56.566267000000003</v>
      </c>
    </row>
    <row r="875" spans="5:44" x14ac:dyDescent="0.2">
      <c r="E875" s="6">
        <v>41103</v>
      </c>
      <c r="F875" s="5">
        <v>26.557227999999999</v>
      </c>
      <c r="G875" s="6">
        <v>41103</v>
      </c>
      <c r="H875" s="5">
        <v>7.5225</v>
      </c>
      <c r="I875" s="6">
        <v>41103</v>
      </c>
      <c r="J875" s="5">
        <v>25.749746999999999</v>
      </c>
      <c r="K875" s="6">
        <v>41103</v>
      </c>
      <c r="L875" s="5">
        <v>26.386921999999998</v>
      </c>
      <c r="M875" s="6">
        <v>41103</v>
      </c>
      <c r="N875" s="5">
        <v>27.360506000000001</v>
      </c>
      <c r="O875" s="6">
        <v>41103</v>
      </c>
      <c r="P875" s="5">
        <v>18.694371</v>
      </c>
      <c r="Q875" s="6">
        <v>41103</v>
      </c>
      <c r="R875" s="5">
        <v>40.459999000000003</v>
      </c>
      <c r="S875" s="6">
        <v>41103</v>
      </c>
      <c r="T875" s="5">
        <v>25.103331000000001</v>
      </c>
      <c r="U875" s="6">
        <v>41103</v>
      </c>
      <c r="V875" s="5">
        <v>65.693178000000003</v>
      </c>
      <c r="W875" s="10">
        <v>41103</v>
      </c>
      <c r="X875" s="9">
        <v>11.494999999999999</v>
      </c>
      <c r="Y875" s="6">
        <v>41103</v>
      </c>
      <c r="Z875" s="5">
        <v>124.37291</v>
      </c>
      <c r="AA875" s="10">
        <v>41103</v>
      </c>
      <c r="AB875" s="9">
        <v>125.43795</v>
      </c>
      <c r="AC875" s="6">
        <v>41103</v>
      </c>
      <c r="AD875" s="5">
        <v>63.904336000000001</v>
      </c>
      <c r="AE875" s="10">
        <v>41103</v>
      </c>
      <c r="AF875" s="9">
        <v>50.147066000000002</v>
      </c>
      <c r="AG875" s="6">
        <v>41103</v>
      </c>
      <c r="AH875" s="5">
        <v>69.437107999999995</v>
      </c>
      <c r="AI875" s="10">
        <v>41103</v>
      </c>
      <c r="AJ875" s="9">
        <v>76.254371000000006</v>
      </c>
      <c r="AK875" s="6">
        <v>41103</v>
      </c>
      <c r="AL875" s="5">
        <v>60.512526000000001</v>
      </c>
      <c r="AM875" s="10">
        <v>41103</v>
      </c>
      <c r="AN875" s="9">
        <v>51.881790000000002</v>
      </c>
      <c r="AO875" s="6">
        <v>41103</v>
      </c>
      <c r="AP875" s="5">
        <v>29.675757000000001</v>
      </c>
      <c r="AQ875" s="10">
        <v>41103</v>
      </c>
      <c r="AR875" s="5">
        <v>56.456285000000001</v>
      </c>
    </row>
    <row r="876" spans="5:44" x14ac:dyDescent="0.2">
      <c r="E876" s="6">
        <v>41102</v>
      </c>
      <c r="F876" s="5">
        <v>25.767039</v>
      </c>
      <c r="G876" s="6">
        <v>41102</v>
      </c>
      <c r="H876" s="5">
        <v>7.03667</v>
      </c>
      <c r="I876" s="6">
        <v>41102</v>
      </c>
      <c r="J876" s="5">
        <v>25.025241999999999</v>
      </c>
      <c r="K876" s="6">
        <v>41102</v>
      </c>
      <c r="L876" s="5">
        <v>25.450106999999999</v>
      </c>
      <c r="M876" s="6">
        <v>41102</v>
      </c>
      <c r="N876" s="5">
        <v>26.134975000000001</v>
      </c>
      <c r="O876" s="6">
        <v>41102</v>
      </c>
      <c r="P876" s="5">
        <v>17.816678</v>
      </c>
      <c r="Q876" s="6">
        <v>41102</v>
      </c>
      <c r="R876" s="5">
        <v>38.409999999999997</v>
      </c>
      <c r="S876" s="6">
        <v>41102</v>
      </c>
      <c r="T876" s="5">
        <v>23.966669</v>
      </c>
      <c r="U876" s="6">
        <v>41102</v>
      </c>
      <c r="V876" s="5">
        <v>64.144172999999995</v>
      </c>
      <c r="W876" s="10">
        <v>41102</v>
      </c>
      <c r="X876" s="9">
        <v>11.005000000000001</v>
      </c>
      <c r="Y876" s="6">
        <v>41102</v>
      </c>
      <c r="Z876" s="5">
        <v>122.320637</v>
      </c>
      <c r="AA876" s="10">
        <v>41102</v>
      </c>
      <c r="AB876" s="9">
        <v>123.33964899999999</v>
      </c>
      <c r="AC876" s="6">
        <v>41102</v>
      </c>
      <c r="AD876" s="5">
        <v>62.920060999999997</v>
      </c>
      <c r="AE876" s="10">
        <v>41102</v>
      </c>
      <c r="AF876" s="9">
        <v>49.337954000000003</v>
      </c>
      <c r="AG876" s="6">
        <v>41102</v>
      </c>
      <c r="AH876" s="5">
        <v>68.559596999999997</v>
      </c>
      <c r="AI876" s="10">
        <v>41102</v>
      </c>
      <c r="AJ876" s="9">
        <v>76.245383000000004</v>
      </c>
      <c r="AK876" s="6">
        <v>41102</v>
      </c>
      <c r="AL876" s="5">
        <v>59.470306000000001</v>
      </c>
      <c r="AM876" s="10">
        <v>41102</v>
      </c>
      <c r="AN876" s="9">
        <v>50.714123000000001</v>
      </c>
      <c r="AO876" s="6">
        <v>41102</v>
      </c>
      <c r="AP876" s="5">
        <v>29.409023000000001</v>
      </c>
      <c r="AQ876" s="10">
        <v>41102</v>
      </c>
      <c r="AR876" s="5">
        <v>55.770986999999998</v>
      </c>
    </row>
    <row r="877" spans="5:44" x14ac:dyDescent="0.2">
      <c r="E877" s="6">
        <v>41101</v>
      </c>
      <c r="F877" s="5">
        <v>26.007532000000001</v>
      </c>
      <c r="G877" s="6">
        <v>41101</v>
      </c>
      <c r="H877" s="5">
        <v>7.1791700000000001</v>
      </c>
      <c r="I877" s="6">
        <v>41101</v>
      </c>
      <c r="J877" s="5">
        <v>25.476817</v>
      </c>
      <c r="K877" s="6">
        <v>41101</v>
      </c>
      <c r="L877" s="5">
        <v>25.718464999999998</v>
      </c>
      <c r="M877" s="6">
        <v>41101</v>
      </c>
      <c r="N877" s="5">
        <v>26.499717</v>
      </c>
      <c r="O877" s="6">
        <v>41101</v>
      </c>
      <c r="P877" s="5">
        <v>18.049738000000001</v>
      </c>
      <c r="Q877" s="6">
        <v>41101</v>
      </c>
      <c r="R877" s="5">
        <v>38.880001</v>
      </c>
      <c r="S877" s="6">
        <v>41101</v>
      </c>
      <c r="T877" s="5">
        <v>24.293329</v>
      </c>
      <c r="U877" s="6">
        <v>41101</v>
      </c>
      <c r="V877" s="5">
        <v>63.682361999999998</v>
      </c>
      <c r="W877" s="10">
        <v>41101</v>
      </c>
      <c r="X877" s="9">
        <v>11.362500000000001</v>
      </c>
      <c r="Y877" s="6">
        <v>41101</v>
      </c>
      <c r="Z877" s="5">
        <v>122.916169</v>
      </c>
      <c r="AA877" s="10">
        <v>41101</v>
      </c>
      <c r="AB877" s="9">
        <v>123.910236</v>
      </c>
      <c r="AC877" s="6">
        <v>41101</v>
      </c>
      <c r="AD877" s="5">
        <v>63.168425999999997</v>
      </c>
      <c r="AE877" s="10">
        <v>41101</v>
      </c>
      <c r="AF877" s="9">
        <v>49.535735000000003</v>
      </c>
      <c r="AG877" s="6">
        <v>41101</v>
      </c>
      <c r="AH877" s="5">
        <v>68.606770999999995</v>
      </c>
      <c r="AI877" s="10">
        <v>41101</v>
      </c>
      <c r="AJ877" s="9">
        <v>76.101612000000003</v>
      </c>
      <c r="AK877" s="6">
        <v>41101</v>
      </c>
      <c r="AL877" s="5">
        <v>59.669682999999999</v>
      </c>
      <c r="AM877" s="10">
        <v>41101</v>
      </c>
      <c r="AN877" s="9">
        <v>51.050412000000001</v>
      </c>
      <c r="AO877" s="6">
        <v>41101</v>
      </c>
      <c r="AP877" s="5">
        <v>29.161805000000001</v>
      </c>
      <c r="AQ877" s="10">
        <v>41101</v>
      </c>
      <c r="AR877" s="5">
        <v>55.601782</v>
      </c>
    </row>
    <row r="878" spans="5:44" x14ac:dyDescent="0.2">
      <c r="E878" s="6">
        <v>41100</v>
      </c>
      <c r="F878" s="5">
        <v>26.012439000000001</v>
      </c>
      <c r="G878" s="6">
        <v>41100</v>
      </c>
      <c r="H878" s="5">
        <v>7.0808299999999997</v>
      </c>
      <c r="I878" s="6">
        <v>41100</v>
      </c>
      <c r="J878" s="5">
        <v>25.774559</v>
      </c>
      <c r="K878" s="6">
        <v>41100</v>
      </c>
      <c r="L878" s="5">
        <v>26.020979000000001</v>
      </c>
      <c r="M878" s="6">
        <v>41100</v>
      </c>
      <c r="N878" s="5">
        <v>26.222511000000001</v>
      </c>
      <c r="O878" s="6">
        <v>41100</v>
      </c>
      <c r="P878" s="5">
        <v>18.057175999999998</v>
      </c>
      <c r="Q878" s="6">
        <v>41100</v>
      </c>
      <c r="R878" s="5">
        <v>37.439999</v>
      </c>
      <c r="S878" s="6">
        <v>41100</v>
      </c>
      <c r="T878" s="5">
        <v>24.290001</v>
      </c>
      <c r="U878" s="6">
        <v>41100</v>
      </c>
      <c r="V878" s="5">
        <v>63.480319000000001</v>
      </c>
      <c r="W878" s="10">
        <v>41100</v>
      </c>
      <c r="X878" s="9">
        <v>11.5375</v>
      </c>
      <c r="Y878" s="6">
        <v>41100</v>
      </c>
      <c r="Z878" s="5">
        <v>122.897842</v>
      </c>
      <c r="AA878" s="10">
        <v>41100</v>
      </c>
      <c r="AB878" s="9">
        <v>123.956254</v>
      </c>
      <c r="AC878" s="6">
        <v>41100</v>
      </c>
      <c r="AD878" s="5">
        <v>63.214422999999996</v>
      </c>
      <c r="AE878" s="10">
        <v>41100</v>
      </c>
      <c r="AF878" s="9">
        <v>49.373911999999997</v>
      </c>
      <c r="AG878" s="6">
        <v>41100</v>
      </c>
      <c r="AH878" s="5">
        <v>68.880407000000005</v>
      </c>
      <c r="AI878" s="10">
        <v>41100</v>
      </c>
      <c r="AJ878" s="9">
        <v>76.209438000000006</v>
      </c>
      <c r="AK878" s="6">
        <v>41100</v>
      </c>
      <c r="AL878" s="5">
        <v>58.872155999999997</v>
      </c>
      <c r="AM878" s="10">
        <v>41100</v>
      </c>
      <c r="AN878" s="9">
        <v>50.788851999999999</v>
      </c>
      <c r="AO878" s="6">
        <v>41100</v>
      </c>
      <c r="AP878" s="5">
        <v>29.727800999999999</v>
      </c>
      <c r="AQ878" s="10">
        <v>41100</v>
      </c>
      <c r="AR878" s="5">
        <v>55.542558999999997</v>
      </c>
    </row>
    <row r="879" spans="5:44" x14ac:dyDescent="0.2">
      <c r="E879" s="6">
        <v>41099</v>
      </c>
      <c r="F879" s="5">
        <v>26.429618999999999</v>
      </c>
      <c r="G879" s="6">
        <v>41099</v>
      </c>
      <c r="H879" s="5">
        <v>7.2566699999999997</v>
      </c>
      <c r="I879" s="6">
        <v>41099</v>
      </c>
      <c r="J879" s="5">
        <v>26.300571000000001</v>
      </c>
      <c r="K879" s="6">
        <v>41099</v>
      </c>
      <c r="L879" s="5">
        <v>26.943155000000001</v>
      </c>
      <c r="M879" s="6">
        <v>41099</v>
      </c>
      <c r="N879" s="5">
        <v>26.655339999999999</v>
      </c>
      <c r="O879" s="6">
        <v>41099</v>
      </c>
      <c r="P879" s="5">
        <v>18.548088</v>
      </c>
      <c r="Q879" s="6">
        <v>41099</v>
      </c>
      <c r="R879" s="5">
        <v>39.25</v>
      </c>
      <c r="S879" s="6">
        <v>41099</v>
      </c>
      <c r="T879" s="5">
        <v>24.950001</v>
      </c>
      <c r="U879" s="6">
        <v>41099</v>
      </c>
      <c r="V879" s="5">
        <v>65.058186000000006</v>
      </c>
      <c r="W879" s="10">
        <v>41099</v>
      </c>
      <c r="X879" s="9">
        <v>11.9125</v>
      </c>
      <c r="Y879" s="6">
        <v>41099</v>
      </c>
      <c r="Z879" s="5">
        <v>123.978954</v>
      </c>
      <c r="AA879" s="10">
        <v>41099</v>
      </c>
      <c r="AB879" s="9">
        <v>125.014602</v>
      </c>
      <c r="AC879" s="6">
        <v>41099</v>
      </c>
      <c r="AD879" s="5">
        <v>63.784747000000003</v>
      </c>
      <c r="AE879" s="10">
        <v>41099</v>
      </c>
      <c r="AF879" s="9">
        <v>49.769480999999999</v>
      </c>
      <c r="AG879" s="6">
        <v>41099</v>
      </c>
      <c r="AH879" s="5">
        <v>69.644694000000001</v>
      </c>
      <c r="AI879" s="10">
        <v>41099</v>
      </c>
      <c r="AJ879" s="9">
        <v>76.137556000000004</v>
      </c>
      <c r="AK879" s="6">
        <v>41099</v>
      </c>
      <c r="AL879" s="5">
        <v>59.805625999999997</v>
      </c>
      <c r="AM879" s="10">
        <v>41099</v>
      </c>
      <c r="AN879" s="9">
        <v>51.209212999999998</v>
      </c>
      <c r="AO879" s="6">
        <v>41099</v>
      </c>
      <c r="AP879" s="5">
        <v>30.072603000000001</v>
      </c>
      <c r="AQ879" s="10">
        <v>41099</v>
      </c>
      <c r="AR879" s="5">
        <v>56.143247000000002</v>
      </c>
    </row>
    <row r="880" spans="5:44" x14ac:dyDescent="0.2">
      <c r="E880" s="6">
        <v>41096</v>
      </c>
      <c r="F880" s="5">
        <v>26.508147000000001</v>
      </c>
      <c r="G880" s="6">
        <v>41096</v>
      </c>
      <c r="H880" s="5">
        <v>7.3141699999999998</v>
      </c>
      <c r="I880" s="6">
        <v>41096</v>
      </c>
      <c r="J880" s="5">
        <v>26.375007</v>
      </c>
      <c r="K880" s="6">
        <v>41096</v>
      </c>
      <c r="L880" s="5">
        <v>27.231030000000001</v>
      </c>
      <c r="M880" s="6">
        <v>41096</v>
      </c>
      <c r="N880" s="5">
        <v>26.840140999999999</v>
      </c>
      <c r="O880" s="6">
        <v>41096</v>
      </c>
      <c r="P880" s="5">
        <v>18.605114</v>
      </c>
      <c r="Q880" s="6">
        <v>41096</v>
      </c>
      <c r="R880" s="5">
        <v>39.75</v>
      </c>
      <c r="S880" s="6">
        <v>41096</v>
      </c>
      <c r="T880" s="5">
        <v>25.059999000000001</v>
      </c>
      <c r="U880" s="6">
        <v>41096</v>
      </c>
      <c r="V880" s="5">
        <v>64.721440000000001</v>
      </c>
      <c r="W880" s="10">
        <v>41096</v>
      </c>
      <c r="X880" s="9">
        <v>11.9825</v>
      </c>
      <c r="Y880" s="6">
        <v>41096</v>
      </c>
      <c r="Z880" s="5">
        <v>124.134705</v>
      </c>
      <c r="AA880" s="10">
        <v>41096</v>
      </c>
      <c r="AB880" s="9">
        <v>125.115837</v>
      </c>
      <c r="AC880" s="6">
        <v>41096</v>
      </c>
      <c r="AD880" s="5">
        <v>63.941132000000003</v>
      </c>
      <c r="AE880" s="10">
        <v>41096</v>
      </c>
      <c r="AF880" s="9">
        <v>49.895342999999997</v>
      </c>
      <c r="AG880" s="6">
        <v>41096</v>
      </c>
      <c r="AH880" s="5">
        <v>69.757925</v>
      </c>
      <c r="AI880" s="10">
        <v>41096</v>
      </c>
      <c r="AJ880" s="9">
        <v>75.993779000000004</v>
      </c>
      <c r="AK880" s="6">
        <v>41096</v>
      </c>
      <c r="AL880" s="5">
        <v>60.077514000000001</v>
      </c>
      <c r="AM880" s="10">
        <v>41096</v>
      </c>
      <c r="AN880" s="9">
        <v>51.368017000000002</v>
      </c>
      <c r="AO880" s="6">
        <v>41096</v>
      </c>
      <c r="AP880" s="5">
        <v>30.007546999999999</v>
      </c>
      <c r="AQ880" s="10">
        <v>41096</v>
      </c>
      <c r="AR880" s="5">
        <v>56.084024999999997</v>
      </c>
    </row>
    <row r="881" spans="5:44" x14ac:dyDescent="0.2">
      <c r="E881" s="6">
        <v>41095</v>
      </c>
      <c r="F881" s="5">
        <v>27.038212999999999</v>
      </c>
      <c r="G881" s="6">
        <v>41095</v>
      </c>
      <c r="H881" s="5">
        <v>7.4675000000000002</v>
      </c>
      <c r="I881" s="6">
        <v>41095</v>
      </c>
      <c r="J881" s="5">
        <v>27.054852</v>
      </c>
      <c r="K881" s="6">
        <v>41095</v>
      </c>
      <c r="L881" s="5">
        <v>28.197119000000001</v>
      </c>
      <c r="M881" s="6">
        <v>41095</v>
      </c>
      <c r="N881" s="5">
        <v>27.185431000000001</v>
      </c>
      <c r="O881" s="6">
        <v>41095</v>
      </c>
      <c r="P881" s="5">
        <v>19.148094</v>
      </c>
      <c r="Q881" s="6">
        <v>41095</v>
      </c>
      <c r="R881" s="5">
        <v>41.130001</v>
      </c>
      <c r="S881" s="6">
        <v>41095</v>
      </c>
      <c r="T881" s="5">
        <v>25.75667</v>
      </c>
      <c r="U881" s="6">
        <v>41095</v>
      </c>
      <c r="V881" s="5">
        <v>64.490534999999994</v>
      </c>
      <c r="W881" s="10">
        <v>41095</v>
      </c>
      <c r="X881" s="9">
        <v>12.5625</v>
      </c>
      <c r="Y881" s="6">
        <v>41095</v>
      </c>
      <c r="Z881" s="5">
        <v>125.32574200000001</v>
      </c>
      <c r="AA881" s="10">
        <v>41095</v>
      </c>
      <c r="AB881" s="9">
        <v>126.395064</v>
      </c>
      <c r="AC881" s="6">
        <v>41095</v>
      </c>
      <c r="AD881" s="5">
        <v>64.548252000000005</v>
      </c>
      <c r="AE881" s="10">
        <v>41095</v>
      </c>
      <c r="AF881" s="9">
        <v>50.263939000000001</v>
      </c>
      <c r="AG881" s="6">
        <v>41095</v>
      </c>
      <c r="AH881" s="5">
        <v>70.522211999999996</v>
      </c>
      <c r="AI881" s="10">
        <v>41095</v>
      </c>
      <c r="AJ881" s="9">
        <v>75.921890000000005</v>
      </c>
      <c r="AK881" s="6">
        <v>41095</v>
      </c>
      <c r="AL881" s="5">
        <v>60.811601000000003</v>
      </c>
      <c r="AM881" s="10">
        <v>41095</v>
      </c>
      <c r="AN881" s="9">
        <v>51.713645999999997</v>
      </c>
      <c r="AO881" s="6">
        <v>41095</v>
      </c>
      <c r="AP881" s="5">
        <v>30.332832</v>
      </c>
      <c r="AQ881" s="10">
        <v>41095</v>
      </c>
      <c r="AR881" s="5">
        <v>55.948655000000002</v>
      </c>
    </row>
    <row r="882" spans="5:44" x14ac:dyDescent="0.2">
      <c r="E882" s="6">
        <v>41093</v>
      </c>
      <c r="F882" s="5">
        <v>27.288519999999998</v>
      </c>
      <c r="G882" s="6">
        <v>41093</v>
      </c>
      <c r="H882" s="5">
        <v>7.7266700000000004</v>
      </c>
      <c r="I882" s="6">
        <v>41093</v>
      </c>
      <c r="J882" s="5">
        <v>27.025077</v>
      </c>
      <c r="K882" s="6">
        <v>41093</v>
      </c>
      <c r="L882" s="5">
        <v>28.255669000000001</v>
      </c>
      <c r="M882" s="6">
        <v>41093</v>
      </c>
      <c r="N882" s="5">
        <v>27.832239000000001</v>
      </c>
      <c r="O882" s="6">
        <v>41093</v>
      </c>
      <c r="P882" s="5">
        <v>19.420822999999999</v>
      </c>
      <c r="Q882" s="6">
        <v>41093</v>
      </c>
      <c r="R882" s="5">
        <v>42.919998</v>
      </c>
      <c r="S882" s="6">
        <v>41093</v>
      </c>
      <c r="T882" s="5">
        <v>26.113330999999999</v>
      </c>
      <c r="U882" s="6">
        <v>41093</v>
      </c>
      <c r="V882" s="5">
        <v>65.183257999999995</v>
      </c>
      <c r="W882" s="10">
        <v>41093</v>
      </c>
      <c r="X882" s="9">
        <v>12.522500000000001</v>
      </c>
      <c r="Y882" s="6">
        <v>41093</v>
      </c>
      <c r="Z882" s="5">
        <v>125.89379</v>
      </c>
      <c r="AA882" s="10">
        <v>41093</v>
      </c>
      <c r="AB882" s="9">
        <v>126.974862</v>
      </c>
      <c r="AC882" s="6">
        <v>41093</v>
      </c>
      <c r="AD882" s="5">
        <v>64.815019000000007</v>
      </c>
      <c r="AE882" s="10">
        <v>41093</v>
      </c>
      <c r="AF882" s="9">
        <v>50.650516000000003</v>
      </c>
      <c r="AG882" s="6">
        <v>41093</v>
      </c>
      <c r="AH882" s="5">
        <v>70.578830999999994</v>
      </c>
      <c r="AI882" s="10">
        <v>41093</v>
      </c>
      <c r="AJ882" s="9">
        <v>75.706230000000005</v>
      </c>
      <c r="AK882" s="6">
        <v>41093</v>
      </c>
      <c r="AL882" s="5">
        <v>61.618192999999998</v>
      </c>
      <c r="AM882" s="10">
        <v>41093</v>
      </c>
      <c r="AN882" s="9">
        <v>52.302151000000002</v>
      </c>
      <c r="AO882" s="6">
        <v>41093</v>
      </c>
      <c r="AP882" s="5">
        <v>30.147418999999999</v>
      </c>
      <c r="AQ882" s="10">
        <v>41093</v>
      </c>
      <c r="AR882" s="5">
        <v>56.295535000000001</v>
      </c>
    </row>
    <row r="883" spans="5:44" x14ac:dyDescent="0.2">
      <c r="E883" s="6">
        <v>41092</v>
      </c>
      <c r="F883" s="5">
        <v>26.92042</v>
      </c>
      <c r="G883" s="6">
        <v>41092</v>
      </c>
      <c r="H883" s="5">
        <v>7.5966699999999996</v>
      </c>
      <c r="I883" s="6">
        <v>41092</v>
      </c>
      <c r="J883" s="5">
        <v>26.588388999999999</v>
      </c>
      <c r="K883" s="6">
        <v>41092</v>
      </c>
      <c r="L883" s="5">
        <v>27.167598999999999</v>
      </c>
      <c r="M883" s="6">
        <v>41092</v>
      </c>
      <c r="N883" s="5">
        <v>27.501539999999999</v>
      </c>
      <c r="O883" s="6">
        <v>41092</v>
      </c>
      <c r="P883" s="5">
        <v>19.036522000000001</v>
      </c>
      <c r="Q883" s="6">
        <v>41092</v>
      </c>
      <c r="R883" s="5">
        <v>39.990001999999997</v>
      </c>
      <c r="S883" s="6">
        <v>41092</v>
      </c>
      <c r="T883" s="5">
        <v>25.586670000000002</v>
      </c>
      <c r="U883" s="6">
        <v>41092</v>
      </c>
      <c r="V883" s="5">
        <v>64.500157999999999</v>
      </c>
      <c r="W883" s="10">
        <v>41092</v>
      </c>
      <c r="X883" s="9">
        <v>12.2525</v>
      </c>
      <c r="Y883" s="6">
        <v>41092</v>
      </c>
      <c r="Z883" s="5">
        <v>125.06921</v>
      </c>
      <c r="AA883" s="10">
        <v>41092</v>
      </c>
      <c r="AB883" s="9">
        <v>126.11896900000001</v>
      </c>
      <c r="AC883" s="6">
        <v>41092</v>
      </c>
      <c r="AD883" s="5">
        <v>64.290685999999994</v>
      </c>
      <c r="AE883" s="10">
        <v>41092</v>
      </c>
      <c r="AF883" s="9">
        <v>50.362831</v>
      </c>
      <c r="AG883" s="6">
        <v>41092</v>
      </c>
      <c r="AH883" s="5">
        <v>69.701312999999999</v>
      </c>
      <c r="AI883" s="10">
        <v>41092</v>
      </c>
      <c r="AJ883" s="9">
        <v>75.814063000000004</v>
      </c>
      <c r="AK883" s="6">
        <v>41092</v>
      </c>
      <c r="AL883" s="5">
        <v>60.177205999999998</v>
      </c>
      <c r="AM883" s="10">
        <v>41092</v>
      </c>
      <c r="AN883" s="9">
        <v>52.003225</v>
      </c>
      <c r="AO883" s="6">
        <v>41092</v>
      </c>
      <c r="AP883" s="5">
        <v>29.929478</v>
      </c>
      <c r="AQ883" s="10">
        <v>41092</v>
      </c>
      <c r="AR883" s="5">
        <v>55.965580000000003</v>
      </c>
    </row>
    <row r="884" spans="5:44" x14ac:dyDescent="0.2">
      <c r="E884" s="6">
        <v>41089</v>
      </c>
      <c r="F884" s="5">
        <v>26.763363999999999</v>
      </c>
      <c r="G884" s="6">
        <v>41089</v>
      </c>
      <c r="H884" s="5">
        <v>7.4333299999999998</v>
      </c>
      <c r="I884" s="6">
        <v>41089</v>
      </c>
      <c r="J884" s="5">
        <v>26.419668999999999</v>
      </c>
      <c r="K884" s="6">
        <v>41089</v>
      </c>
      <c r="L884" s="5">
        <v>26.284455999999999</v>
      </c>
      <c r="M884" s="6">
        <v>41089</v>
      </c>
      <c r="N884" s="5">
        <v>27.102755999999999</v>
      </c>
      <c r="O884" s="6">
        <v>41089</v>
      </c>
      <c r="P884" s="5">
        <v>18.900158000000001</v>
      </c>
      <c r="Q884" s="6">
        <v>41089</v>
      </c>
      <c r="R884" s="5">
        <v>39.900002000000001</v>
      </c>
      <c r="S884" s="6">
        <v>41089</v>
      </c>
      <c r="T884" s="5">
        <v>25.389999</v>
      </c>
      <c r="U884" s="6">
        <v>41089</v>
      </c>
      <c r="V884" s="5">
        <v>63.259028999999998</v>
      </c>
      <c r="W884" s="10">
        <v>41089</v>
      </c>
      <c r="X884" s="9">
        <v>12.09</v>
      </c>
      <c r="Y884" s="6">
        <v>41089</v>
      </c>
      <c r="Z884" s="5">
        <v>124.69358200000001</v>
      </c>
      <c r="AA884" s="10">
        <v>41089</v>
      </c>
      <c r="AB884" s="9">
        <v>125.852086</v>
      </c>
      <c r="AC884" s="6">
        <v>41089</v>
      </c>
      <c r="AD884" s="5">
        <v>64.115904999999998</v>
      </c>
      <c r="AE884" s="10">
        <v>41089</v>
      </c>
      <c r="AF884" s="9">
        <v>50.290908000000002</v>
      </c>
      <c r="AG884" s="6">
        <v>41089</v>
      </c>
      <c r="AH884" s="5">
        <v>69.135166999999996</v>
      </c>
      <c r="AI884" s="10">
        <v>41089</v>
      </c>
      <c r="AJ884" s="9">
        <v>75.655011000000002</v>
      </c>
      <c r="AK884" s="6">
        <v>41089</v>
      </c>
      <c r="AL884" s="5">
        <v>60.150018000000003</v>
      </c>
      <c r="AM884" s="10">
        <v>41089</v>
      </c>
      <c r="AN884" s="9">
        <v>51.638914</v>
      </c>
      <c r="AO884" s="6">
        <v>41089</v>
      </c>
      <c r="AP884" s="5">
        <v>28.777968999999999</v>
      </c>
      <c r="AQ884" s="10">
        <v>41089</v>
      </c>
      <c r="AR884" s="5">
        <v>55.356428999999999</v>
      </c>
    </row>
    <row r="885" spans="5:44" x14ac:dyDescent="0.2">
      <c r="E885" s="6">
        <v>41088</v>
      </c>
      <c r="F885" s="5">
        <v>25.497098999999999</v>
      </c>
      <c r="G885" s="6">
        <v>41088</v>
      </c>
      <c r="H885" s="5">
        <v>6.9208299999999996</v>
      </c>
      <c r="I885" s="6">
        <v>41088</v>
      </c>
      <c r="J885" s="5">
        <v>24.881332</v>
      </c>
      <c r="K885" s="6">
        <v>41088</v>
      </c>
      <c r="L885" s="5">
        <v>24.166867</v>
      </c>
      <c r="M885" s="6">
        <v>41088</v>
      </c>
      <c r="N885" s="5">
        <v>25.833452999999999</v>
      </c>
      <c r="O885" s="6">
        <v>41088</v>
      </c>
      <c r="P885" s="5">
        <v>17.563782</v>
      </c>
      <c r="Q885" s="6">
        <v>41088</v>
      </c>
      <c r="R885" s="5">
        <v>36.720001000000003</v>
      </c>
      <c r="S885" s="6">
        <v>41088</v>
      </c>
      <c r="T885" s="5">
        <v>23.633329</v>
      </c>
      <c r="U885" s="6">
        <v>41088</v>
      </c>
      <c r="V885" s="5">
        <v>60.382305000000002</v>
      </c>
      <c r="W885" s="10">
        <v>41088</v>
      </c>
      <c r="X885" s="9">
        <v>11.147500000000001</v>
      </c>
      <c r="Y885" s="6">
        <v>41088</v>
      </c>
      <c r="Z885" s="5">
        <v>121.660979</v>
      </c>
      <c r="AA885" s="10">
        <v>41088</v>
      </c>
      <c r="AB885" s="9">
        <v>122.759851</v>
      </c>
      <c r="AC885" s="6">
        <v>41088</v>
      </c>
      <c r="AD885" s="5">
        <v>62.478513</v>
      </c>
      <c r="AE885" s="10">
        <v>41088</v>
      </c>
      <c r="AF885" s="9">
        <v>49.113200999999997</v>
      </c>
      <c r="AG885" s="6">
        <v>41088</v>
      </c>
      <c r="AH885" s="5">
        <v>67.106503000000004</v>
      </c>
      <c r="AI885" s="10">
        <v>41088</v>
      </c>
      <c r="AJ885" s="9">
        <v>75.708810999999997</v>
      </c>
      <c r="AK885" s="6">
        <v>41088</v>
      </c>
      <c r="AL885" s="5">
        <v>58.391826999999999</v>
      </c>
      <c r="AM885" s="10">
        <v>41088</v>
      </c>
      <c r="AN885" s="9">
        <v>50.396518</v>
      </c>
      <c r="AO885" s="6">
        <v>41088</v>
      </c>
      <c r="AP885" s="5">
        <v>28.055835999999999</v>
      </c>
      <c r="AQ885" s="10">
        <v>41088</v>
      </c>
      <c r="AR885" s="5">
        <v>53.977381999999999</v>
      </c>
    </row>
    <row r="886" spans="5:44" x14ac:dyDescent="0.2">
      <c r="E886" s="6">
        <v>41087</v>
      </c>
      <c r="F886" s="5">
        <v>25.634522</v>
      </c>
      <c r="G886" s="6">
        <v>41087</v>
      </c>
      <c r="H886" s="5">
        <v>6.9441699999999997</v>
      </c>
      <c r="I886" s="6">
        <v>41087</v>
      </c>
      <c r="J886" s="5">
        <v>25.427194</v>
      </c>
      <c r="K886" s="6">
        <v>41087</v>
      </c>
      <c r="L886" s="5">
        <v>24.235175999999999</v>
      </c>
      <c r="M886" s="6">
        <v>41087</v>
      </c>
      <c r="N886" s="5">
        <v>25.84318</v>
      </c>
      <c r="O886" s="6">
        <v>41087</v>
      </c>
      <c r="P886" s="5">
        <v>17.729900000000001</v>
      </c>
      <c r="Q886" s="6">
        <v>41087</v>
      </c>
      <c r="R886" s="5">
        <v>36.029998999999997</v>
      </c>
      <c r="S886" s="6">
        <v>41087</v>
      </c>
      <c r="T886" s="5">
        <v>23.83</v>
      </c>
      <c r="U886" s="6">
        <v>41087</v>
      </c>
      <c r="V886" s="5">
        <v>59.275875999999997</v>
      </c>
      <c r="W886" s="10">
        <v>41087</v>
      </c>
      <c r="X886" s="9">
        <v>11.51</v>
      </c>
      <c r="Y886" s="6">
        <v>41087</v>
      </c>
      <c r="Z886" s="5">
        <v>122.009136</v>
      </c>
      <c r="AA886" s="10">
        <v>41087</v>
      </c>
      <c r="AB886" s="9">
        <v>123.054356</v>
      </c>
      <c r="AC886" s="6">
        <v>41087</v>
      </c>
      <c r="AD886" s="5">
        <v>62.607295999999998</v>
      </c>
      <c r="AE886" s="10">
        <v>41087</v>
      </c>
      <c r="AF886" s="9">
        <v>49.077238999999999</v>
      </c>
      <c r="AG886" s="6">
        <v>41087</v>
      </c>
      <c r="AH886" s="5">
        <v>67.125371000000001</v>
      </c>
      <c r="AI886" s="10">
        <v>41087</v>
      </c>
      <c r="AJ886" s="9">
        <v>75.628113999999997</v>
      </c>
      <c r="AK886" s="6">
        <v>41087</v>
      </c>
      <c r="AL886" s="5">
        <v>57.993062999999999</v>
      </c>
      <c r="AM886" s="10">
        <v>41087</v>
      </c>
      <c r="AN886" s="9">
        <v>50.405856999999997</v>
      </c>
      <c r="AO886" s="6">
        <v>41087</v>
      </c>
      <c r="AP886" s="5">
        <v>28.839774999999999</v>
      </c>
      <c r="AQ886" s="10">
        <v>41087</v>
      </c>
      <c r="AR886" s="5">
        <v>53.393616000000002</v>
      </c>
    </row>
    <row r="887" spans="5:44" x14ac:dyDescent="0.2">
      <c r="E887" s="6">
        <v>41086</v>
      </c>
      <c r="F887" s="5">
        <v>25.182987000000001</v>
      </c>
      <c r="G887" s="6">
        <v>41086</v>
      </c>
      <c r="H887" s="5">
        <v>6.7225000000000001</v>
      </c>
      <c r="I887" s="6">
        <v>41086</v>
      </c>
      <c r="J887" s="5">
        <v>25.134414</v>
      </c>
      <c r="K887" s="6">
        <v>41086</v>
      </c>
      <c r="L887" s="5">
        <v>23.249571</v>
      </c>
      <c r="M887" s="6">
        <v>41086</v>
      </c>
      <c r="N887" s="5">
        <v>25.317952999999999</v>
      </c>
      <c r="O887" s="6">
        <v>41086</v>
      </c>
      <c r="P887" s="5">
        <v>17.253862000000002</v>
      </c>
      <c r="Q887" s="6">
        <v>41086</v>
      </c>
      <c r="R887" s="5">
        <v>34.090000000000003</v>
      </c>
      <c r="S887" s="6">
        <v>41086</v>
      </c>
      <c r="T887" s="5">
        <v>23.209999</v>
      </c>
      <c r="U887" s="6">
        <v>41086</v>
      </c>
      <c r="V887" s="5">
        <v>58.640880000000003</v>
      </c>
      <c r="W887" s="10">
        <v>41086</v>
      </c>
      <c r="X887" s="9">
        <v>11.2675</v>
      </c>
      <c r="Y887" s="6">
        <v>41086</v>
      </c>
      <c r="Z887" s="5">
        <v>120.91886599999999</v>
      </c>
      <c r="AA887" s="10">
        <v>41086</v>
      </c>
      <c r="AB887" s="9">
        <v>121.903971</v>
      </c>
      <c r="AC887" s="6">
        <v>41086</v>
      </c>
      <c r="AD887" s="5">
        <v>62.009377999999998</v>
      </c>
      <c r="AE887" s="10">
        <v>41086</v>
      </c>
      <c r="AF887" s="9">
        <v>48.564801000000003</v>
      </c>
      <c r="AG887" s="6">
        <v>41086</v>
      </c>
      <c r="AH887" s="5">
        <v>66.172365999999997</v>
      </c>
      <c r="AI887" s="10">
        <v>41086</v>
      </c>
      <c r="AJ887" s="9">
        <v>75.547422999999995</v>
      </c>
      <c r="AK887" s="6">
        <v>41086</v>
      </c>
      <c r="AL887" s="5">
        <v>56.814892999999998</v>
      </c>
      <c r="AM887" s="10">
        <v>41086</v>
      </c>
      <c r="AN887" s="9">
        <v>49.845377999999997</v>
      </c>
      <c r="AO887" s="6">
        <v>41086</v>
      </c>
      <c r="AP887" s="5">
        <v>28.150169000000002</v>
      </c>
      <c r="AQ887" s="10">
        <v>41086</v>
      </c>
      <c r="AR887" s="5">
        <v>53.182105999999997</v>
      </c>
    </row>
    <row r="888" spans="5:44" x14ac:dyDescent="0.2">
      <c r="E888" s="6">
        <v>41085</v>
      </c>
      <c r="F888" s="5">
        <v>24.932677000000002</v>
      </c>
      <c r="G888" s="6">
        <v>41085</v>
      </c>
      <c r="H888" s="5">
        <v>6.6150000000000002</v>
      </c>
      <c r="I888" s="6">
        <v>41085</v>
      </c>
      <c r="J888" s="5">
        <v>24.796973000000001</v>
      </c>
      <c r="K888" s="6">
        <v>41085</v>
      </c>
      <c r="L888" s="5">
        <v>22.947057000000001</v>
      </c>
      <c r="M888" s="6">
        <v>41085</v>
      </c>
      <c r="N888" s="5">
        <v>25.016431000000001</v>
      </c>
      <c r="O888" s="6">
        <v>41085</v>
      </c>
      <c r="P888" s="5">
        <v>16.978655</v>
      </c>
      <c r="Q888" s="6">
        <v>41085</v>
      </c>
      <c r="R888" s="5">
        <v>32.950001</v>
      </c>
      <c r="S888" s="6">
        <v>41085</v>
      </c>
      <c r="T888" s="5">
        <v>22.82667</v>
      </c>
      <c r="U888" s="6">
        <v>41085</v>
      </c>
      <c r="V888" s="5">
        <v>58.015504</v>
      </c>
      <c r="W888" s="10">
        <v>41085</v>
      </c>
      <c r="X888" s="9">
        <v>11.17</v>
      </c>
      <c r="Y888" s="6">
        <v>41085</v>
      </c>
      <c r="Z888" s="5">
        <v>120.31419099999999</v>
      </c>
      <c r="AA888" s="10">
        <v>41085</v>
      </c>
      <c r="AB888" s="9">
        <v>121.278155</v>
      </c>
      <c r="AC888" s="6">
        <v>41085</v>
      </c>
      <c r="AD888" s="5">
        <v>61.715007999999997</v>
      </c>
      <c r="AE888" s="10">
        <v>41085</v>
      </c>
      <c r="AF888" s="9">
        <v>48.322066</v>
      </c>
      <c r="AG888" s="6">
        <v>41085</v>
      </c>
      <c r="AH888" s="5">
        <v>65.917606000000006</v>
      </c>
      <c r="AI888" s="10">
        <v>41085</v>
      </c>
      <c r="AJ888" s="9">
        <v>75.628113999999997</v>
      </c>
      <c r="AK888" s="6">
        <v>41085</v>
      </c>
      <c r="AL888" s="5">
        <v>56.207684</v>
      </c>
      <c r="AM888" s="10">
        <v>41085</v>
      </c>
      <c r="AN888" s="9">
        <v>49.574478999999997</v>
      </c>
      <c r="AO888" s="6">
        <v>41085</v>
      </c>
      <c r="AP888" s="5">
        <v>28.059090000000001</v>
      </c>
      <c r="AQ888" s="10">
        <v>41085</v>
      </c>
      <c r="AR888" s="5">
        <v>53.004438</v>
      </c>
    </row>
    <row r="889" spans="5:44" x14ac:dyDescent="0.2">
      <c r="E889" s="6">
        <v>41082</v>
      </c>
      <c r="F889" s="5">
        <v>25.727774</v>
      </c>
      <c r="G889" s="6">
        <v>41082</v>
      </c>
      <c r="H889" s="5">
        <v>7.0066699999999997</v>
      </c>
      <c r="I889" s="6">
        <v>41082</v>
      </c>
      <c r="J889" s="5">
        <v>25.799372000000002</v>
      </c>
      <c r="K889" s="6">
        <v>41082</v>
      </c>
      <c r="L889" s="5">
        <v>24.059525000000001</v>
      </c>
      <c r="M889" s="6">
        <v>41082</v>
      </c>
      <c r="N889" s="5">
        <v>26.013394000000002</v>
      </c>
      <c r="O889" s="6">
        <v>41082</v>
      </c>
      <c r="P889" s="5">
        <v>17.851388</v>
      </c>
      <c r="Q889" s="6">
        <v>41082</v>
      </c>
      <c r="R889" s="5">
        <v>35.169998</v>
      </c>
      <c r="S889" s="6">
        <v>41082</v>
      </c>
      <c r="T889" s="5">
        <v>23.98667</v>
      </c>
      <c r="U889" s="6">
        <v>41082</v>
      </c>
      <c r="V889" s="5">
        <v>58.669742999999997</v>
      </c>
      <c r="W889" s="10">
        <v>41082</v>
      </c>
      <c r="X889" s="9">
        <v>11.9825</v>
      </c>
      <c r="Y889" s="6">
        <v>41082</v>
      </c>
      <c r="Z889" s="5">
        <v>122.274839</v>
      </c>
      <c r="AA889" s="10">
        <v>41082</v>
      </c>
      <c r="AB889" s="9">
        <v>123.28443300000001</v>
      </c>
      <c r="AC889" s="6">
        <v>41082</v>
      </c>
      <c r="AD889" s="5">
        <v>62.739761000000001</v>
      </c>
      <c r="AE889" s="10">
        <v>41082</v>
      </c>
      <c r="AF889" s="9">
        <v>49.114998</v>
      </c>
      <c r="AG889" s="6">
        <v>41082</v>
      </c>
      <c r="AH889" s="5">
        <v>66.946090999999996</v>
      </c>
      <c r="AI889" s="10">
        <v>41082</v>
      </c>
      <c r="AJ889" s="9">
        <v>75.430860999999993</v>
      </c>
      <c r="AK889" s="6">
        <v>41082</v>
      </c>
      <c r="AL889" s="5">
        <v>57.494605</v>
      </c>
      <c r="AM889" s="10">
        <v>41082</v>
      </c>
      <c r="AN889" s="9">
        <v>50.517955999999998</v>
      </c>
      <c r="AO889" s="6">
        <v>41082</v>
      </c>
      <c r="AP889" s="5">
        <v>28.468947</v>
      </c>
      <c r="AQ889" s="10">
        <v>41082</v>
      </c>
      <c r="AR889" s="5">
        <v>53.276015999999998</v>
      </c>
    </row>
    <row r="890" spans="5:44" x14ac:dyDescent="0.2">
      <c r="E890" s="6">
        <v>41081</v>
      </c>
      <c r="F890" s="5">
        <v>25.379306</v>
      </c>
      <c r="G890" s="6">
        <v>41081</v>
      </c>
      <c r="H890" s="5">
        <v>6.8075000000000001</v>
      </c>
      <c r="I890" s="6">
        <v>41081</v>
      </c>
      <c r="J890" s="5">
        <v>25.278321999999999</v>
      </c>
      <c r="K890" s="6">
        <v>41081</v>
      </c>
      <c r="L890" s="5">
        <v>23.259328</v>
      </c>
      <c r="M890" s="6">
        <v>41081</v>
      </c>
      <c r="N890" s="5">
        <v>25.556249999999999</v>
      </c>
      <c r="O890" s="6">
        <v>41081</v>
      </c>
      <c r="P890" s="5">
        <v>17.452210999999998</v>
      </c>
      <c r="Q890" s="6">
        <v>41081</v>
      </c>
      <c r="R890" s="5">
        <v>34.590000000000003</v>
      </c>
      <c r="S890" s="6">
        <v>41081</v>
      </c>
      <c r="T890" s="5">
        <v>23.530000999999999</v>
      </c>
      <c r="U890" s="6">
        <v>41081</v>
      </c>
      <c r="V890" s="5">
        <v>58.621637999999997</v>
      </c>
      <c r="W890" s="10">
        <v>41081</v>
      </c>
      <c r="X890" s="9">
        <v>11.6075</v>
      </c>
      <c r="Y890" s="6">
        <v>41081</v>
      </c>
      <c r="Z890" s="5">
        <v>121.34032000000001</v>
      </c>
      <c r="AA890" s="10">
        <v>41081</v>
      </c>
      <c r="AB890" s="9">
        <v>122.419342</v>
      </c>
      <c r="AC890" s="6">
        <v>41081</v>
      </c>
      <c r="AD890" s="5">
        <v>62.236376</v>
      </c>
      <c r="AE890" s="10">
        <v>41081</v>
      </c>
      <c r="AF890" s="9">
        <v>48.820413000000002</v>
      </c>
      <c r="AG890" s="6">
        <v>41081</v>
      </c>
      <c r="AH890" s="5">
        <v>66.191242000000003</v>
      </c>
      <c r="AI890" s="10">
        <v>41081</v>
      </c>
      <c r="AJ890" s="9">
        <v>75.583287999999996</v>
      </c>
      <c r="AK890" s="6">
        <v>41081</v>
      </c>
      <c r="AL890" s="5">
        <v>57.113968</v>
      </c>
      <c r="AM890" s="10">
        <v>41081</v>
      </c>
      <c r="AN890" s="9">
        <v>50.041545999999997</v>
      </c>
      <c r="AO890" s="6">
        <v>41081</v>
      </c>
      <c r="AP890" s="5">
        <v>28.055835999999999</v>
      </c>
      <c r="AQ890" s="10">
        <v>41081</v>
      </c>
      <c r="AR890" s="5">
        <v>53.267623</v>
      </c>
    </row>
    <row r="891" spans="5:44" x14ac:dyDescent="0.2">
      <c r="E891" s="6">
        <v>41080</v>
      </c>
      <c r="F891" s="5">
        <v>26.581768</v>
      </c>
      <c r="G891" s="6">
        <v>41080</v>
      </c>
      <c r="H891" s="5">
        <v>7.2816700000000001</v>
      </c>
      <c r="I891" s="6">
        <v>41080</v>
      </c>
      <c r="J891" s="5">
        <v>26.633049</v>
      </c>
      <c r="K891" s="6">
        <v>41080</v>
      </c>
      <c r="L891" s="5">
        <v>25.079286</v>
      </c>
      <c r="M891" s="6">
        <v>41080</v>
      </c>
      <c r="N891" s="5">
        <v>26.699109</v>
      </c>
      <c r="O891" s="6">
        <v>41080</v>
      </c>
      <c r="P891" s="5">
        <v>18.704288999999999</v>
      </c>
      <c r="Q891" s="6">
        <v>41080</v>
      </c>
      <c r="R891" s="5">
        <v>39.32</v>
      </c>
      <c r="S891" s="6">
        <v>41080</v>
      </c>
      <c r="T891" s="5">
        <v>25.219999000000001</v>
      </c>
      <c r="U891" s="6">
        <v>41080</v>
      </c>
      <c r="V891" s="5">
        <v>60.507381000000002</v>
      </c>
      <c r="W891" s="10">
        <v>41080</v>
      </c>
      <c r="X891" s="9">
        <v>12.612500000000001</v>
      </c>
      <c r="Y891" s="6">
        <v>41080</v>
      </c>
      <c r="Z891" s="5">
        <v>124.125534</v>
      </c>
      <c r="AA891" s="10">
        <v>41080</v>
      </c>
      <c r="AB891" s="9">
        <v>125.152657</v>
      </c>
      <c r="AC891" s="6">
        <v>41080</v>
      </c>
      <c r="AD891" s="5">
        <v>63.673304000000002</v>
      </c>
      <c r="AE891" s="10">
        <v>41080</v>
      </c>
      <c r="AF891" s="9">
        <v>49.802357999999998</v>
      </c>
      <c r="AG891" s="6">
        <v>41080</v>
      </c>
      <c r="AH891" s="5">
        <v>67.87079</v>
      </c>
      <c r="AI891" s="10">
        <v>41080</v>
      </c>
      <c r="AJ891" s="9">
        <v>75.457764999999995</v>
      </c>
      <c r="AK891" s="6">
        <v>41080</v>
      </c>
      <c r="AL891" s="5">
        <v>59.551867999999999</v>
      </c>
      <c r="AM891" s="10">
        <v>41080</v>
      </c>
      <c r="AN891" s="9">
        <v>51.134484</v>
      </c>
      <c r="AO891" s="6">
        <v>41080</v>
      </c>
      <c r="AP891" s="5">
        <v>27.984273000000002</v>
      </c>
      <c r="AQ891" s="10">
        <v>41080</v>
      </c>
      <c r="AR891" s="5">
        <v>54.148702999999998</v>
      </c>
    </row>
    <row r="892" spans="5:44" x14ac:dyDescent="0.2">
      <c r="E892" s="6">
        <v>41079</v>
      </c>
      <c r="F892" s="5">
        <v>26.671092999999999</v>
      </c>
      <c r="G892" s="6">
        <v>41079</v>
      </c>
      <c r="H892" s="5">
        <v>7.22</v>
      </c>
      <c r="I892" s="6">
        <v>41079</v>
      </c>
      <c r="J892" s="5">
        <v>26.558615</v>
      </c>
      <c r="K892" s="6">
        <v>41079</v>
      </c>
      <c r="L892" s="5">
        <v>25.191507999999999</v>
      </c>
      <c r="M892" s="6">
        <v>41079</v>
      </c>
      <c r="N892" s="5">
        <v>26.540565999999998</v>
      </c>
      <c r="O892" s="6">
        <v>41079</v>
      </c>
      <c r="P892" s="5">
        <v>18.801974999999999</v>
      </c>
      <c r="Q892" s="6">
        <v>41079</v>
      </c>
      <c r="R892" s="5">
        <v>39.729999999999997</v>
      </c>
      <c r="S892" s="6">
        <v>41079</v>
      </c>
      <c r="T892" s="5">
        <v>25.33</v>
      </c>
      <c r="U892" s="6">
        <v>41079</v>
      </c>
      <c r="V892" s="5">
        <v>60.6873</v>
      </c>
      <c r="W892" s="10">
        <v>41079</v>
      </c>
      <c r="X892" s="9">
        <v>12.52</v>
      </c>
      <c r="Y892" s="6">
        <v>41079</v>
      </c>
      <c r="Z892" s="5">
        <v>124.32709699999999</v>
      </c>
      <c r="AA892" s="10">
        <v>41079</v>
      </c>
      <c r="AB892" s="9">
        <v>125.410342</v>
      </c>
      <c r="AC892" s="6">
        <v>41079</v>
      </c>
      <c r="AD892" s="5">
        <v>63.792282999999998</v>
      </c>
      <c r="AE892" s="10">
        <v>41079</v>
      </c>
      <c r="AF892" s="9">
        <v>49.882699000000002</v>
      </c>
      <c r="AG892" s="6">
        <v>41079</v>
      </c>
      <c r="AH892" s="5">
        <v>68.002888999999996</v>
      </c>
      <c r="AI892" s="10">
        <v>41079</v>
      </c>
      <c r="AJ892" s="9">
        <v>75.601217000000005</v>
      </c>
      <c r="AK892" s="6">
        <v>41079</v>
      </c>
      <c r="AL892" s="5">
        <v>59.787503999999998</v>
      </c>
      <c r="AM892" s="10">
        <v>41079</v>
      </c>
      <c r="AN892" s="9">
        <v>51.031728999999999</v>
      </c>
      <c r="AO892" s="6">
        <v>41079</v>
      </c>
      <c r="AP892" s="5">
        <v>27.737055999999999</v>
      </c>
      <c r="AQ892" s="10">
        <v>41079</v>
      </c>
      <c r="AR892" s="5">
        <v>54.173876</v>
      </c>
    </row>
    <row r="893" spans="5:44" x14ac:dyDescent="0.2">
      <c r="E893" s="6">
        <v>41078</v>
      </c>
      <c r="F893" s="5">
        <v>26.141593</v>
      </c>
      <c r="G893" s="6">
        <v>41078</v>
      </c>
      <c r="H893" s="5">
        <v>6.9191700000000003</v>
      </c>
      <c r="I893" s="6">
        <v>41078</v>
      </c>
      <c r="J893" s="5">
        <v>26.027640999999999</v>
      </c>
      <c r="K893" s="6">
        <v>41078</v>
      </c>
      <c r="L893" s="5">
        <v>23.918026000000001</v>
      </c>
      <c r="M893" s="6">
        <v>41078</v>
      </c>
      <c r="N893" s="5">
        <v>25.783235999999999</v>
      </c>
      <c r="O893" s="6">
        <v>41078</v>
      </c>
      <c r="P893" s="5">
        <v>18.259180000000001</v>
      </c>
      <c r="Q893" s="6">
        <v>41078</v>
      </c>
      <c r="R893" s="5">
        <v>38.029998999999997</v>
      </c>
      <c r="S893" s="6">
        <v>41078</v>
      </c>
      <c r="T893" s="5">
        <v>24.623328999999998</v>
      </c>
      <c r="U893" s="6">
        <v>41078</v>
      </c>
      <c r="V893" s="5">
        <v>60.101087999999997</v>
      </c>
      <c r="W893" s="10">
        <v>41078</v>
      </c>
      <c r="X893" s="9">
        <v>12.19</v>
      </c>
      <c r="Y893" s="6">
        <v>41078</v>
      </c>
      <c r="Z893" s="5">
        <v>123.13604599999999</v>
      </c>
      <c r="AA893" s="10">
        <v>41078</v>
      </c>
      <c r="AB893" s="9">
        <v>124.12281900000001</v>
      </c>
      <c r="AC893" s="6">
        <v>41078</v>
      </c>
      <c r="AD893" s="5">
        <v>63.124161000000001</v>
      </c>
      <c r="AE893" s="10">
        <v>41078</v>
      </c>
      <c r="AF893" s="9">
        <v>49.356020000000001</v>
      </c>
      <c r="AG893" s="6">
        <v>41078</v>
      </c>
      <c r="AH893" s="5">
        <v>66.850797</v>
      </c>
      <c r="AI893" s="10">
        <v>41078</v>
      </c>
      <c r="AJ893" s="9">
        <v>75.699843000000001</v>
      </c>
      <c r="AK893" s="6">
        <v>41078</v>
      </c>
      <c r="AL893" s="5">
        <v>58.935594999999999</v>
      </c>
      <c r="AM893" s="10">
        <v>41078</v>
      </c>
      <c r="AN893" s="9">
        <v>50.279747</v>
      </c>
      <c r="AO893" s="6">
        <v>41078</v>
      </c>
      <c r="AP893" s="5">
        <v>27.415023999999999</v>
      </c>
      <c r="AQ893" s="10">
        <v>41078</v>
      </c>
      <c r="AR893" s="5">
        <v>53.955708000000001</v>
      </c>
    </row>
    <row r="894" spans="5:44" x14ac:dyDescent="0.2">
      <c r="E894" s="6">
        <v>41075</v>
      </c>
      <c r="F894" s="5">
        <v>26.033731</v>
      </c>
      <c r="G894" s="6">
        <v>41075</v>
      </c>
      <c r="H894" s="5">
        <v>6.9725000000000001</v>
      </c>
      <c r="I894" s="6">
        <v>41075</v>
      </c>
      <c r="J894" s="5">
        <v>25.546289999999999</v>
      </c>
      <c r="K894" s="6">
        <v>41075</v>
      </c>
      <c r="L894" s="5">
        <v>23.844836999999998</v>
      </c>
      <c r="M894" s="6">
        <v>41075</v>
      </c>
      <c r="N894" s="5">
        <v>25.899747000000001</v>
      </c>
      <c r="O894" s="6">
        <v>41075</v>
      </c>
      <c r="P894" s="5">
        <v>18.147648</v>
      </c>
      <c r="Q894" s="6">
        <v>41075</v>
      </c>
      <c r="R894" s="5">
        <v>38.93</v>
      </c>
      <c r="S894" s="6">
        <v>41075</v>
      </c>
      <c r="T894" s="5">
        <v>24.35</v>
      </c>
      <c r="U894" s="6">
        <v>41075</v>
      </c>
      <c r="V894" s="5">
        <v>59.216963999999997</v>
      </c>
      <c r="W894" s="10">
        <v>41075</v>
      </c>
      <c r="X894" s="9">
        <v>11.9575</v>
      </c>
      <c r="Y894" s="6">
        <v>41075</v>
      </c>
      <c r="Z894" s="5">
        <v>122.897842</v>
      </c>
      <c r="AA894" s="10">
        <v>41075</v>
      </c>
      <c r="AB894" s="9">
        <v>123.838871</v>
      </c>
      <c r="AC894" s="6">
        <v>41075</v>
      </c>
      <c r="AD894" s="5">
        <v>62.941108</v>
      </c>
      <c r="AE894" s="10">
        <v>41075</v>
      </c>
      <c r="AF894" s="9">
        <v>49.436360999999998</v>
      </c>
      <c r="AG894" s="6">
        <v>41075</v>
      </c>
      <c r="AH894" s="5">
        <v>66.728595999999996</v>
      </c>
      <c r="AI894" s="10">
        <v>41075</v>
      </c>
      <c r="AJ894" s="9">
        <v>75.690875000000005</v>
      </c>
      <c r="AK894" s="6">
        <v>41075</v>
      </c>
      <c r="AL894" s="5">
        <v>59.470306000000001</v>
      </c>
      <c r="AM894" s="10">
        <v>41075</v>
      </c>
      <c r="AN894" s="9">
        <v>50.400635000000001</v>
      </c>
      <c r="AO894" s="6">
        <v>41075</v>
      </c>
      <c r="AP894" s="5">
        <v>27.203588</v>
      </c>
      <c r="AQ894" s="10">
        <v>41075</v>
      </c>
      <c r="AR894" s="5">
        <v>53.51097</v>
      </c>
    </row>
    <row r="895" spans="5:44" x14ac:dyDescent="0.2">
      <c r="E895" s="6">
        <v>41074</v>
      </c>
      <c r="F895" s="5">
        <v>25.518940000000001</v>
      </c>
      <c r="G895" s="6">
        <v>41074</v>
      </c>
      <c r="H895" s="5">
        <v>6.7249999999999996</v>
      </c>
      <c r="I895" s="6">
        <v>41074</v>
      </c>
      <c r="J895" s="5">
        <v>24.935918999999998</v>
      </c>
      <c r="K895" s="6">
        <v>41074</v>
      </c>
      <c r="L895" s="5">
        <v>22.976333</v>
      </c>
      <c r="M895" s="6">
        <v>41074</v>
      </c>
      <c r="N895" s="5">
        <v>25.302620999999998</v>
      </c>
      <c r="O895" s="6">
        <v>41074</v>
      </c>
      <c r="P895" s="5">
        <v>17.642032</v>
      </c>
      <c r="Q895" s="6">
        <v>41074</v>
      </c>
      <c r="R895" s="5">
        <v>37.090000000000003</v>
      </c>
      <c r="S895" s="6">
        <v>41074</v>
      </c>
      <c r="T895" s="5">
        <v>23.703329</v>
      </c>
      <c r="U895" s="6">
        <v>41074</v>
      </c>
      <c r="V895" s="5">
        <v>58.525044999999999</v>
      </c>
      <c r="W895" s="10">
        <v>41074</v>
      </c>
      <c r="X895" s="9">
        <v>11.4925</v>
      </c>
      <c r="Y895" s="6">
        <v>41074</v>
      </c>
      <c r="Z895" s="5">
        <v>121.653655</v>
      </c>
      <c r="AA895" s="10">
        <v>41074</v>
      </c>
      <c r="AB895" s="9">
        <v>122.666433</v>
      </c>
      <c r="AC895" s="6">
        <v>41074</v>
      </c>
      <c r="AD895" s="5">
        <v>62.300443000000001</v>
      </c>
      <c r="AE895" s="10">
        <v>41074</v>
      </c>
      <c r="AF895" s="9">
        <v>48.963240999999996</v>
      </c>
      <c r="AG895" s="6">
        <v>41074</v>
      </c>
      <c r="AH895" s="5">
        <v>66.023617999999999</v>
      </c>
      <c r="AI895" s="10">
        <v>41074</v>
      </c>
      <c r="AJ895" s="9">
        <v>75.520526000000004</v>
      </c>
      <c r="AK895" s="6">
        <v>41074</v>
      </c>
      <c r="AL895" s="5">
        <v>58.354666000000002</v>
      </c>
      <c r="AM895" s="10">
        <v>41074</v>
      </c>
      <c r="AN895" s="9">
        <v>49.833395000000003</v>
      </c>
      <c r="AO895" s="6">
        <v>41074</v>
      </c>
      <c r="AP895" s="5">
        <v>26.868545000000001</v>
      </c>
      <c r="AQ895" s="10">
        <v>41074</v>
      </c>
      <c r="AR895" s="5">
        <v>53.183712</v>
      </c>
    </row>
    <row r="896" spans="5:44" x14ac:dyDescent="0.2">
      <c r="E896" s="6">
        <v>41073</v>
      </c>
      <c r="F896" s="5">
        <v>24.999247</v>
      </c>
      <c r="G896" s="6">
        <v>41073</v>
      </c>
      <c r="H896" s="5">
        <v>6.4908299999999999</v>
      </c>
      <c r="I896" s="6">
        <v>41073</v>
      </c>
      <c r="J896" s="5">
        <v>24.747347999999999</v>
      </c>
      <c r="K896" s="6">
        <v>41073</v>
      </c>
      <c r="L896" s="5">
        <v>22.215171000000002</v>
      </c>
      <c r="M896" s="6">
        <v>41073</v>
      </c>
      <c r="N896" s="5">
        <v>24.705494999999999</v>
      </c>
      <c r="O896" s="6">
        <v>41073</v>
      </c>
      <c r="P896" s="5">
        <v>17.091802999999999</v>
      </c>
      <c r="Q896" s="6">
        <v>41073</v>
      </c>
      <c r="R896" s="5">
        <v>35.349997999999999</v>
      </c>
      <c r="S896" s="6">
        <v>41073</v>
      </c>
      <c r="T896" s="5">
        <v>23.003329999999998</v>
      </c>
      <c r="U896" s="6">
        <v>41073</v>
      </c>
      <c r="V896" s="5">
        <v>56.939388999999998</v>
      </c>
      <c r="W896" s="10">
        <v>41073</v>
      </c>
      <c r="X896" s="9">
        <v>11.455</v>
      </c>
      <c r="Y896" s="6">
        <v>41073</v>
      </c>
      <c r="Z896" s="5">
        <v>120.377605</v>
      </c>
      <c r="AA896" s="10">
        <v>41073</v>
      </c>
      <c r="AB896" s="9">
        <v>121.429885</v>
      </c>
      <c r="AC896" s="6">
        <v>41073</v>
      </c>
      <c r="AD896" s="5">
        <v>61.659776999999998</v>
      </c>
      <c r="AE896" s="10">
        <v>41073</v>
      </c>
      <c r="AF896" s="9">
        <v>48.400857999999999</v>
      </c>
      <c r="AG896" s="6">
        <v>41073</v>
      </c>
      <c r="AH896" s="5">
        <v>65.271643999999995</v>
      </c>
      <c r="AI896" s="10">
        <v>41073</v>
      </c>
      <c r="AJ896" s="9">
        <v>75.565352000000004</v>
      </c>
      <c r="AK896" s="6">
        <v>41073</v>
      </c>
      <c r="AL896" s="5">
        <v>57.452742999999998</v>
      </c>
      <c r="AM896" s="10">
        <v>41073</v>
      </c>
      <c r="AN896" s="9">
        <v>49.191764999999997</v>
      </c>
      <c r="AO896" s="6">
        <v>41073</v>
      </c>
      <c r="AP896" s="5">
        <v>26.253757</v>
      </c>
      <c r="AQ896" s="10">
        <v>41073</v>
      </c>
      <c r="AR896" s="5">
        <v>52.420108999999997</v>
      </c>
    </row>
    <row r="897" spans="5:44" x14ac:dyDescent="0.2">
      <c r="E897" s="6">
        <v>41072</v>
      </c>
      <c r="F897" s="5">
        <v>25.337537999999999</v>
      </c>
      <c r="G897" s="6">
        <v>41072</v>
      </c>
      <c r="H897" s="5">
        <v>6.5933299999999999</v>
      </c>
      <c r="I897" s="6">
        <v>41072</v>
      </c>
      <c r="J897" s="5">
        <v>25.084790000000002</v>
      </c>
      <c r="K897" s="6">
        <v>41072</v>
      </c>
      <c r="L897" s="5">
        <v>22.976333</v>
      </c>
      <c r="M897" s="6">
        <v>41072</v>
      </c>
      <c r="N897" s="5">
        <v>24.943375</v>
      </c>
      <c r="O897" s="6">
        <v>41072</v>
      </c>
      <c r="P897" s="5">
        <v>17.453665000000001</v>
      </c>
      <c r="Q897" s="6">
        <v>41072</v>
      </c>
      <c r="R897" s="5">
        <v>36.549999</v>
      </c>
      <c r="S897" s="6">
        <v>41072</v>
      </c>
      <c r="T897" s="5">
        <v>23.516670000000001</v>
      </c>
      <c r="U897" s="6">
        <v>41072</v>
      </c>
      <c r="V897" s="5">
        <v>57.515988999999998</v>
      </c>
      <c r="W897" s="10">
        <v>41072</v>
      </c>
      <c r="X897" s="9">
        <v>11.6875</v>
      </c>
      <c r="Y897" s="6">
        <v>41072</v>
      </c>
      <c r="Z897" s="5">
        <v>121.152345</v>
      </c>
      <c r="AA897" s="10">
        <v>41072</v>
      </c>
      <c r="AB897" s="9">
        <v>122.25425</v>
      </c>
      <c r="AC897" s="6">
        <v>41072</v>
      </c>
      <c r="AD897" s="5">
        <v>62.117396999999997</v>
      </c>
      <c r="AE897" s="10">
        <v>41072</v>
      </c>
      <c r="AF897" s="9">
        <v>48.597244000000003</v>
      </c>
      <c r="AG897" s="6">
        <v>41072</v>
      </c>
      <c r="AH897" s="5">
        <v>66.127015</v>
      </c>
      <c r="AI897" s="10">
        <v>41072</v>
      </c>
      <c r="AJ897" s="9">
        <v>75.403964000000002</v>
      </c>
      <c r="AK897" s="6">
        <v>41072</v>
      </c>
      <c r="AL897" s="5">
        <v>58.192318999999998</v>
      </c>
      <c r="AM897" s="10">
        <v>41072</v>
      </c>
      <c r="AN897" s="9">
        <v>49.461433</v>
      </c>
      <c r="AO897" s="6">
        <v>41072</v>
      </c>
      <c r="AP897" s="5">
        <v>26.426158000000001</v>
      </c>
      <c r="AQ897" s="10">
        <v>41072</v>
      </c>
      <c r="AR897" s="5">
        <v>52.688628000000001</v>
      </c>
    </row>
    <row r="898" spans="5:44" x14ac:dyDescent="0.2">
      <c r="E898" s="6">
        <v>41071</v>
      </c>
      <c r="F898" s="5">
        <v>24.773717999999999</v>
      </c>
      <c r="G898" s="6">
        <v>41071</v>
      </c>
      <c r="H898" s="5">
        <v>6.3333300000000001</v>
      </c>
      <c r="I898" s="6">
        <v>41071</v>
      </c>
      <c r="J898" s="5">
        <v>24.563741</v>
      </c>
      <c r="K898" s="6">
        <v>41071</v>
      </c>
      <c r="L898" s="5">
        <v>22.181017000000001</v>
      </c>
      <c r="M898" s="6">
        <v>41071</v>
      </c>
      <c r="N898" s="5">
        <v>24.268574000000001</v>
      </c>
      <c r="O898" s="6">
        <v>41071</v>
      </c>
      <c r="P898" s="5">
        <v>16.856345000000001</v>
      </c>
      <c r="Q898" s="6">
        <v>41071</v>
      </c>
      <c r="R898" s="5">
        <v>35.25</v>
      </c>
      <c r="S898" s="6">
        <v>41071</v>
      </c>
      <c r="T898" s="5">
        <v>22.75667</v>
      </c>
      <c r="U898" s="6">
        <v>41071</v>
      </c>
      <c r="V898" s="5">
        <v>56.372397999999997</v>
      </c>
      <c r="W898" s="10">
        <v>41071</v>
      </c>
      <c r="X898" s="9">
        <v>11.3</v>
      </c>
      <c r="Y898" s="6">
        <v>41071</v>
      </c>
      <c r="Z898" s="5">
        <v>119.776033</v>
      </c>
      <c r="AA898" s="10">
        <v>41071</v>
      </c>
      <c r="AB898" s="9">
        <v>121.402393</v>
      </c>
      <c r="AC898" s="6">
        <v>41071</v>
      </c>
      <c r="AD898" s="5">
        <v>61.449268000000004</v>
      </c>
      <c r="AE898" s="10">
        <v>41071</v>
      </c>
      <c r="AF898" s="9">
        <v>48.061639999999997</v>
      </c>
      <c r="AG898" s="6">
        <v>41071</v>
      </c>
      <c r="AH898" s="5">
        <v>65.328040000000001</v>
      </c>
      <c r="AI898" s="10">
        <v>41071</v>
      </c>
      <c r="AJ898" s="9">
        <v>75.520526000000004</v>
      </c>
      <c r="AK898" s="6">
        <v>41071</v>
      </c>
      <c r="AL898" s="5">
        <v>57.380586999999998</v>
      </c>
      <c r="AM898" s="10">
        <v>41071</v>
      </c>
      <c r="AN898" s="9">
        <v>48.736111000000001</v>
      </c>
      <c r="AO898" s="6">
        <v>41071</v>
      </c>
      <c r="AP898" s="5">
        <v>26.009792999999998</v>
      </c>
      <c r="AQ898" s="10">
        <v>41071</v>
      </c>
      <c r="AR898" s="5">
        <v>52.193545</v>
      </c>
    </row>
    <row r="899" spans="5:44" x14ac:dyDescent="0.2">
      <c r="E899" s="6">
        <v>41068</v>
      </c>
      <c r="F899" s="5">
        <v>25.406177</v>
      </c>
      <c r="G899" s="6">
        <v>41068</v>
      </c>
      <c r="H899" s="5">
        <v>6.67</v>
      </c>
      <c r="I899" s="6">
        <v>41068</v>
      </c>
      <c r="J899" s="5">
        <v>25.372608</v>
      </c>
      <c r="K899" s="6">
        <v>41068</v>
      </c>
      <c r="L899" s="5">
        <v>23.717977999999999</v>
      </c>
      <c r="M899" s="6">
        <v>41068</v>
      </c>
      <c r="N899" s="5">
        <v>25.142416999999998</v>
      </c>
      <c r="O899" s="6">
        <v>41068</v>
      </c>
      <c r="P899" s="5">
        <v>17.505713</v>
      </c>
      <c r="Q899" s="6">
        <v>41068</v>
      </c>
      <c r="R899" s="5">
        <v>36.590000000000003</v>
      </c>
      <c r="S899" s="6">
        <v>41068</v>
      </c>
      <c r="T899" s="5">
        <v>23.683330999999999</v>
      </c>
      <c r="U899" s="6">
        <v>41068</v>
      </c>
      <c r="V899" s="5">
        <v>58.707633999999999</v>
      </c>
      <c r="W899" s="10">
        <v>41068</v>
      </c>
      <c r="X899" s="9">
        <v>11.95</v>
      </c>
      <c r="Y899" s="6">
        <v>41068</v>
      </c>
      <c r="Z899" s="5">
        <v>121.316416</v>
      </c>
      <c r="AA899" s="10">
        <v>41068</v>
      </c>
      <c r="AB899" s="9">
        <v>122.300051</v>
      </c>
      <c r="AC899" s="6">
        <v>41068</v>
      </c>
      <c r="AD899" s="5">
        <v>62.318744000000002</v>
      </c>
      <c r="AE899" s="10">
        <v>41068</v>
      </c>
      <c r="AF899" s="9">
        <v>48.606172999999998</v>
      </c>
      <c r="AG899" s="6">
        <v>41068</v>
      </c>
      <c r="AH899" s="5">
        <v>66.907193000000007</v>
      </c>
      <c r="AI899" s="10">
        <v>41068</v>
      </c>
      <c r="AJ899" s="9">
        <v>75.457764999999995</v>
      </c>
      <c r="AK899" s="6">
        <v>41068</v>
      </c>
      <c r="AL899" s="5">
        <v>58.174283000000003</v>
      </c>
      <c r="AM899" s="10">
        <v>41068</v>
      </c>
      <c r="AN899" s="9">
        <v>49.628816</v>
      </c>
      <c r="AO899" s="6">
        <v>41068</v>
      </c>
      <c r="AP899" s="5">
        <v>26.575787999999999</v>
      </c>
      <c r="AQ899" s="10">
        <v>41068</v>
      </c>
      <c r="AR899" s="5">
        <v>53.393492999999999</v>
      </c>
    </row>
    <row r="900" spans="5:44" x14ac:dyDescent="0.2">
      <c r="E900" s="6">
        <v>41067</v>
      </c>
      <c r="F900" s="5">
        <v>24.984538000000001</v>
      </c>
      <c r="G900" s="6">
        <v>41067</v>
      </c>
      <c r="H900" s="5">
        <v>6.4583300000000001</v>
      </c>
      <c r="I900" s="6">
        <v>41067</v>
      </c>
      <c r="J900" s="5">
        <v>24.866446</v>
      </c>
      <c r="K900" s="6">
        <v>41067</v>
      </c>
      <c r="L900" s="5">
        <v>22.854351999999999</v>
      </c>
      <c r="M900" s="6">
        <v>41067</v>
      </c>
      <c r="N900" s="5">
        <v>24.608401000000001</v>
      </c>
      <c r="O900" s="6">
        <v>41067</v>
      </c>
      <c r="P900" s="5">
        <v>17.089324000000001</v>
      </c>
      <c r="Q900" s="6">
        <v>41067</v>
      </c>
      <c r="R900" s="5">
        <v>36.610000999999997</v>
      </c>
      <c r="S900" s="6">
        <v>41067</v>
      </c>
      <c r="T900" s="5">
        <v>23.136669000000001</v>
      </c>
      <c r="U900" s="6">
        <v>41067</v>
      </c>
      <c r="V900" s="5">
        <v>57.343007999999998</v>
      </c>
      <c r="W900" s="10">
        <v>41067</v>
      </c>
      <c r="X900" s="9">
        <v>11.602499999999999</v>
      </c>
      <c r="Y900" s="6">
        <v>41067</v>
      </c>
      <c r="Z900" s="5">
        <v>120.35937199999999</v>
      </c>
      <c r="AA900" s="10">
        <v>41067</v>
      </c>
      <c r="AB900" s="9">
        <v>121.393238</v>
      </c>
      <c r="AC900" s="6">
        <v>41067</v>
      </c>
      <c r="AD900" s="5">
        <v>61.778756000000001</v>
      </c>
      <c r="AE900" s="10">
        <v>41067</v>
      </c>
      <c r="AF900" s="9">
        <v>48.222321999999998</v>
      </c>
      <c r="AG900" s="6">
        <v>41067</v>
      </c>
      <c r="AH900" s="5">
        <v>66.155213000000003</v>
      </c>
      <c r="AI900" s="10">
        <v>41067</v>
      </c>
      <c r="AJ900" s="9">
        <v>75.412931999999998</v>
      </c>
      <c r="AK900" s="6">
        <v>41067</v>
      </c>
      <c r="AL900" s="5">
        <v>58.165261999999998</v>
      </c>
      <c r="AM900" s="10">
        <v>41067</v>
      </c>
      <c r="AN900" s="9">
        <v>49.080174</v>
      </c>
      <c r="AO900" s="6">
        <v>41067</v>
      </c>
      <c r="AP900" s="5">
        <v>26.130148999999999</v>
      </c>
      <c r="AQ900" s="10">
        <v>41067</v>
      </c>
      <c r="AR900" s="5">
        <v>52.646673</v>
      </c>
    </row>
    <row r="901" spans="5:44" x14ac:dyDescent="0.2">
      <c r="E901" s="6">
        <v>41066</v>
      </c>
      <c r="F901" s="5">
        <v>24.984538000000001</v>
      </c>
      <c r="G901" s="6">
        <v>41066</v>
      </c>
      <c r="H901" s="5">
        <v>6.51</v>
      </c>
      <c r="I901" s="6">
        <v>41066</v>
      </c>
      <c r="J901" s="5">
        <v>25.089753000000002</v>
      </c>
      <c r="K901" s="6">
        <v>41066</v>
      </c>
      <c r="L901" s="5">
        <v>23.288603999999999</v>
      </c>
      <c r="M901" s="6">
        <v>41066</v>
      </c>
      <c r="N901" s="5">
        <v>24.695785000000001</v>
      </c>
      <c r="O901" s="6">
        <v>41066</v>
      </c>
      <c r="P901" s="5">
        <v>17.096761000000001</v>
      </c>
      <c r="Q901" s="6">
        <v>41066</v>
      </c>
      <c r="R901" s="5">
        <v>36.43</v>
      </c>
      <c r="S901" s="6">
        <v>41066</v>
      </c>
      <c r="T901" s="5">
        <v>23.143329999999999</v>
      </c>
      <c r="U901" s="6">
        <v>41066</v>
      </c>
      <c r="V901" s="5">
        <v>57.852342</v>
      </c>
      <c r="W901" s="10">
        <v>41066</v>
      </c>
      <c r="X901" s="9">
        <v>11.785</v>
      </c>
      <c r="Y901" s="6">
        <v>41066</v>
      </c>
      <c r="Z901" s="5">
        <v>120.28645299999999</v>
      </c>
      <c r="AA901" s="10">
        <v>41066</v>
      </c>
      <c r="AB901" s="9">
        <v>121.23752500000001</v>
      </c>
      <c r="AC901" s="6">
        <v>41066</v>
      </c>
      <c r="AD901" s="5">
        <v>61.851976999999998</v>
      </c>
      <c r="AE901" s="10">
        <v>41066</v>
      </c>
      <c r="AF901" s="9">
        <v>48.159835000000001</v>
      </c>
      <c r="AG901" s="6">
        <v>41066</v>
      </c>
      <c r="AH901" s="5">
        <v>66.484209000000007</v>
      </c>
      <c r="AI901" s="10">
        <v>41066</v>
      </c>
      <c r="AJ901" s="9">
        <v>75.386035000000007</v>
      </c>
      <c r="AK901" s="6">
        <v>41066</v>
      </c>
      <c r="AL901" s="5">
        <v>58.129184000000002</v>
      </c>
      <c r="AM901" s="10">
        <v>41066</v>
      </c>
      <c r="AN901" s="9">
        <v>49.182464000000003</v>
      </c>
      <c r="AO901" s="6">
        <v>41066</v>
      </c>
      <c r="AP901" s="5">
        <v>26.422906000000001</v>
      </c>
      <c r="AQ901" s="10">
        <v>41066</v>
      </c>
      <c r="AR901" s="5">
        <v>53.024276</v>
      </c>
    </row>
    <row r="902" spans="5:44" x14ac:dyDescent="0.2">
      <c r="E902" s="6">
        <v>41065</v>
      </c>
      <c r="F902" s="5">
        <v>23.876512000000002</v>
      </c>
      <c r="G902" s="6">
        <v>41065</v>
      </c>
      <c r="H902" s="5">
        <v>6.0075000000000003</v>
      </c>
      <c r="I902" s="6">
        <v>41065</v>
      </c>
      <c r="J902" s="5">
        <v>23.973219</v>
      </c>
      <c r="K902" s="6">
        <v>41065</v>
      </c>
      <c r="L902" s="5">
        <v>21.693093000000001</v>
      </c>
      <c r="M902" s="6">
        <v>41065</v>
      </c>
      <c r="N902" s="5">
        <v>23.399584999999998</v>
      </c>
      <c r="O902" s="6">
        <v>41065</v>
      </c>
      <c r="P902" s="5">
        <v>15.966559</v>
      </c>
      <c r="Q902" s="6">
        <v>41065</v>
      </c>
      <c r="R902" s="5">
        <v>33.310001</v>
      </c>
      <c r="S902" s="6">
        <v>41065</v>
      </c>
      <c r="T902" s="5">
        <v>21.67</v>
      </c>
      <c r="U902" s="6">
        <v>41065</v>
      </c>
      <c r="V902" s="5">
        <v>55.449835999999998</v>
      </c>
      <c r="W902" s="10">
        <v>41065</v>
      </c>
      <c r="X902" s="9">
        <v>10.9475</v>
      </c>
      <c r="Y902" s="6">
        <v>41065</v>
      </c>
      <c r="Z902" s="5">
        <v>117.643201</v>
      </c>
      <c r="AA902" s="10">
        <v>41065</v>
      </c>
      <c r="AB902" s="9">
        <v>118.462143</v>
      </c>
      <c r="AC902" s="6">
        <v>41065</v>
      </c>
      <c r="AD902" s="5">
        <v>60.442504999999997</v>
      </c>
      <c r="AE902" s="10">
        <v>41065</v>
      </c>
      <c r="AF902" s="9">
        <v>47.088624000000003</v>
      </c>
      <c r="AG902" s="6">
        <v>41065</v>
      </c>
      <c r="AH902" s="5">
        <v>64.914451</v>
      </c>
      <c r="AI902" s="10">
        <v>41065</v>
      </c>
      <c r="AJ902" s="9">
        <v>75.529487000000003</v>
      </c>
      <c r="AK902" s="6">
        <v>41065</v>
      </c>
      <c r="AL902" s="5">
        <v>56.388469000000001</v>
      </c>
      <c r="AM902" s="10">
        <v>41065</v>
      </c>
      <c r="AN902" s="9">
        <v>47.871302999999997</v>
      </c>
      <c r="AO902" s="6">
        <v>41065</v>
      </c>
      <c r="AP902" s="5">
        <v>26.009792999999998</v>
      </c>
      <c r="AQ902" s="10">
        <v>41065</v>
      </c>
      <c r="AR902" s="5">
        <v>51.874676000000001</v>
      </c>
    </row>
    <row r="903" spans="5:44" x14ac:dyDescent="0.2">
      <c r="E903" s="6">
        <v>41064</v>
      </c>
      <c r="F903" s="5">
        <v>23.567636</v>
      </c>
      <c r="G903" s="6">
        <v>41064</v>
      </c>
      <c r="H903" s="5">
        <v>5.7416700000000001</v>
      </c>
      <c r="I903" s="6">
        <v>41064</v>
      </c>
      <c r="J903" s="5">
        <v>23.764799</v>
      </c>
      <c r="K903" s="6">
        <v>41064</v>
      </c>
      <c r="L903" s="5">
        <v>20.883140000000001</v>
      </c>
      <c r="M903" s="6">
        <v>41064</v>
      </c>
      <c r="N903" s="5">
        <v>22.705365</v>
      </c>
      <c r="O903" s="6">
        <v>41064</v>
      </c>
      <c r="P903" s="5">
        <v>15.664180999999999</v>
      </c>
      <c r="Q903" s="6">
        <v>41064</v>
      </c>
      <c r="R903" s="5">
        <v>32.540000999999997</v>
      </c>
      <c r="S903" s="6">
        <v>41064</v>
      </c>
      <c r="T903" s="5">
        <v>21.17</v>
      </c>
      <c r="U903" s="6">
        <v>41064</v>
      </c>
      <c r="V903" s="5">
        <v>53.470170000000003</v>
      </c>
      <c r="W903" s="10">
        <v>41064</v>
      </c>
      <c r="X903" s="9">
        <v>10.7</v>
      </c>
      <c r="Y903" s="6">
        <v>41064</v>
      </c>
      <c r="Z903" s="5">
        <v>116.759075</v>
      </c>
      <c r="AA903" s="10">
        <v>41064</v>
      </c>
      <c r="AB903" s="9">
        <v>117.793491</v>
      </c>
      <c r="AC903" s="6">
        <v>41064</v>
      </c>
      <c r="AD903" s="5">
        <v>59.984884000000001</v>
      </c>
      <c r="AE903" s="10">
        <v>41064</v>
      </c>
      <c r="AF903" s="9">
        <v>46.686920000000001</v>
      </c>
      <c r="AG903" s="6">
        <v>41064</v>
      </c>
      <c r="AH903" s="5">
        <v>64.341066999999995</v>
      </c>
      <c r="AI903" s="10">
        <v>41064</v>
      </c>
      <c r="AJ903" s="9">
        <v>75.681914000000006</v>
      </c>
      <c r="AK903" s="6">
        <v>41064</v>
      </c>
      <c r="AL903" s="5">
        <v>55.910449</v>
      </c>
      <c r="AM903" s="10">
        <v>41064</v>
      </c>
      <c r="AN903" s="9">
        <v>47.127383000000002</v>
      </c>
      <c r="AO903" s="6">
        <v>41064</v>
      </c>
      <c r="AP903" s="5">
        <v>25.525119</v>
      </c>
      <c r="AQ903" s="10">
        <v>41064</v>
      </c>
      <c r="AR903" s="5">
        <v>50.825771000000003</v>
      </c>
    </row>
    <row r="904" spans="5:44" x14ac:dyDescent="0.2">
      <c r="E904" s="6">
        <v>41061</v>
      </c>
      <c r="F904" s="5">
        <v>23.567636</v>
      </c>
      <c r="G904" s="6">
        <v>41061</v>
      </c>
      <c r="H904" s="5">
        <v>5.8791700000000002</v>
      </c>
      <c r="I904" s="6">
        <v>41061</v>
      </c>
      <c r="J904" s="5">
        <v>23.417432000000002</v>
      </c>
      <c r="K904" s="6">
        <v>41061</v>
      </c>
      <c r="L904" s="5">
        <v>21.014879000000001</v>
      </c>
      <c r="M904" s="6">
        <v>41061</v>
      </c>
      <c r="N904" s="5">
        <v>23.103449000000001</v>
      </c>
      <c r="O904" s="6">
        <v>41061</v>
      </c>
      <c r="P904" s="5">
        <v>15.669138999999999</v>
      </c>
      <c r="Q904" s="6">
        <v>41061</v>
      </c>
      <c r="R904" s="5">
        <v>32.68</v>
      </c>
      <c r="S904" s="6">
        <v>41061</v>
      </c>
      <c r="T904" s="5">
        <v>21.290001</v>
      </c>
      <c r="U904" s="6">
        <v>41061</v>
      </c>
      <c r="V904" s="5">
        <v>54.229362999999999</v>
      </c>
      <c r="W904" s="10">
        <v>41061</v>
      </c>
      <c r="X904" s="9">
        <v>10.6325</v>
      </c>
      <c r="Y904" s="6">
        <v>41061</v>
      </c>
      <c r="Z904" s="5">
        <v>116.813761</v>
      </c>
      <c r="AA904" s="10">
        <v>41061</v>
      </c>
      <c r="AB904" s="9">
        <v>117.94003499999999</v>
      </c>
      <c r="AC904" s="6">
        <v>41061</v>
      </c>
      <c r="AD904" s="5">
        <v>60.039797</v>
      </c>
      <c r="AE904" s="10">
        <v>41061</v>
      </c>
      <c r="AF904" s="9">
        <v>46.865454999999997</v>
      </c>
      <c r="AG904" s="6">
        <v>41061</v>
      </c>
      <c r="AH904" s="5">
        <v>64.453866000000005</v>
      </c>
      <c r="AI904" s="10">
        <v>41061</v>
      </c>
      <c r="AJ904" s="9">
        <v>75.870199</v>
      </c>
      <c r="AK904" s="6">
        <v>41061</v>
      </c>
      <c r="AL904" s="5">
        <v>55.955544000000003</v>
      </c>
      <c r="AM904" s="10">
        <v>41061</v>
      </c>
      <c r="AN904" s="9">
        <v>47.527240999999997</v>
      </c>
      <c r="AO904" s="6">
        <v>41061</v>
      </c>
      <c r="AP904" s="5">
        <v>25.469819999999999</v>
      </c>
      <c r="AQ904" s="10">
        <v>41061</v>
      </c>
      <c r="AR904" s="5">
        <v>51.178204999999998</v>
      </c>
    </row>
    <row r="905" spans="5:44" x14ac:dyDescent="0.2">
      <c r="E905" s="6">
        <v>41060</v>
      </c>
      <c r="F905" s="5">
        <v>24.950219000000001</v>
      </c>
      <c r="G905" s="6">
        <v>41060</v>
      </c>
      <c r="H905" s="5">
        <v>6.5566700000000004</v>
      </c>
      <c r="I905" s="6">
        <v>41060</v>
      </c>
      <c r="J905" s="5">
        <v>24.747347999999999</v>
      </c>
      <c r="K905" s="6">
        <v>41060</v>
      </c>
      <c r="L905" s="5">
        <v>23.059279</v>
      </c>
      <c r="M905" s="6">
        <v>41060</v>
      </c>
      <c r="N905" s="5">
        <v>24.836572</v>
      </c>
      <c r="O905" s="6">
        <v>41060</v>
      </c>
      <c r="P905" s="5">
        <v>16.955486000000001</v>
      </c>
      <c r="Q905" s="6">
        <v>41060</v>
      </c>
      <c r="R905" s="5">
        <v>35.040000999999997</v>
      </c>
      <c r="S905" s="6">
        <v>41060</v>
      </c>
      <c r="T905" s="5">
        <v>23.049999</v>
      </c>
      <c r="U905" s="6">
        <v>41060</v>
      </c>
      <c r="V905" s="5">
        <v>56.968218</v>
      </c>
      <c r="W905" s="10">
        <v>41060</v>
      </c>
      <c r="X905" s="9">
        <v>11.605</v>
      </c>
      <c r="Y905" s="6">
        <v>41060</v>
      </c>
      <c r="Z905" s="5">
        <v>119.830719</v>
      </c>
      <c r="AA905" s="10">
        <v>41060</v>
      </c>
      <c r="AB905" s="9">
        <v>120.770387</v>
      </c>
      <c r="AC905" s="6">
        <v>41060</v>
      </c>
      <c r="AD905" s="5">
        <v>61.623165999999998</v>
      </c>
      <c r="AE905" s="10">
        <v>41060</v>
      </c>
      <c r="AF905" s="9">
        <v>47.999153</v>
      </c>
      <c r="AG905" s="6">
        <v>41060</v>
      </c>
      <c r="AH905" s="5">
        <v>66.324408000000005</v>
      </c>
      <c r="AI905" s="10">
        <v>41060</v>
      </c>
      <c r="AJ905" s="9">
        <v>75.604802000000007</v>
      </c>
      <c r="AK905" s="6">
        <v>41060</v>
      </c>
      <c r="AL905" s="5">
        <v>57.389608000000003</v>
      </c>
      <c r="AM905" s="10">
        <v>41060</v>
      </c>
      <c r="AN905" s="9">
        <v>49.228957999999999</v>
      </c>
      <c r="AO905" s="6">
        <v>41060</v>
      </c>
      <c r="AP905" s="5">
        <v>26.165929999999999</v>
      </c>
      <c r="AQ905" s="10">
        <v>41060</v>
      </c>
      <c r="AR905" s="5">
        <v>52.462063999999998</v>
      </c>
    </row>
    <row r="906" spans="5:44" x14ac:dyDescent="0.2">
      <c r="E906" s="6">
        <v>41059</v>
      </c>
      <c r="F906" s="5">
        <v>24.930606999999998</v>
      </c>
      <c r="G906" s="6">
        <v>41059</v>
      </c>
      <c r="H906" s="5">
        <v>6.4591700000000003</v>
      </c>
      <c r="I906" s="6">
        <v>41059</v>
      </c>
      <c r="J906" s="5">
        <v>24.960730000000002</v>
      </c>
      <c r="K906" s="6">
        <v>41059</v>
      </c>
      <c r="L906" s="5">
        <v>23.210536000000001</v>
      </c>
      <c r="M906" s="6">
        <v>41059</v>
      </c>
      <c r="N906" s="5">
        <v>24.559854999999999</v>
      </c>
      <c r="O906" s="6">
        <v>41059</v>
      </c>
      <c r="P906" s="5">
        <v>17.052147000000001</v>
      </c>
      <c r="Q906" s="6">
        <v>41059</v>
      </c>
      <c r="R906" s="5">
        <v>36.020000000000003</v>
      </c>
      <c r="S906" s="6">
        <v>41059</v>
      </c>
      <c r="T906" s="5">
        <v>23.213329000000002</v>
      </c>
      <c r="U906" s="6">
        <v>41059</v>
      </c>
      <c r="V906" s="5">
        <v>56.314736000000003</v>
      </c>
      <c r="W906" s="10">
        <v>41059</v>
      </c>
      <c r="X906" s="9">
        <v>11.79</v>
      </c>
      <c r="Y906" s="6">
        <v>41059</v>
      </c>
      <c r="Z906" s="5">
        <v>120.095038</v>
      </c>
      <c r="AA906" s="10">
        <v>41059</v>
      </c>
      <c r="AB906" s="9">
        <v>121.081812</v>
      </c>
      <c r="AC906" s="6">
        <v>41059</v>
      </c>
      <c r="AD906" s="5">
        <v>61.778756000000001</v>
      </c>
      <c r="AE906" s="10">
        <v>41059</v>
      </c>
      <c r="AF906" s="9">
        <v>48.025933000000002</v>
      </c>
      <c r="AG906" s="6">
        <v>41059</v>
      </c>
      <c r="AH906" s="5">
        <v>66.512406999999996</v>
      </c>
      <c r="AI906" s="10">
        <v>41059</v>
      </c>
      <c r="AJ906" s="9">
        <v>75.461658</v>
      </c>
      <c r="AK906" s="6">
        <v>41059</v>
      </c>
      <c r="AL906" s="5">
        <v>57.894688000000002</v>
      </c>
      <c r="AM906" s="10">
        <v>41059</v>
      </c>
      <c r="AN906" s="9">
        <v>48.996482999999998</v>
      </c>
      <c r="AO906" s="6">
        <v>41059</v>
      </c>
      <c r="AP906" s="5">
        <v>26.500975</v>
      </c>
      <c r="AQ906" s="10">
        <v>41059</v>
      </c>
      <c r="AR906" s="5">
        <v>52.067675000000001</v>
      </c>
    </row>
    <row r="907" spans="5:44" x14ac:dyDescent="0.2">
      <c r="E907" s="6">
        <v>41058</v>
      </c>
      <c r="F907" s="5">
        <v>25.685635000000001</v>
      </c>
      <c r="G907" s="6">
        <v>41058</v>
      </c>
      <c r="H907" s="5">
        <v>6.9</v>
      </c>
      <c r="I907" s="6">
        <v>41058</v>
      </c>
      <c r="J907" s="5">
        <v>25.372608</v>
      </c>
      <c r="K907" s="6">
        <v>41058</v>
      </c>
      <c r="L907" s="5">
        <v>24.615758</v>
      </c>
      <c r="M907" s="6">
        <v>41058</v>
      </c>
      <c r="N907" s="5">
        <v>25.671578</v>
      </c>
      <c r="O907" s="6">
        <v>41058</v>
      </c>
      <c r="P907" s="5">
        <v>17.837834999999998</v>
      </c>
      <c r="Q907" s="6">
        <v>41058</v>
      </c>
      <c r="R907" s="5">
        <v>39.549999</v>
      </c>
      <c r="S907" s="6">
        <v>41058</v>
      </c>
      <c r="T907" s="5">
        <v>24.283331</v>
      </c>
      <c r="U907" s="6">
        <v>41058</v>
      </c>
      <c r="V907" s="5">
        <v>59.015154000000003</v>
      </c>
      <c r="W907" s="10">
        <v>41058</v>
      </c>
      <c r="X907" s="9">
        <v>12.02</v>
      </c>
      <c r="Y907" s="6">
        <v>41058</v>
      </c>
      <c r="Z907" s="5">
        <v>121.86328899999999</v>
      </c>
      <c r="AA907" s="10">
        <v>41058</v>
      </c>
      <c r="AB907" s="9">
        <v>122.87710199999999</v>
      </c>
      <c r="AC907" s="6">
        <v>41058</v>
      </c>
      <c r="AD907" s="5">
        <v>62.767217000000002</v>
      </c>
      <c r="AE907" s="10">
        <v>41058</v>
      </c>
      <c r="AF907" s="9">
        <v>48.704368000000002</v>
      </c>
      <c r="AG907" s="6">
        <v>41058</v>
      </c>
      <c r="AH907" s="5">
        <v>67.734365999999994</v>
      </c>
      <c r="AI907" s="10">
        <v>41058</v>
      </c>
      <c r="AJ907" s="9">
        <v>75.175377999999995</v>
      </c>
      <c r="AK907" s="6">
        <v>41058</v>
      </c>
      <c r="AL907" s="5">
        <v>59.725599000000003</v>
      </c>
      <c r="AM907" s="10">
        <v>41058</v>
      </c>
      <c r="AN907" s="9">
        <v>50.047272</v>
      </c>
      <c r="AO907" s="6">
        <v>41058</v>
      </c>
      <c r="AP907" s="5">
        <v>26.806743000000001</v>
      </c>
      <c r="AQ907" s="10">
        <v>41058</v>
      </c>
      <c r="AR907" s="5">
        <v>53.334753999999997</v>
      </c>
    </row>
    <row r="908" spans="5:44" x14ac:dyDescent="0.2">
      <c r="E908" s="6">
        <v>41054</v>
      </c>
      <c r="F908" s="5">
        <v>25.067886000000001</v>
      </c>
      <c r="G908" s="6">
        <v>41054</v>
      </c>
      <c r="H908" s="5">
        <v>6.6383299999999998</v>
      </c>
      <c r="I908" s="6">
        <v>41054</v>
      </c>
      <c r="J908" s="5">
        <v>24.752310999999999</v>
      </c>
      <c r="K908" s="6">
        <v>41054</v>
      </c>
      <c r="L908" s="5">
        <v>23.586238000000002</v>
      </c>
      <c r="M908" s="6">
        <v>41054</v>
      </c>
      <c r="N908" s="5">
        <v>25.011341000000002</v>
      </c>
      <c r="O908" s="6">
        <v>41054</v>
      </c>
      <c r="P908" s="5">
        <v>17.230599000000002</v>
      </c>
      <c r="Q908" s="6">
        <v>41054</v>
      </c>
      <c r="R908" s="5">
        <v>37.959999000000003</v>
      </c>
      <c r="S908" s="6">
        <v>41054</v>
      </c>
      <c r="T908" s="5">
        <v>23.43</v>
      </c>
      <c r="U908" s="6">
        <v>41054</v>
      </c>
      <c r="V908" s="5">
        <v>57.400669999999998</v>
      </c>
      <c r="W908" s="10">
        <v>41054</v>
      </c>
      <c r="X908" s="9">
        <v>11.532500000000001</v>
      </c>
      <c r="Y908" s="6">
        <v>41054</v>
      </c>
      <c r="Z908" s="5">
        <v>120.404948</v>
      </c>
      <c r="AA908" s="10">
        <v>41054</v>
      </c>
      <c r="AB908" s="9">
        <v>121.420716</v>
      </c>
      <c r="AC908" s="6">
        <v>41054</v>
      </c>
      <c r="AD908" s="5">
        <v>62.016719999999999</v>
      </c>
      <c r="AE908" s="10">
        <v>41054</v>
      </c>
      <c r="AF908" s="9">
        <v>48.240175999999998</v>
      </c>
      <c r="AG908" s="6">
        <v>41054</v>
      </c>
      <c r="AH908" s="5">
        <v>66.831993999999995</v>
      </c>
      <c r="AI908" s="10">
        <v>41054</v>
      </c>
      <c r="AJ908" s="9">
        <v>75.175377999999995</v>
      </c>
      <c r="AK908" s="6">
        <v>41054</v>
      </c>
      <c r="AL908" s="5">
        <v>58.742494999999998</v>
      </c>
      <c r="AM908" s="10">
        <v>41054</v>
      </c>
      <c r="AN908" s="9">
        <v>49.387042999999998</v>
      </c>
      <c r="AO908" s="6">
        <v>41054</v>
      </c>
      <c r="AP908" s="5">
        <v>26.748192</v>
      </c>
      <c r="AQ908" s="10">
        <v>41054</v>
      </c>
      <c r="AR908" s="5">
        <v>52.587930999999998</v>
      </c>
    </row>
    <row r="909" spans="5:44" x14ac:dyDescent="0.2">
      <c r="E909" s="6">
        <v>41053</v>
      </c>
      <c r="F909" s="5">
        <v>25.254190000000001</v>
      </c>
      <c r="G909" s="6">
        <v>41053</v>
      </c>
      <c r="H909" s="5">
        <v>6.7216699999999996</v>
      </c>
      <c r="I909" s="6">
        <v>41053</v>
      </c>
      <c r="J909" s="5">
        <v>24.851559000000002</v>
      </c>
      <c r="K909" s="6">
        <v>41053</v>
      </c>
      <c r="L909" s="5">
        <v>23.644787999999998</v>
      </c>
      <c r="M909" s="6">
        <v>41053</v>
      </c>
      <c r="N909" s="5">
        <v>25.190964000000001</v>
      </c>
      <c r="O909" s="6">
        <v>41053</v>
      </c>
      <c r="P909" s="5">
        <v>17.386745999999999</v>
      </c>
      <c r="Q909" s="6">
        <v>41053</v>
      </c>
      <c r="R909" s="5">
        <v>38.349997999999999</v>
      </c>
      <c r="S909" s="6">
        <v>41053</v>
      </c>
      <c r="T909" s="5">
        <v>23.66667</v>
      </c>
      <c r="U909" s="6">
        <v>41053</v>
      </c>
      <c r="V909" s="5">
        <v>57.804293000000001</v>
      </c>
      <c r="W909" s="10">
        <v>41053</v>
      </c>
      <c r="X909" s="9">
        <v>11.602499999999999</v>
      </c>
      <c r="Y909" s="6">
        <v>41053</v>
      </c>
      <c r="Z909" s="5">
        <v>120.79687300000001</v>
      </c>
      <c r="AA909" s="10">
        <v>41053</v>
      </c>
      <c r="AB909" s="9">
        <v>121.67718600000001</v>
      </c>
      <c r="AC909" s="6">
        <v>41053</v>
      </c>
      <c r="AD909" s="5">
        <v>62.163155000000003</v>
      </c>
      <c r="AE909" s="10">
        <v>41053</v>
      </c>
      <c r="AF909" s="9">
        <v>48.311588</v>
      </c>
      <c r="AG909" s="6">
        <v>41053</v>
      </c>
      <c r="AH909" s="5">
        <v>66.784999999999997</v>
      </c>
      <c r="AI909" s="10">
        <v>41053</v>
      </c>
      <c r="AJ909" s="9">
        <v>75.085916999999995</v>
      </c>
      <c r="AK909" s="6">
        <v>41053</v>
      </c>
      <c r="AL909" s="5">
        <v>59.022097000000002</v>
      </c>
      <c r="AM909" s="10">
        <v>41053</v>
      </c>
      <c r="AN909" s="9">
        <v>49.554425000000002</v>
      </c>
      <c r="AO909" s="6">
        <v>41053</v>
      </c>
      <c r="AP909" s="5">
        <v>26.679879</v>
      </c>
      <c r="AQ909" s="10">
        <v>41053</v>
      </c>
      <c r="AR909" s="5">
        <v>52.797711999999997</v>
      </c>
    </row>
    <row r="910" spans="5:44" x14ac:dyDescent="0.2">
      <c r="E910" s="6">
        <v>41052</v>
      </c>
      <c r="F910" s="5">
        <v>25.156136</v>
      </c>
      <c r="G910" s="6">
        <v>41052</v>
      </c>
      <c r="H910" s="5">
        <v>6.6808300000000003</v>
      </c>
      <c r="I910" s="6">
        <v>41052</v>
      </c>
      <c r="J910" s="5">
        <v>25.179075999999998</v>
      </c>
      <c r="K910" s="6">
        <v>41052</v>
      </c>
      <c r="L910" s="5">
        <v>23.517928999999999</v>
      </c>
      <c r="M910" s="6">
        <v>41052</v>
      </c>
      <c r="N910" s="5">
        <v>25.103579</v>
      </c>
      <c r="O910" s="6">
        <v>41052</v>
      </c>
      <c r="P910" s="5">
        <v>17.267776999999999</v>
      </c>
      <c r="Q910" s="6">
        <v>41052</v>
      </c>
      <c r="R910" s="5">
        <v>38.470001000000003</v>
      </c>
      <c r="S910" s="6">
        <v>41052</v>
      </c>
      <c r="T910" s="5">
        <v>23.540001</v>
      </c>
      <c r="U910" s="6">
        <v>41052</v>
      </c>
      <c r="V910" s="5">
        <v>57.400669999999998</v>
      </c>
      <c r="W910" s="10">
        <v>41052</v>
      </c>
      <c r="X910" s="9">
        <v>11.95</v>
      </c>
      <c r="Y910" s="6">
        <v>41052</v>
      </c>
      <c r="Z910" s="5">
        <v>120.55989599999999</v>
      </c>
      <c r="AA910" s="10">
        <v>41052</v>
      </c>
      <c r="AB910" s="9">
        <v>121.58559700000001</v>
      </c>
      <c r="AC910" s="6">
        <v>41052</v>
      </c>
      <c r="AD910" s="5">
        <v>62.044176</v>
      </c>
      <c r="AE910" s="10">
        <v>41052</v>
      </c>
      <c r="AF910" s="9">
        <v>48.115201999999996</v>
      </c>
      <c r="AG910" s="6">
        <v>41052</v>
      </c>
      <c r="AH910" s="5">
        <v>66.756793999999999</v>
      </c>
      <c r="AI910" s="10">
        <v>41052</v>
      </c>
      <c r="AJ910" s="9">
        <v>75.166430000000005</v>
      </c>
      <c r="AK910" s="6">
        <v>41052</v>
      </c>
      <c r="AL910" s="5">
        <v>59.067188999999999</v>
      </c>
      <c r="AM910" s="10">
        <v>41052</v>
      </c>
      <c r="AN910" s="9">
        <v>49.498629999999999</v>
      </c>
      <c r="AO910" s="6">
        <v>41052</v>
      </c>
      <c r="AP910" s="5">
        <v>26.380617999999998</v>
      </c>
      <c r="AQ910" s="10">
        <v>41052</v>
      </c>
      <c r="AR910" s="5">
        <v>52.562758000000002</v>
      </c>
    </row>
    <row r="911" spans="5:44" x14ac:dyDescent="0.2">
      <c r="E911" s="6">
        <v>41051</v>
      </c>
      <c r="F911" s="5">
        <v>25.107106999999999</v>
      </c>
      <c r="G911" s="6">
        <v>41051</v>
      </c>
      <c r="H911" s="5">
        <v>6.6058300000000001</v>
      </c>
      <c r="I911" s="6">
        <v>41051</v>
      </c>
      <c r="J911" s="5">
        <v>25.040127999999999</v>
      </c>
      <c r="K911" s="6">
        <v>41051</v>
      </c>
      <c r="L911" s="5">
        <v>23.098313999999998</v>
      </c>
      <c r="M911" s="6">
        <v>41051</v>
      </c>
      <c r="N911" s="5">
        <v>24.919101999999999</v>
      </c>
      <c r="O911" s="6">
        <v>41051</v>
      </c>
      <c r="P911" s="5">
        <v>17.195900000000002</v>
      </c>
      <c r="Q911" s="6">
        <v>41051</v>
      </c>
      <c r="R911" s="5">
        <v>38.080002</v>
      </c>
      <c r="S911" s="6">
        <v>41051</v>
      </c>
      <c r="T911" s="5">
        <v>23.450001</v>
      </c>
      <c r="U911" s="6">
        <v>41051</v>
      </c>
      <c r="V911" s="5">
        <v>57.083540999999997</v>
      </c>
      <c r="W911" s="10">
        <v>41051</v>
      </c>
      <c r="X911" s="9">
        <v>11.88</v>
      </c>
      <c r="Y911" s="6">
        <v>41051</v>
      </c>
      <c r="Z911" s="5">
        <v>120.49608600000001</v>
      </c>
      <c r="AA911" s="10">
        <v>41051</v>
      </c>
      <c r="AB911" s="9">
        <v>121.51231799999999</v>
      </c>
      <c r="AC911" s="6">
        <v>41051</v>
      </c>
      <c r="AD911" s="5">
        <v>61.934345</v>
      </c>
      <c r="AE911" s="10">
        <v>41051</v>
      </c>
      <c r="AF911" s="9">
        <v>48.204467999999999</v>
      </c>
      <c r="AG911" s="6">
        <v>41051</v>
      </c>
      <c r="AH911" s="5">
        <v>66.418411000000006</v>
      </c>
      <c r="AI911" s="10">
        <v>41051</v>
      </c>
      <c r="AJ911" s="9">
        <v>75.112755000000007</v>
      </c>
      <c r="AK911" s="6">
        <v>41051</v>
      </c>
      <c r="AL911" s="5">
        <v>58.850729000000001</v>
      </c>
      <c r="AM911" s="10">
        <v>41051</v>
      </c>
      <c r="AN911" s="9">
        <v>49.312649</v>
      </c>
      <c r="AO911" s="6">
        <v>41051</v>
      </c>
      <c r="AP911" s="5">
        <v>26.383870999999999</v>
      </c>
      <c r="AQ911" s="10">
        <v>41051</v>
      </c>
      <c r="AR911" s="5">
        <v>52.487237</v>
      </c>
    </row>
    <row r="912" spans="5:44" x14ac:dyDescent="0.2">
      <c r="E912" s="6">
        <v>41050</v>
      </c>
      <c r="F912" s="5">
        <v>25.018857000000001</v>
      </c>
      <c r="G912" s="6">
        <v>41050</v>
      </c>
      <c r="H912" s="5">
        <v>6.4574999999999996</v>
      </c>
      <c r="I912" s="6">
        <v>41050</v>
      </c>
      <c r="J912" s="5">
        <v>25.084790000000002</v>
      </c>
      <c r="K912" s="6">
        <v>41050</v>
      </c>
      <c r="L912" s="5">
        <v>23.459378999999998</v>
      </c>
      <c r="M912" s="6">
        <v>41050</v>
      </c>
      <c r="N912" s="5">
        <v>24.530726000000001</v>
      </c>
      <c r="O912" s="6">
        <v>41050</v>
      </c>
      <c r="P912" s="5">
        <v>17.176072999999999</v>
      </c>
      <c r="Q912" s="6">
        <v>41050</v>
      </c>
      <c r="R912" s="5">
        <v>38.479999999999997</v>
      </c>
      <c r="S912" s="6">
        <v>41050</v>
      </c>
      <c r="T912" s="5">
        <v>23.343330000000002</v>
      </c>
      <c r="U912" s="6">
        <v>41050</v>
      </c>
      <c r="V912" s="5">
        <v>56.804848999999997</v>
      </c>
      <c r="W912" s="10">
        <v>41050</v>
      </c>
      <c r="X912" s="9">
        <v>12.005000000000001</v>
      </c>
      <c r="Y912" s="6">
        <v>41050</v>
      </c>
      <c r="Z912" s="5">
        <v>120.28645299999999</v>
      </c>
      <c r="AA912" s="10">
        <v>41050</v>
      </c>
      <c r="AB912" s="9">
        <v>121.301636</v>
      </c>
      <c r="AC912" s="6">
        <v>41050</v>
      </c>
      <c r="AD912" s="5">
        <v>61.916043000000002</v>
      </c>
      <c r="AE912" s="10">
        <v>41050</v>
      </c>
      <c r="AF912" s="9">
        <v>48.097347999999997</v>
      </c>
      <c r="AG912" s="6">
        <v>41050</v>
      </c>
      <c r="AH912" s="5">
        <v>66.719201999999996</v>
      </c>
      <c r="AI912" s="10">
        <v>41050</v>
      </c>
      <c r="AJ912" s="9">
        <v>75.238001999999994</v>
      </c>
      <c r="AK912" s="6">
        <v>41050</v>
      </c>
      <c r="AL912" s="5">
        <v>58.995040000000003</v>
      </c>
      <c r="AM912" s="10">
        <v>41050</v>
      </c>
      <c r="AN912" s="9">
        <v>48.940691000000001</v>
      </c>
      <c r="AO912" s="6">
        <v>41050</v>
      </c>
      <c r="AP912" s="5">
        <v>26.465192999999999</v>
      </c>
      <c r="AQ912" s="10">
        <v>41050</v>
      </c>
      <c r="AR912" s="5">
        <v>52.386543000000003</v>
      </c>
    </row>
    <row r="913" spans="5:44" x14ac:dyDescent="0.2">
      <c r="E913" s="6">
        <v>41047</v>
      </c>
      <c r="F913" s="5">
        <v>24.180482999999999</v>
      </c>
      <c r="G913" s="6">
        <v>41047</v>
      </c>
      <c r="H913" s="5">
        <v>6.2391699999999997</v>
      </c>
      <c r="I913" s="6">
        <v>41047</v>
      </c>
      <c r="J913" s="5">
        <v>23.804499</v>
      </c>
      <c r="K913" s="6">
        <v>41047</v>
      </c>
      <c r="L913" s="5">
        <v>21.956572000000001</v>
      </c>
      <c r="M913" s="6">
        <v>41047</v>
      </c>
      <c r="N913" s="5">
        <v>23.948164999999999</v>
      </c>
      <c r="O913" s="6">
        <v>41047</v>
      </c>
      <c r="P913" s="5">
        <v>16.320986000000001</v>
      </c>
      <c r="Q913" s="6">
        <v>41047</v>
      </c>
      <c r="R913" s="5">
        <v>36.029998999999997</v>
      </c>
      <c r="S913" s="6">
        <v>41047</v>
      </c>
      <c r="T913" s="5">
        <v>22.143329999999999</v>
      </c>
      <c r="U913" s="6">
        <v>41047</v>
      </c>
      <c r="V913" s="5">
        <v>54.508054000000001</v>
      </c>
      <c r="W913" s="10">
        <v>41047</v>
      </c>
      <c r="X913" s="9">
        <v>11.045</v>
      </c>
      <c r="Y913" s="6">
        <v>41047</v>
      </c>
      <c r="Z913" s="5">
        <v>118.253883</v>
      </c>
      <c r="AA913" s="10">
        <v>41047</v>
      </c>
      <c r="AB913" s="9">
        <v>119.277354</v>
      </c>
      <c r="AC913" s="6">
        <v>41047</v>
      </c>
      <c r="AD913" s="5">
        <v>60.790294000000003</v>
      </c>
      <c r="AE913" s="10">
        <v>41047</v>
      </c>
      <c r="AF913" s="9">
        <v>47.579594999999998</v>
      </c>
      <c r="AG913" s="6">
        <v>41047</v>
      </c>
      <c r="AH913" s="5">
        <v>65.591230999999993</v>
      </c>
      <c r="AI913" s="10">
        <v>41047</v>
      </c>
      <c r="AJ913" s="9">
        <v>75.229054000000005</v>
      </c>
      <c r="AK913" s="6">
        <v>41047</v>
      </c>
      <c r="AL913" s="5">
        <v>57.669203000000003</v>
      </c>
      <c r="AM913" s="10">
        <v>41047</v>
      </c>
      <c r="AN913" s="9">
        <v>48.382747999999999</v>
      </c>
      <c r="AO913" s="6">
        <v>41047</v>
      </c>
      <c r="AP913" s="5">
        <v>25.596682999999999</v>
      </c>
      <c r="AQ913" s="10">
        <v>41047</v>
      </c>
      <c r="AR913" s="5">
        <v>51.270505999999997</v>
      </c>
    </row>
    <row r="914" spans="5:44" x14ac:dyDescent="0.2">
      <c r="E914" s="6">
        <v>41046</v>
      </c>
      <c r="F914" s="5">
        <v>24.61683</v>
      </c>
      <c r="G914" s="6">
        <v>41046</v>
      </c>
      <c r="H914" s="5">
        <v>6.4608299999999996</v>
      </c>
      <c r="I914" s="6">
        <v>41046</v>
      </c>
      <c r="J914" s="5">
        <v>24.419832</v>
      </c>
      <c r="K914" s="6">
        <v>41046</v>
      </c>
      <c r="L914" s="5">
        <v>22.581113999999999</v>
      </c>
      <c r="M914" s="6">
        <v>41046</v>
      </c>
      <c r="N914" s="5">
        <v>24.506453</v>
      </c>
      <c r="O914" s="6">
        <v>41046</v>
      </c>
      <c r="P914" s="5">
        <v>16.734897</v>
      </c>
      <c r="Q914" s="6">
        <v>41046</v>
      </c>
      <c r="R914" s="5">
        <v>36.909999999999997</v>
      </c>
      <c r="S914" s="6">
        <v>41046</v>
      </c>
      <c r="T914" s="5">
        <v>22.783331</v>
      </c>
      <c r="U914" s="6">
        <v>41046</v>
      </c>
      <c r="V914" s="5">
        <v>55.670865999999997</v>
      </c>
      <c r="W914" s="10">
        <v>41046</v>
      </c>
      <c r="X914" s="9">
        <v>11.512499999999999</v>
      </c>
      <c r="Y914" s="6">
        <v>41046</v>
      </c>
      <c r="Z914" s="5">
        <v>119.274722</v>
      </c>
      <c r="AA914" s="10">
        <v>41046</v>
      </c>
      <c r="AB914" s="9">
        <v>120.312403</v>
      </c>
      <c r="AC914" s="6">
        <v>41046</v>
      </c>
      <c r="AD914" s="5">
        <v>61.302833</v>
      </c>
      <c r="AE914" s="10">
        <v>41046</v>
      </c>
      <c r="AF914" s="9">
        <v>47.927737999999998</v>
      </c>
      <c r="AG914" s="6">
        <v>41046</v>
      </c>
      <c r="AH914" s="5">
        <v>66.164614999999998</v>
      </c>
      <c r="AI914" s="10">
        <v>41046</v>
      </c>
      <c r="AJ914" s="9">
        <v>75.273787999999996</v>
      </c>
      <c r="AK914" s="6">
        <v>41046</v>
      </c>
      <c r="AL914" s="5">
        <v>58.029972000000001</v>
      </c>
      <c r="AM914" s="10">
        <v>41046</v>
      </c>
      <c r="AN914" s="9">
        <v>48.912790999999999</v>
      </c>
      <c r="AO914" s="6">
        <v>41046</v>
      </c>
      <c r="AP914" s="5">
        <v>26.006540000000001</v>
      </c>
      <c r="AQ914" s="10">
        <v>41046</v>
      </c>
      <c r="AR914" s="5">
        <v>51.899849000000003</v>
      </c>
    </row>
    <row r="915" spans="5:44" x14ac:dyDescent="0.2">
      <c r="E915" s="6">
        <v>41045</v>
      </c>
      <c r="F915" s="5">
        <v>25.386565000000001</v>
      </c>
      <c r="G915" s="6">
        <v>41045</v>
      </c>
      <c r="H915" s="5">
        <v>6.8916700000000004</v>
      </c>
      <c r="I915" s="6">
        <v>41045</v>
      </c>
      <c r="J915" s="5">
        <v>25.496666999999999</v>
      </c>
      <c r="K915" s="6">
        <v>41045</v>
      </c>
      <c r="L915" s="5">
        <v>24.283968999999999</v>
      </c>
      <c r="M915" s="6">
        <v>41045</v>
      </c>
      <c r="N915" s="5">
        <v>25.627886</v>
      </c>
      <c r="O915" s="6">
        <v>41045</v>
      </c>
      <c r="P915" s="5">
        <v>17.550326999999999</v>
      </c>
      <c r="Q915" s="6">
        <v>41045</v>
      </c>
      <c r="R915" s="5">
        <v>37.619999</v>
      </c>
      <c r="S915" s="6">
        <v>41045</v>
      </c>
      <c r="T915" s="5">
        <v>23.969999000000001</v>
      </c>
      <c r="U915" s="6">
        <v>41045</v>
      </c>
      <c r="V915" s="5">
        <v>58.957492999999999</v>
      </c>
      <c r="W915" s="10">
        <v>41045</v>
      </c>
      <c r="X915" s="9">
        <v>12.1525</v>
      </c>
      <c r="Y915" s="6">
        <v>41045</v>
      </c>
      <c r="Z915" s="5">
        <v>121.07031600000001</v>
      </c>
      <c r="AA915" s="10">
        <v>41045</v>
      </c>
      <c r="AB915" s="9">
        <v>122.126015</v>
      </c>
      <c r="AC915" s="6">
        <v>41045</v>
      </c>
      <c r="AD915" s="5">
        <v>62.382818</v>
      </c>
      <c r="AE915" s="10">
        <v>41045</v>
      </c>
      <c r="AF915" s="9">
        <v>48.606172999999998</v>
      </c>
      <c r="AG915" s="6">
        <v>41045</v>
      </c>
      <c r="AH915" s="5">
        <v>67.583973999999998</v>
      </c>
      <c r="AI915" s="10">
        <v>41045</v>
      </c>
      <c r="AJ915" s="9">
        <v>75.211163999999997</v>
      </c>
      <c r="AK915" s="6">
        <v>41045</v>
      </c>
      <c r="AL915" s="5">
        <v>58.399765000000002</v>
      </c>
      <c r="AM915" s="10">
        <v>41045</v>
      </c>
      <c r="AN915" s="9">
        <v>49.972881999999998</v>
      </c>
      <c r="AO915" s="6">
        <v>41045</v>
      </c>
      <c r="AP915" s="5">
        <v>26.920593</v>
      </c>
      <c r="AQ915" s="10">
        <v>41045</v>
      </c>
      <c r="AR915" s="5">
        <v>53.460621000000003</v>
      </c>
    </row>
    <row r="916" spans="5:44" x14ac:dyDescent="0.2">
      <c r="E916" s="6">
        <v>41044</v>
      </c>
      <c r="F916" s="5">
        <v>25.592483000000001</v>
      </c>
      <c r="G916" s="6">
        <v>41044</v>
      </c>
      <c r="H916" s="5">
        <v>7.1633300000000002</v>
      </c>
      <c r="I916" s="6">
        <v>41044</v>
      </c>
      <c r="J916" s="5">
        <v>25.848994999999999</v>
      </c>
      <c r="K916" s="6">
        <v>41044</v>
      </c>
      <c r="L916" s="5">
        <v>24.796289000000002</v>
      </c>
      <c r="M916" s="6">
        <v>41044</v>
      </c>
      <c r="N916" s="5">
        <v>26.312397000000001</v>
      </c>
      <c r="O916" s="6">
        <v>41044</v>
      </c>
      <c r="P916" s="5">
        <v>17.756042999999998</v>
      </c>
      <c r="Q916" s="6">
        <v>41044</v>
      </c>
      <c r="R916" s="5">
        <v>38.020000000000003</v>
      </c>
      <c r="S916" s="6">
        <v>41044</v>
      </c>
      <c r="T916" s="5">
        <v>24.25667</v>
      </c>
      <c r="U916" s="6">
        <v>41044</v>
      </c>
      <c r="V916" s="5">
        <v>60.437437000000003</v>
      </c>
      <c r="W916" s="10">
        <v>41044</v>
      </c>
      <c r="X916" s="9">
        <v>12.477499999999999</v>
      </c>
      <c r="Y916" s="6">
        <v>41044</v>
      </c>
      <c r="Z916" s="5">
        <v>121.53516</v>
      </c>
      <c r="AA916" s="10">
        <v>41044</v>
      </c>
      <c r="AB916" s="9">
        <v>122.58399900000001</v>
      </c>
      <c r="AC916" s="6">
        <v>41044</v>
      </c>
      <c r="AD916" s="5">
        <v>62.675694999999997</v>
      </c>
      <c r="AE916" s="10">
        <v>41044</v>
      </c>
      <c r="AF916" s="9">
        <v>48.793633999999997</v>
      </c>
      <c r="AG916" s="6">
        <v>41044</v>
      </c>
      <c r="AH916" s="5">
        <v>68.129159999999999</v>
      </c>
      <c r="AI916" s="10">
        <v>41044</v>
      </c>
      <c r="AJ916" s="9">
        <v>75.255898000000002</v>
      </c>
      <c r="AK916" s="6">
        <v>41044</v>
      </c>
      <c r="AL916" s="5">
        <v>58.733480999999998</v>
      </c>
      <c r="AM916" s="10">
        <v>41044</v>
      </c>
      <c r="AN916" s="9">
        <v>50.614511999999998</v>
      </c>
      <c r="AO916" s="6">
        <v>41044</v>
      </c>
      <c r="AP916" s="5">
        <v>26.884810999999999</v>
      </c>
      <c r="AQ916" s="10">
        <v>41044</v>
      </c>
      <c r="AR916" s="5">
        <v>54.056398999999999</v>
      </c>
    </row>
    <row r="917" spans="5:44" x14ac:dyDescent="0.2">
      <c r="E917" s="6">
        <v>41043</v>
      </c>
      <c r="F917" s="5">
        <v>25.871941</v>
      </c>
      <c r="G917" s="6">
        <v>41043</v>
      </c>
      <c r="H917" s="5">
        <v>7.2741699999999998</v>
      </c>
      <c r="I917" s="6">
        <v>41043</v>
      </c>
      <c r="J917" s="5">
        <v>26.037566000000002</v>
      </c>
      <c r="K917" s="6">
        <v>41043</v>
      </c>
      <c r="L917" s="5">
        <v>24.903632999999999</v>
      </c>
      <c r="M917" s="6">
        <v>41043</v>
      </c>
      <c r="N917" s="5">
        <v>26.584257999999998</v>
      </c>
      <c r="O917" s="6">
        <v>41043</v>
      </c>
      <c r="P917" s="5">
        <v>18.060901000000001</v>
      </c>
      <c r="Q917" s="6">
        <v>41043</v>
      </c>
      <c r="R917" s="5">
        <v>39.909999999999997</v>
      </c>
      <c r="S917" s="6">
        <v>41043</v>
      </c>
      <c r="T917" s="5">
        <v>24.703329</v>
      </c>
      <c r="U917" s="6">
        <v>41043</v>
      </c>
      <c r="V917" s="5">
        <v>60.965988000000003</v>
      </c>
      <c r="W917" s="10">
        <v>41043</v>
      </c>
      <c r="X917" s="9">
        <v>12.615</v>
      </c>
      <c r="Y917" s="6">
        <v>41043</v>
      </c>
      <c r="Z917" s="5">
        <v>122.236994</v>
      </c>
      <c r="AA917" s="10">
        <v>41043</v>
      </c>
      <c r="AB917" s="9">
        <v>123.307608</v>
      </c>
      <c r="AC917" s="6">
        <v>41043</v>
      </c>
      <c r="AD917" s="5">
        <v>63.014328999999996</v>
      </c>
      <c r="AE917" s="10">
        <v>41043</v>
      </c>
      <c r="AF917" s="9">
        <v>49.123922999999998</v>
      </c>
      <c r="AG917" s="6">
        <v>41043</v>
      </c>
      <c r="AH917" s="5">
        <v>68.091560000000001</v>
      </c>
      <c r="AI917" s="10">
        <v>41043</v>
      </c>
      <c r="AJ917" s="9">
        <v>75.238001999999994</v>
      </c>
      <c r="AK917" s="6">
        <v>41043</v>
      </c>
      <c r="AL917" s="5">
        <v>59.725599000000003</v>
      </c>
      <c r="AM917" s="10">
        <v>41043</v>
      </c>
      <c r="AN917" s="9">
        <v>50.921377</v>
      </c>
      <c r="AO917" s="6">
        <v>41043</v>
      </c>
      <c r="AP917" s="5">
        <v>26.774213</v>
      </c>
      <c r="AQ917" s="10">
        <v>41043</v>
      </c>
      <c r="AR917" s="5">
        <v>54.341704</v>
      </c>
    </row>
    <row r="918" spans="5:44" x14ac:dyDescent="0.2">
      <c r="E918" s="6">
        <v>41040</v>
      </c>
      <c r="F918" s="5">
        <v>26.455369999999998</v>
      </c>
      <c r="G918" s="6">
        <v>41040</v>
      </c>
      <c r="H918" s="5">
        <v>7.7083300000000001</v>
      </c>
      <c r="I918" s="6">
        <v>41040</v>
      </c>
      <c r="J918" s="5">
        <v>26.523878</v>
      </c>
      <c r="K918" s="6">
        <v>41040</v>
      </c>
      <c r="L918" s="5">
        <v>25.898997999999999</v>
      </c>
      <c r="M918" s="6">
        <v>41040</v>
      </c>
      <c r="N918" s="5">
        <v>27.589179999999999</v>
      </c>
      <c r="O918" s="6">
        <v>41040</v>
      </c>
      <c r="P918" s="5">
        <v>18.673090999999999</v>
      </c>
      <c r="Q918" s="6">
        <v>41040</v>
      </c>
      <c r="R918" s="5">
        <v>41.830002</v>
      </c>
      <c r="S918" s="6">
        <v>41040</v>
      </c>
      <c r="T918" s="5">
        <v>25.496670000000002</v>
      </c>
      <c r="U918" s="6">
        <v>41040</v>
      </c>
      <c r="V918" s="5">
        <v>62.474764999999998</v>
      </c>
      <c r="W918" s="10">
        <v>41040</v>
      </c>
      <c r="X918" s="9">
        <v>12.98</v>
      </c>
      <c r="Y918" s="6">
        <v>41040</v>
      </c>
      <c r="Z918" s="5">
        <v>123.604196</v>
      </c>
      <c r="AA918" s="10">
        <v>41040</v>
      </c>
      <c r="AB918" s="9">
        <v>124.599126</v>
      </c>
      <c r="AC918" s="6">
        <v>41040</v>
      </c>
      <c r="AD918" s="5">
        <v>63.737369999999999</v>
      </c>
      <c r="AE918" s="10">
        <v>41040</v>
      </c>
      <c r="AF918" s="9">
        <v>49.704163000000001</v>
      </c>
      <c r="AG918" s="6">
        <v>41040</v>
      </c>
      <c r="AH918" s="5">
        <v>68.890534000000002</v>
      </c>
      <c r="AI918" s="10">
        <v>41040</v>
      </c>
      <c r="AJ918" s="9">
        <v>75.103807000000003</v>
      </c>
      <c r="AK918" s="6">
        <v>41040</v>
      </c>
      <c r="AL918" s="5">
        <v>60.735751999999998</v>
      </c>
      <c r="AM918" s="10">
        <v>41040</v>
      </c>
      <c r="AN918" s="9">
        <v>51.851278000000001</v>
      </c>
      <c r="AO918" s="6">
        <v>41040</v>
      </c>
      <c r="AP918" s="5">
        <v>26.86204</v>
      </c>
      <c r="AQ918" s="10">
        <v>41040</v>
      </c>
      <c r="AR918" s="5">
        <v>55.038173</v>
      </c>
    </row>
    <row r="919" spans="5:44" x14ac:dyDescent="0.2">
      <c r="E919" s="6">
        <v>41039</v>
      </c>
      <c r="F919" s="5">
        <v>26.597550999999999</v>
      </c>
      <c r="G919" s="6">
        <v>41039</v>
      </c>
      <c r="H919" s="5">
        <v>7.9183300000000001</v>
      </c>
      <c r="I919" s="6">
        <v>41039</v>
      </c>
      <c r="J919" s="5">
        <v>26.508990000000001</v>
      </c>
      <c r="K919" s="6">
        <v>41039</v>
      </c>
      <c r="L919" s="5">
        <v>26.123442000000001</v>
      </c>
      <c r="M919" s="6">
        <v>41039</v>
      </c>
      <c r="N919" s="5">
        <v>28.074648</v>
      </c>
      <c r="O919" s="6">
        <v>41039</v>
      </c>
      <c r="P919" s="5">
        <v>18.846588000000001</v>
      </c>
      <c r="Q919" s="6">
        <v>41039</v>
      </c>
      <c r="R919" s="5">
        <v>42.630001</v>
      </c>
      <c r="S919" s="6">
        <v>41039</v>
      </c>
      <c r="T919" s="5">
        <v>25.74333</v>
      </c>
      <c r="U919" s="6">
        <v>41039</v>
      </c>
      <c r="V919" s="5">
        <v>62.138415000000002</v>
      </c>
      <c r="W919" s="10">
        <v>41039</v>
      </c>
      <c r="X919" s="9">
        <v>13.0075</v>
      </c>
      <c r="Y919" s="6">
        <v>41039</v>
      </c>
      <c r="Z919" s="5">
        <v>123.977901</v>
      </c>
      <c r="AA919" s="10">
        <v>41039</v>
      </c>
      <c r="AB919" s="9">
        <v>125.020477</v>
      </c>
      <c r="AC919" s="6">
        <v>41039</v>
      </c>
      <c r="AD919" s="5">
        <v>63.911268</v>
      </c>
      <c r="AE919" s="10">
        <v>41039</v>
      </c>
      <c r="AF919" s="9">
        <v>49.918402999999998</v>
      </c>
      <c r="AG919" s="6">
        <v>41039</v>
      </c>
      <c r="AH919" s="5">
        <v>69.078525999999997</v>
      </c>
      <c r="AI919" s="10">
        <v>41039</v>
      </c>
      <c r="AJ919" s="9">
        <v>75.050130999999993</v>
      </c>
      <c r="AK919" s="6">
        <v>41039</v>
      </c>
      <c r="AL919" s="5">
        <v>61.186715999999997</v>
      </c>
      <c r="AM919" s="10">
        <v>41039</v>
      </c>
      <c r="AN919" s="9">
        <v>52.316229</v>
      </c>
      <c r="AO919" s="6">
        <v>41039</v>
      </c>
      <c r="AP919" s="5">
        <v>26.400137000000001</v>
      </c>
      <c r="AQ919" s="10">
        <v>41039</v>
      </c>
      <c r="AR919" s="5">
        <v>54.920696</v>
      </c>
    </row>
    <row r="920" spans="5:44" x14ac:dyDescent="0.2">
      <c r="E920" s="6">
        <v>41038</v>
      </c>
      <c r="F920" s="5">
        <v>26.499495</v>
      </c>
      <c r="G920" s="6">
        <v>41038</v>
      </c>
      <c r="H920" s="5">
        <v>7.8208299999999999</v>
      </c>
      <c r="I920" s="6">
        <v>41038</v>
      </c>
      <c r="J920" s="5">
        <v>26.707484999999998</v>
      </c>
      <c r="K920" s="6">
        <v>41038</v>
      </c>
      <c r="L920" s="5">
        <v>25.811171000000002</v>
      </c>
      <c r="M920" s="6">
        <v>41038</v>
      </c>
      <c r="N920" s="5">
        <v>27.831914000000001</v>
      </c>
      <c r="O920" s="6">
        <v>41038</v>
      </c>
      <c r="P920" s="5">
        <v>18.725141000000001</v>
      </c>
      <c r="Q920" s="6">
        <v>41038</v>
      </c>
      <c r="R920" s="5">
        <v>42.040000999999997</v>
      </c>
      <c r="S920" s="6">
        <v>41038</v>
      </c>
      <c r="T920" s="5">
        <v>25.586670000000002</v>
      </c>
      <c r="U920" s="6">
        <v>41038</v>
      </c>
      <c r="V920" s="5">
        <v>62.051921</v>
      </c>
      <c r="W920" s="10">
        <v>41038</v>
      </c>
      <c r="X920" s="9">
        <v>13.407500000000001</v>
      </c>
      <c r="Y920" s="6">
        <v>41038</v>
      </c>
      <c r="Z920" s="5">
        <v>123.722691</v>
      </c>
      <c r="AA920" s="10">
        <v>41038</v>
      </c>
      <c r="AB920" s="9">
        <v>124.727361</v>
      </c>
      <c r="AC920" s="6">
        <v>41038</v>
      </c>
      <c r="AD920" s="5">
        <v>63.746524999999998</v>
      </c>
      <c r="AE920" s="10">
        <v>41038</v>
      </c>
      <c r="AF920" s="9">
        <v>49.614896999999999</v>
      </c>
      <c r="AG920" s="6">
        <v>41038</v>
      </c>
      <c r="AH920" s="5">
        <v>68.768341000000007</v>
      </c>
      <c r="AI920" s="10">
        <v>41038</v>
      </c>
      <c r="AJ920" s="9">
        <v>75.094864999999999</v>
      </c>
      <c r="AK920" s="6">
        <v>41038</v>
      </c>
      <c r="AL920" s="5">
        <v>60.925162999999998</v>
      </c>
      <c r="AM920" s="10">
        <v>41038</v>
      </c>
      <c r="AN920" s="9">
        <v>52.046559999999999</v>
      </c>
      <c r="AO920" s="6">
        <v>41038</v>
      </c>
      <c r="AP920" s="5">
        <v>26.081357000000001</v>
      </c>
      <c r="AQ920" s="10">
        <v>41038</v>
      </c>
      <c r="AR920" s="5">
        <v>54.878743999999998</v>
      </c>
    </row>
    <row r="921" spans="5:44" x14ac:dyDescent="0.2">
      <c r="E921" s="6">
        <v>41037</v>
      </c>
      <c r="F921" s="5">
        <v>26.837788</v>
      </c>
      <c r="G921" s="6">
        <v>41037</v>
      </c>
      <c r="H921" s="5">
        <v>8.0533300000000008</v>
      </c>
      <c r="I921" s="6">
        <v>41037</v>
      </c>
      <c r="J921" s="5">
        <v>26.796807999999999</v>
      </c>
      <c r="K921" s="6">
        <v>41037</v>
      </c>
      <c r="L921" s="5">
        <v>26.313732000000002</v>
      </c>
      <c r="M921" s="6">
        <v>41037</v>
      </c>
      <c r="N921" s="5">
        <v>28.404765000000001</v>
      </c>
      <c r="O921" s="6">
        <v>41037</v>
      </c>
      <c r="P921" s="5">
        <v>19.079567999999998</v>
      </c>
      <c r="Q921" s="6">
        <v>41037</v>
      </c>
      <c r="R921" s="5">
        <v>42.91</v>
      </c>
      <c r="S921" s="6">
        <v>41037</v>
      </c>
      <c r="T921" s="5">
        <v>26.036670999999998</v>
      </c>
      <c r="U921" s="6">
        <v>41037</v>
      </c>
      <c r="V921" s="5">
        <v>62.484369999999998</v>
      </c>
      <c r="W921" s="10">
        <v>41037</v>
      </c>
      <c r="X921" s="9">
        <v>13.375</v>
      </c>
      <c r="Y921" s="6">
        <v>41037</v>
      </c>
      <c r="Z921" s="5">
        <v>124.460978</v>
      </c>
      <c r="AA921" s="10">
        <v>41037</v>
      </c>
      <c r="AB921" s="9">
        <v>125.478461</v>
      </c>
      <c r="AC921" s="6">
        <v>41037</v>
      </c>
      <c r="AD921" s="5">
        <v>64.130923999999993</v>
      </c>
      <c r="AE921" s="10">
        <v>41037</v>
      </c>
      <c r="AF921" s="9">
        <v>49.998744000000002</v>
      </c>
      <c r="AG921" s="6">
        <v>41037</v>
      </c>
      <c r="AH921" s="5">
        <v>69.116125999999994</v>
      </c>
      <c r="AI921" s="10">
        <v>41037</v>
      </c>
      <c r="AJ921" s="9">
        <v>75.139593000000005</v>
      </c>
      <c r="AK921" s="6">
        <v>41037</v>
      </c>
      <c r="AL921" s="5">
        <v>61.222794</v>
      </c>
      <c r="AM921" s="10">
        <v>41037</v>
      </c>
      <c r="AN921" s="9">
        <v>52.585901</v>
      </c>
      <c r="AO921" s="6">
        <v>41037</v>
      </c>
      <c r="AP921" s="5">
        <v>26.315562</v>
      </c>
      <c r="AQ921" s="10">
        <v>41037</v>
      </c>
      <c r="AR921" s="5">
        <v>55.054958999999997</v>
      </c>
    </row>
    <row r="922" spans="5:44" x14ac:dyDescent="0.2">
      <c r="E922" s="6">
        <v>41036</v>
      </c>
      <c r="F922" s="5">
        <v>27.038802</v>
      </c>
      <c r="G922" s="6">
        <v>41036</v>
      </c>
      <c r="H922" s="5">
        <v>8.2058300000000006</v>
      </c>
      <c r="I922" s="6">
        <v>41036</v>
      </c>
      <c r="J922" s="5">
        <v>27.000264999999999</v>
      </c>
      <c r="K922" s="6">
        <v>41036</v>
      </c>
      <c r="L922" s="5">
        <v>26.416195999999999</v>
      </c>
      <c r="M922" s="6">
        <v>41036</v>
      </c>
      <c r="N922" s="5">
        <v>28.676628000000001</v>
      </c>
      <c r="O922" s="6">
        <v>41036</v>
      </c>
      <c r="P922" s="5">
        <v>19.31007</v>
      </c>
      <c r="Q922" s="6">
        <v>41036</v>
      </c>
      <c r="R922" s="5">
        <v>43.32</v>
      </c>
      <c r="S922" s="6">
        <v>41036</v>
      </c>
      <c r="T922" s="5">
        <v>26.373328999999998</v>
      </c>
      <c r="U922" s="6">
        <v>41036</v>
      </c>
      <c r="V922" s="5">
        <v>62.484369999999998</v>
      </c>
      <c r="W922" s="10">
        <v>41036</v>
      </c>
      <c r="X922" s="9">
        <v>13.585000000000001</v>
      </c>
      <c r="Y922" s="6">
        <v>41036</v>
      </c>
      <c r="Z922" s="5">
        <v>124.962289</v>
      </c>
      <c r="AA922" s="10">
        <v>41036</v>
      </c>
      <c r="AB922" s="9">
        <v>125.991401</v>
      </c>
      <c r="AC922" s="6">
        <v>41036</v>
      </c>
      <c r="AD922" s="5">
        <v>64.368888999999996</v>
      </c>
      <c r="AE922" s="10">
        <v>41036</v>
      </c>
      <c r="AF922" s="9">
        <v>50.195134000000003</v>
      </c>
      <c r="AG922" s="6">
        <v>41036</v>
      </c>
      <c r="AH922" s="5">
        <v>69.219522999999995</v>
      </c>
      <c r="AI922" s="10">
        <v>41036</v>
      </c>
      <c r="AJ922" s="9">
        <v>75.068027999999998</v>
      </c>
      <c r="AK922" s="6">
        <v>41036</v>
      </c>
      <c r="AL922" s="5">
        <v>61.421219000000001</v>
      </c>
      <c r="AM922" s="10">
        <v>41036</v>
      </c>
      <c r="AN922" s="9">
        <v>52.874172000000002</v>
      </c>
      <c r="AO922" s="6">
        <v>41036</v>
      </c>
      <c r="AP922" s="5">
        <v>26.198457999999999</v>
      </c>
      <c r="AQ922" s="10">
        <v>41036</v>
      </c>
      <c r="AR922" s="5">
        <v>55.155656</v>
      </c>
    </row>
    <row r="923" spans="5:44" x14ac:dyDescent="0.2">
      <c r="E923" s="6">
        <v>41033</v>
      </c>
      <c r="F923" s="5">
        <v>27.019189999999998</v>
      </c>
      <c r="G923" s="6">
        <v>41033</v>
      </c>
      <c r="H923" s="5">
        <v>8.0833300000000001</v>
      </c>
      <c r="I923" s="6">
        <v>41033</v>
      </c>
      <c r="J923" s="5">
        <v>26.963047</v>
      </c>
      <c r="K923" s="6">
        <v>41033</v>
      </c>
      <c r="L923" s="5">
        <v>26.108803000000002</v>
      </c>
      <c r="M923" s="6">
        <v>41033</v>
      </c>
      <c r="N923" s="5">
        <v>28.414474999999999</v>
      </c>
      <c r="O923" s="6">
        <v>41033</v>
      </c>
      <c r="P923" s="5">
        <v>19.282806000000001</v>
      </c>
      <c r="Q923" s="6">
        <v>41033</v>
      </c>
      <c r="R923" s="5">
        <v>43.57</v>
      </c>
      <c r="S923" s="6">
        <v>41033</v>
      </c>
      <c r="T923" s="5">
        <v>26.309999000000001</v>
      </c>
      <c r="U923" s="6">
        <v>41033</v>
      </c>
      <c r="V923" s="5">
        <v>61.888553000000002</v>
      </c>
      <c r="W923" s="10">
        <v>41033</v>
      </c>
      <c r="X923" s="9">
        <v>13.73</v>
      </c>
      <c r="Y923" s="6">
        <v>41033</v>
      </c>
      <c r="Z923" s="5">
        <v>124.87113600000001</v>
      </c>
      <c r="AA923" s="10">
        <v>41033</v>
      </c>
      <c r="AB923" s="9">
        <v>125.93644500000001</v>
      </c>
      <c r="AC923" s="6">
        <v>41033</v>
      </c>
      <c r="AD923" s="5">
        <v>64.323124000000007</v>
      </c>
      <c r="AE923" s="10">
        <v>41033</v>
      </c>
      <c r="AF923" s="9">
        <v>50.132646999999999</v>
      </c>
      <c r="AG923" s="6">
        <v>41033</v>
      </c>
      <c r="AH923" s="5">
        <v>69.012727999999996</v>
      </c>
      <c r="AI923" s="10">
        <v>41033</v>
      </c>
      <c r="AJ923" s="9">
        <v>75.094864999999999</v>
      </c>
      <c r="AK923" s="6">
        <v>41033</v>
      </c>
      <c r="AL923" s="5">
        <v>61.601607999999999</v>
      </c>
      <c r="AM923" s="10">
        <v>41033</v>
      </c>
      <c r="AN923" s="9">
        <v>52.613799999999998</v>
      </c>
      <c r="AO923" s="6">
        <v>41033</v>
      </c>
      <c r="AP923" s="5">
        <v>25.632463999999999</v>
      </c>
      <c r="AQ923" s="10">
        <v>41033</v>
      </c>
      <c r="AR923" s="5">
        <v>54.769652999999998</v>
      </c>
    </row>
    <row r="924" spans="5:44" x14ac:dyDescent="0.2">
      <c r="E924" s="6">
        <v>41032</v>
      </c>
      <c r="F924" s="5">
        <v>27.921301</v>
      </c>
      <c r="G924" s="6">
        <v>41032</v>
      </c>
      <c r="H924" s="5">
        <v>8.4508299999999998</v>
      </c>
      <c r="I924" s="6">
        <v>41032</v>
      </c>
      <c r="J924" s="5">
        <v>28.369879000000001</v>
      </c>
      <c r="K924" s="6">
        <v>41032</v>
      </c>
      <c r="L924" s="5">
        <v>27.699435999999999</v>
      </c>
      <c r="M924" s="6">
        <v>41032</v>
      </c>
      <c r="N924" s="5">
        <v>29.234918</v>
      </c>
      <c r="O924" s="6">
        <v>41032</v>
      </c>
      <c r="P924" s="5">
        <v>20.281645000000001</v>
      </c>
      <c r="Q924" s="6">
        <v>41032</v>
      </c>
      <c r="R924" s="5">
        <v>46.639999000000003</v>
      </c>
      <c r="S924" s="6">
        <v>41032</v>
      </c>
      <c r="T924" s="5">
        <v>27.656669999999998</v>
      </c>
      <c r="U924" s="6">
        <v>41032</v>
      </c>
      <c r="V924" s="5">
        <v>62.859166999999999</v>
      </c>
      <c r="W924" s="10">
        <v>41032</v>
      </c>
      <c r="X924" s="9">
        <v>14.755000000000001</v>
      </c>
      <c r="Y924" s="6">
        <v>41032</v>
      </c>
      <c r="Z924" s="5">
        <v>126.92194000000001</v>
      </c>
      <c r="AA924" s="10">
        <v>41032</v>
      </c>
      <c r="AB924" s="9">
        <v>128.043161</v>
      </c>
      <c r="AC924" s="6">
        <v>41032</v>
      </c>
      <c r="AD924" s="5">
        <v>65.412262999999996</v>
      </c>
      <c r="AE924" s="10">
        <v>41032</v>
      </c>
      <c r="AF924" s="9">
        <v>50.828932999999999</v>
      </c>
      <c r="AG924" s="6">
        <v>41032</v>
      </c>
      <c r="AH924" s="5">
        <v>70.272294000000002</v>
      </c>
      <c r="AI924" s="10">
        <v>41032</v>
      </c>
      <c r="AJ924" s="9">
        <v>75.014346000000003</v>
      </c>
      <c r="AK924" s="6">
        <v>41032</v>
      </c>
      <c r="AL924" s="5">
        <v>63.044690000000003</v>
      </c>
      <c r="AM924" s="10">
        <v>41032</v>
      </c>
      <c r="AN924" s="9">
        <v>53.357720999999998</v>
      </c>
      <c r="AO924" s="6">
        <v>41032</v>
      </c>
      <c r="AP924" s="5">
        <v>26.191951</v>
      </c>
      <c r="AQ924" s="10">
        <v>41032</v>
      </c>
      <c r="AR924" s="5">
        <v>55.256346999999998</v>
      </c>
    </row>
    <row r="925" spans="5:44" x14ac:dyDescent="0.2">
      <c r="E925" s="6">
        <v>41031</v>
      </c>
      <c r="F925" s="5">
        <v>28.347840999999999</v>
      </c>
      <c r="G925" s="6">
        <v>41031</v>
      </c>
      <c r="H925" s="5">
        <v>8.6766699999999997</v>
      </c>
      <c r="I925" s="6">
        <v>41031</v>
      </c>
      <c r="J925" s="5">
        <v>28.972807</v>
      </c>
      <c r="K925" s="6">
        <v>41031</v>
      </c>
      <c r="L925" s="5">
        <v>28.933883000000002</v>
      </c>
      <c r="M925" s="6">
        <v>41031</v>
      </c>
      <c r="N925" s="5">
        <v>29.778642000000001</v>
      </c>
      <c r="O925" s="6">
        <v>41031</v>
      </c>
      <c r="P925" s="5">
        <v>20.737690000000001</v>
      </c>
      <c r="Q925" s="6">
        <v>41031</v>
      </c>
      <c r="R925" s="5">
        <v>48.939999</v>
      </c>
      <c r="S925" s="6">
        <v>41031</v>
      </c>
      <c r="T925" s="5">
        <v>28.366671</v>
      </c>
      <c r="U925" s="6">
        <v>41031</v>
      </c>
      <c r="V925" s="5">
        <v>63.339668000000003</v>
      </c>
      <c r="W925" s="10">
        <v>41031</v>
      </c>
      <c r="X925" s="9">
        <v>15.19</v>
      </c>
      <c r="Y925" s="6">
        <v>41031</v>
      </c>
      <c r="Z925" s="5">
        <v>127.897217</v>
      </c>
      <c r="AA925" s="10">
        <v>41031</v>
      </c>
      <c r="AB925" s="9">
        <v>129.00493</v>
      </c>
      <c r="AC925" s="6">
        <v>41031</v>
      </c>
      <c r="AD925" s="5">
        <v>65.988861999999997</v>
      </c>
      <c r="AE925" s="10">
        <v>41031</v>
      </c>
      <c r="AF925" s="9">
        <v>51.177078999999999</v>
      </c>
      <c r="AG925" s="6">
        <v>41031</v>
      </c>
      <c r="AH925" s="5">
        <v>71.231061999999994</v>
      </c>
      <c r="AI925" s="10">
        <v>41031</v>
      </c>
      <c r="AJ925" s="9">
        <v>74.915936000000002</v>
      </c>
      <c r="AK925" s="6">
        <v>41031</v>
      </c>
      <c r="AL925" s="5">
        <v>64.108964</v>
      </c>
      <c r="AM925" s="10">
        <v>41031</v>
      </c>
      <c r="AN925" s="9">
        <v>53.822671</v>
      </c>
      <c r="AO925" s="6">
        <v>41031</v>
      </c>
      <c r="AP925" s="5">
        <v>26.702649999999998</v>
      </c>
      <c r="AQ925" s="10">
        <v>41031</v>
      </c>
      <c r="AR925" s="5">
        <v>55.449348999999998</v>
      </c>
    </row>
    <row r="926" spans="5:44" x14ac:dyDescent="0.2">
      <c r="E926" s="6">
        <v>41030</v>
      </c>
      <c r="F926" s="5">
        <v>28.504729999999999</v>
      </c>
      <c r="G926" s="6">
        <v>41030</v>
      </c>
      <c r="H926" s="5">
        <v>8.8808299999999996</v>
      </c>
      <c r="I926" s="6">
        <v>41030</v>
      </c>
      <c r="J926" s="5">
        <v>28.838825</v>
      </c>
      <c r="K926" s="6">
        <v>41030</v>
      </c>
      <c r="L926" s="5">
        <v>28.724074999999999</v>
      </c>
      <c r="M926" s="6">
        <v>41030</v>
      </c>
      <c r="N926" s="5">
        <v>30.205855</v>
      </c>
      <c r="O926" s="6">
        <v>41030</v>
      </c>
      <c r="P926" s="5">
        <v>20.901273</v>
      </c>
      <c r="Q926" s="6">
        <v>41030</v>
      </c>
      <c r="R926" s="5">
        <v>51.389999000000003</v>
      </c>
      <c r="S926" s="6">
        <v>41030</v>
      </c>
      <c r="T926" s="5">
        <v>28.559999000000001</v>
      </c>
      <c r="U926" s="6">
        <v>41030</v>
      </c>
      <c r="V926" s="5">
        <v>63.454984000000003</v>
      </c>
      <c r="W926" s="10">
        <v>41030</v>
      </c>
      <c r="X926" s="9">
        <v>15.09</v>
      </c>
      <c r="Y926" s="6">
        <v>41030</v>
      </c>
      <c r="Z926" s="5">
        <v>128.28003200000001</v>
      </c>
      <c r="AA926" s="10">
        <v>41030</v>
      </c>
      <c r="AB926" s="9">
        <v>129.34384800000001</v>
      </c>
      <c r="AC926" s="6">
        <v>41030</v>
      </c>
      <c r="AD926" s="5">
        <v>66.135304000000005</v>
      </c>
      <c r="AE926" s="10">
        <v>41030</v>
      </c>
      <c r="AF926" s="9">
        <v>51.435952</v>
      </c>
      <c r="AG926" s="6">
        <v>41030</v>
      </c>
      <c r="AH926" s="5">
        <v>70.845676999999995</v>
      </c>
      <c r="AI926" s="10">
        <v>41030</v>
      </c>
      <c r="AJ926" s="9">
        <v>74.799637000000004</v>
      </c>
      <c r="AK926" s="6">
        <v>41030</v>
      </c>
      <c r="AL926" s="5">
        <v>65.173237999999998</v>
      </c>
      <c r="AM926" s="10">
        <v>41030</v>
      </c>
      <c r="AN926" s="9">
        <v>54.231825999999998</v>
      </c>
      <c r="AO926" s="6">
        <v>41030</v>
      </c>
      <c r="AP926" s="5">
        <v>26.403386999999999</v>
      </c>
      <c r="AQ926" s="10">
        <v>41030</v>
      </c>
      <c r="AR926" s="5">
        <v>55.533259999999999</v>
      </c>
    </row>
    <row r="927" spans="5:44" x14ac:dyDescent="0.2">
      <c r="E927" s="6">
        <v>41029</v>
      </c>
      <c r="F927" s="5">
        <v>28.151730000000001</v>
      </c>
      <c r="G927" s="6">
        <v>41029</v>
      </c>
      <c r="H927" s="5">
        <v>8.6133299999999995</v>
      </c>
      <c r="I927" s="6">
        <v>41029</v>
      </c>
      <c r="J927" s="5">
        <v>28.754463999999999</v>
      </c>
      <c r="K927" s="6">
        <v>41029</v>
      </c>
      <c r="L927" s="5">
        <v>28.650887999999998</v>
      </c>
      <c r="M927" s="6">
        <v>41029</v>
      </c>
      <c r="N927" s="5">
        <v>29.618435999999999</v>
      </c>
      <c r="O927" s="6">
        <v>41029</v>
      </c>
      <c r="P927" s="5">
        <v>20.514624000000001</v>
      </c>
      <c r="Q927" s="6">
        <v>41029</v>
      </c>
      <c r="R927" s="5">
        <v>49.380001</v>
      </c>
      <c r="S927" s="6">
        <v>41029</v>
      </c>
      <c r="T927" s="5">
        <v>28.026669999999999</v>
      </c>
      <c r="U927" s="6">
        <v>41029</v>
      </c>
      <c r="V927" s="5">
        <v>62.388271000000003</v>
      </c>
      <c r="W927" s="10">
        <v>41029</v>
      </c>
      <c r="X927" s="9">
        <v>14.97</v>
      </c>
      <c r="Y927" s="6">
        <v>41029</v>
      </c>
      <c r="Z927" s="5">
        <v>127.48704499999999</v>
      </c>
      <c r="AA927" s="10">
        <v>41029</v>
      </c>
      <c r="AB927" s="9">
        <v>128.49198999999999</v>
      </c>
      <c r="AC927" s="6">
        <v>41029</v>
      </c>
      <c r="AD927" s="5">
        <v>65.714293999999995</v>
      </c>
      <c r="AE927" s="10">
        <v>41029</v>
      </c>
      <c r="AF927" s="9">
        <v>51.016396999999998</v>
      </c>
      <c r="AG927" s="6">
        <v>41029</v>
      </c>
      <c r="AH927" s="5">
        <v>70.751675000000006</v>
      </c>
      <c r="AI927" s="10">
        <v>41029</v>
      </c>
      <c r="AJ927" s="9">
        <v>74.906989999999993</v>
      </c>
      <c r="AK927" s="6">
        <v>41029</v>
      </c>
      <c r="AL927" s="5">
        <v>64.253269000000003</v>
      </c>
      <c r="AM927" s="10">
        <v>41029</v>
      </c>
      <c r="AN927" s="9">
        <v>53.711080000000003</v>
      </c>
      <c r="AO927" s="6">
        <v>41029</v>
      </c>
      <c r="AP927" s="5">
        <v>26.458686</v>
      </c>
      <c r="AQ927" s="10">
        <v>41029</v>
      </c>
      <c r="AR927" s="5">
        <v>54.937482000000003</v>
      </c>
    </row>
    <row r="928" spans="5:44" x14ac:dyDescent="0.2">
      <c r="E928" s="6">
        <v>41026</v>
      </c>
      <c r="F928" s="5">
        <v>28.411577999999999</v>
      </c>
      <c r="G928" s="6">
        <v>41026</v>
      </c>
      <c r="H928" s="5">
        <v>8.7725000000000009</v>
      </c>
      <c r="I928" s="6">
        <v>41026</v>
      </c>
      <c r="J928" s="5">
        <v>29.16386</v>
      </c>
      <c r="K928" s="6">
        <v>41026</v>
      </c>
      <c r="L928" s="5">
        <v>29.616976999999999</v>
      </c>
      <c r="M928" s="6">
        <v>41026</v>
      </c>
      <c r="N928" s="5">
        <v>29.997102999999999</v>
      </c>
      <c r="O928" s="6">
        <v>41026</v>
      </c>
      <c r="P928" s="5">
        <v>20.769912000000001</v>
      </c>
      <c r="Q928" s="6">
        <v>41026</v>
      </c>
      <c r="R928" s="5">
        <v>48.75</v>
      </c>
      <c r="S928" s="6">
        <v>41026</v>
      </c>
      <c r="T928" s="5">
        <v>28.40333</v>
      </c>
      <c r="U928" s="6">
        <v>41026</v>
      </c>
      <c r="V928" s="5">
        <v>62.609304999999999</v>
      </c>
      <c r="W928" s="10">
        <v>41026</v>
      </c>
      <c r="X928" s="9">
        <v>15.4125</v>
      </c>
      <c r="Y928" s="6">
        <v>41026</v>
      </c>
      <c r="Z928" s="5">
        <v>127.96101299999999</v>
      </c>
      <c r="AA928" s="10">
        <v>41026</v>
      </c>
      <c r="AB928" s="9">
        <v>129.06905399999999</v>
      </c>
      <c r="AC928" s="6">
        <v>41026</v>
      </c>
      <c r="AD928" s="5">
        <v>66.052929000000006</v>
      </c>
      <c r="AE928" s="10">
        <v>41026</v>
      </c>
      <c r="AF928" s="9">
        <v>51.194929000000002</v>
      </c>
      <c r="AG928" s="6">
        <v>41026</v>
      </c>
      <c r="AH928" s="5">
        <v>71.503654999999995</v>
      </c>
      <c r="AI928" s="10">
        <v>41026</v>
      </c>
      <c r="AJ928" s="9">
        <v>74.862363999999999</v>
      </c>
      <c r="AK928" s="6">
        <v>41026</v>
      </c>
      <c r="AL928" s="5">
        <v>63.856425999999999</v>
      </c>
      <c r="AM928" s="10">
        <v>41026</v>
      </c>
      <c r="AN928" s="9">
        <v>54.008651999999998</v>
      </c>
      <c r="AO928" s="6">
        <v>41026</v>
      </c>
      <c r="AP928" s="5">
        <v>26.71566</v>
      </c>
      <c r="AQ928" s="10">
        <v>41026</v>
      </c>
      <c r="AR928" s="5">
        <v>55.080131999999999</v>
      </c>
    </row>
    <row r="929" spans="5:44" x14ac:dyDescent="0.2">
      <c r="E929" s="6">
        <v>41025</v>
      </c>
      <c r="F929" s="5">
        <v>28.298814</v>
      </c>
      <c r="G929" s="6">
        <v>41025</v>
      </c>
      <c r="H929" s="5">
        <v>8.7575000000000003</v>
      </c>
      <c r="I929" s="6">
        <v>41025</v>
      </c>
      <c r="J929" s="5">
        <v>28.821456999999999</v>
      </c>
      <c r="K929" s="6">
        <v>41025</v>
      </c>
      <c r="L929" s="5">
        <v>28.889970000000002</v>
      </c>
      <c r="M929" s="6">
        <v>41025</v>
      </c>
      <c r="N929" s="5">
        <v>29.953410999999999</v>
      </c>
      <c r="O929" s="6">
        <v>41025</v>
      </c>
      <c r="P929" s="5">
        <v>20.675726999999998</v>
      </c>
      <c r="Q929" s="6">
        <v>41025</v>
      </c>
      <c r="R929" s="5">
        <v>48.849997999999999</v>
      </c>
      <c r="S929" s="6">
        <v>41025</v>
      </c>
      <c r="T929" s="5">
        <v>28.233329999999999</v>
      </c>
      <c r="U929" s="6">
        <v>41025</v>
      </c>
      <c r="V929" s="5">
        <v>61.907769999999999</v>
      </c>
      <c r="W929" s="10">
        <v>41025</v>
      </c>
      <c r="X929" s="9">
        <v>15.407500000000001</v>
      </c>
      <c r="Y929" s="6">
        <v>41025</v>
      </c>
      <c r="Z929" s="5">
        <v>127.751379</v>
      </c>
      <c r="AA929" s="10">
        <v>41025</v>
      </c>
      <c r="AB929" s="9">
        <v>128.84006199999999</v>
      </c>
      <c r="AC929" s="6">
        <v>41025</v>
      </c>
      <c r="AD929" s="5">
        <v>65.897339000000002</v>
      </c>
      <c r="AE929" s="10">
        <v>41025</v>
      </c>
      <c r="AF929" s="9">
        <v>51.186003999999997</v>
      </c>
      <c r="AG929" s="6">
        <v>41025</v>
      </c>
      <c r="AH929" s="5">
        <v>70.836275999999998</v>
      </c>
      <c r="AI929" s="10">
        <v>41025</v>
      </c>
      <c r="AJ929" s="9">
        <v>74.817732000000007</v>
      </c>
      <c r="AK929" s="6">
        <v>41025</v>
      </c>
      <c r="AL929" s="5">
        <v>63.883482000000001</v>
      </c>
      <c r="AM929" s="10">
        <v>41025</v>
      </c>
      <c r="AN929" s="9">
        <v>53.999350999999997</v>
      </c>
      <c r="AO929" s="6">
        <v>41025</v>
      </c>
      <c r="AP929" s="5">
        <v>26.510732000000001</v>
      </c>
      <c r="AQ929" s="10">
        <v>41025</v>
      </c>
      <c r="AR929" s="5">
        <v>54.702528000000001</v>
      </c>
    </row>
    <row r="930" spans="5:44" x14ac:dyDescent="0.2">
      <c r="E930" s="6">
        <v>41024</v>
      </c>
      <c r="F930" s="5">
        <v>27.931106</v>
      </c>
      <c r="G930" s="6">
        <v>41024</v>
      </c>
      <c r="H930" s="5">
        <v>8.5333299999999994</v>
      </c>
      <c r="I930" s="6">
        <v>41024</v>
      </c>
      <c r="J930" s="5">
        <v>28.481534</v>
      </c>
      <c r="K930" s="6">
        <v>41024</v>
      </c>
      <c r="L930" s="5">
        <v>28.153205</v>
      </c>
      <c r="M930" s="6">
        <v>41024</v>
      </c>
      <c r="N930" s="5">
        <v>29.448523000000002</v>
      </c>
      <c r="O930" s="6">
        <v>41024</v>
      </c>
      <c r="P930" s="5">
        <v>20.27421</v>
      </c>
      <c r="Q930" s="6">
        <v>41024</v>
      </c>
      <c r="R930" s="5">
        <v>47.700001</v>
      </c>
      <c r="S930" s="6">
        <v>41024</v>
      </c>
      <c r="T930" s="5">
        <v>27.68</v>
      </c>
      <c r="U930" s="6">
        <v>41024</v>
      </c>
      <c r="V930" s="5">
        <v>61.436881</v>
      </c>
      <c r="W930" s="10">
        <v>41024</v>
      </c>
      <c r="X930" s="9">
        <v>15.067500000000001</v>
      </c>
      <c r="Y930" s="6">
        <v>41024</v>
      </c>
      <c r="Z930" s="5">
        <v>126.867254</v>
      </c>
      <c r="AA930" s="10">
        <v>41024</v>
      </c>
      <c r="AB930" s="9">
        <v>127.98820499999999</v>
      </c>
      <c r="AC930" s="6">
        <v>41024</v>
      </c>
      <c r="AD930" s="5">
        <v>65.421417000000005</v>
      </c>
      <c r="AE930" s="10">
        <v>41024</v>
      </c>
      <c r="AF930" s="9">
        <v>50.802152999999997</v>
      </c>
      <c r="AG930" s="6">
        <v>41024</v>
      </c>
      <c r="AH930" s="5">
        <v>70.197095000000004</v>
      </c>
      <c r="AI930" s="10">
        <v>41024</v>
      </c>
      <c r="AJ930" s="9">
        <v>74.719544999999997</v>
      </c>
      <c r="AK930" s="6">
        <v>41024</v>
      </c>
      <c r="AL930" s="5">
        <v>63.216051</v>
      </c>
      <c r="AM930" s="10">
        <v>41024</v>
      </c>
      <c r="AN930" s="9">
        <v>53.534401000000003</v>
      </c>
      <c r="AO930" s="6">
        <v>41024</v>
      </c>
      <c r="AP930" s="5">
        <v>26.403386999999999</v>
      </c>
      <c r="AQ930" s="10">
        <v>41024</v>
      </c>
      <c r="AR930" s="5">
        <v>54.568264999999997</v>
      </c>
    </row>
    <row r="931" spans="5:44" x14ac:dyDescent="0.2">
      <c r="E931" s="6">
        <v>41023</v>
      </c>
      <c r="F931" s="5">
        <v>27.166273</v>
      </c>
      <c r="G931" s="6">
        <v>41023</v>
      </c>
      <c r="H931" s="5">
        <v>8.27</v>
      </c>
      <c r="I931" s="6">
        <v>41023</v>
      </c>
      <c r="J931" s="5">
        <v>27.044927000000001</v>
      </c>
      <c r="K931" s="6">
        <v>41023</v>
      </c>
      <c r="L931" s="5">
        <v>26.855328</v>
      </c>
      <c r="M931" s="6">
        <v>41023</v>
      </c>
      <c r="N931" s="5">
        <v>28.807704999999999</v>
      </c>
      <c r="O931" s="6">
        <v>41023</v>
      </c>
      <c r="P931" s="5">
        <v>19.468693999999999</v>
      </c>
      <c r="Q931" s="6">
        <v>41023</v>
      </c>
      <c r="R931" s="5">
        <v>46.299999</v>
      </c>
      <c r="S931" s="6">
        <v>41023</v>
      </c>
      <c r="T931" s="5">
        <v>26.540001</v>
      </c>
      <c r="U931" s="6">
        <v>41023</v>
      </c>
      <c r="V931" s="5">
        <v>60.091476</v>
      </c>
      <c r="W931" s="10">
        <v>41023</v>
      </c>
      <c r="X931" s="9">
        <v>13.7675</v>
      </c>
      <c r="Y931" s="6">
        <v>41023</v>
      </c>
      <c r="Z931" s="5">
        <v>125.153689</v>
      </c>
      <c r="AA931" s="10">
        <v>41023</v>
      </c>
      <c r="AB931" s="9">
        <v>126.211225</v>
      </c>
      <c r="AC931" s="6">
        <v>41023</v>
      </c>
      <c r="AD931" s="5">
        <v>64.469566</v>
      </c>
      <c r="AE931" s="10">
        <v>41023</v>
      </c>
      <c r="AF931" s="9">
        <v>50.391523999999997</v>
      </c>
      <c r="AG931" s="6">
        <v>41023</v>
      </c>
      <c r="AH931" s="5">
        <v>69.106724</v>
      </c>
      <c r="AI931" s="10">
        <v>41023</v>
      </c>
      <c r="AJ931" s="9">
        <v>74.737401000000006</v>
      </c>
      <c r="AK931" s="6">
        <v>41023</v>
      </c>
      <c r="AL931" s="5">
        <v>62.593727000000001</v>
      </c>
      <c r="AM931" s="10">
        <v>41023</v>
      </c>
      <c r="AN931" s="9">
        <v>52.96716</v>
      </c>
      <c r="AO931" s="6">
        <v>41023</v>
      </c>
      <c r="AP931" s="5">
        <v>25.733301999999998</v>
      </c>
      <c r="AQ931" s="10">
        <v>41023</v>
      </c>
      <c r="AR931" s="5">
        <v>53.947315000000003</v>
      </c>
    </row>
    <row r="932" spans="5:44" x14ac:dyDescent="0.2">
      <c r="E932" s="6">
        <v>41022</v>
      </c>
      <c r="F932" s="5">
        <v>26.945647999999998</v>
      </c>
      <c r="G932" s="6">
        <v>41022</v>
      </c>
      <c r="H932" s="5">
        <v>8.0258299999999991</v>
      </c>
      <c r="I932" s="6">
        <v>41022</v>
      </c>
      <c r="J932" s="5">
        <v>27.372443000000001</v>
      </c>
      <c r="K932" s="6">
        <v>41022</v>
      </c>
      <c r="L932" s="5">
        <v>26.279578000000001</v>
      </c>
      <c r="M932" s="6">
        <v>41022</v>
      </c>
      <c r="N932" s="5">
        <v>28.220288</v>
      </c>
      <c r="O932" s="6">
        <v>41022</v>
      </c>
      <c r="P932" s="5">
        <v>19.245628</v>
      </c>
      <c r="Q932" s="6">
        <v>41022</v>
      </c>
      <c r="R932" s="5">
        <v>45.41</v>
      </c>
      <c r="S932" s="6">
        <v>41022</v>
      </c>
      <c r="T932" s="5">
        <v>26.25667</v>
      </c>
      <c r="U932" s="6">
        <v>41022</v>
      </c>
      <c r="V932" s="5">
        <v>58.515431999999997</v>
      </c>
      <c r="W932" s="10">
        <v>41022</v>
      </c>
      <c r="X932" s="9">
        <v>14.06</v>
      </c>
      <c r="Y932" s="6">
        <v>41022</v>
      </c>
      <c r="Z932" s="5">
        <v>124.679722</v>
      </c>
      <c r="AA932" s="10">
        <v>41022</v>
      </c>
      <c r="AB932" s="9">
        <v>125.744086</v>
      </c>
      <c r="AC932" s="6">
        <v>41022</v>
      </c>
      <c r="AD932" s="5">
        <v>64.259056999999999</v>
      </c>
      <c r="AE932" s="10">
        <v>41022</v>
      </c>
      <c r="AF932" s="9">
        <v>49.971964999999997</v>
      </c>
      <c r="AG932" s="6">
        <v>41022</v>
      </c>
      <c r="AH932" s="5">
        <v>68.711937000000006</v>
      </c>
      <c r="AI932" s="10">
        <v>41022</v>
      </c>
      <c r="AJ932" s="9">
        <v>74.826660000000004</v>
      </c>
      <c r="AK932" s="6">
        <v>41022</v>
      </c>
      <c r="AL932" s="5">
        <v>62.133741999999998</v>
      </c>
      <c r="AM932" s="10">
        <v>41022</v>
      </c>
      <c r="AN932" s="9">
        <v>52.409221000000002</v>
      </c>
      <c r="AO932" s="6">
        <v>41022</v>
      </c>
      <c r="AP932" s="5">
        <v>25.723542999999999</v>
      </c>
      <c r="AQ932" s="10">
        <v>41022</v>
      </c>
      <c r="AR932" s="5">
        <v>53.150145999999999</v>
      </c>
    </row>
    <row r="933" spans="5:44" x14ac:dyDescent="0.2">
      <c r="E933" s="6">
        <v>41019</v>
      </c>
      <c r="F933" s="5">
        <v>27.426119</v>
      </c>
      <c r="G933" s="6">
        <v>41019</v>
      </c>
      <c r="H933" s="5">
        <v>8.2349999999999994</v>
      </c>
      <c r="I933" s="6">
        <v>41019</v>
      </c>
      <c r="J933" s="5">
        <v>27.84883</v>
      </c>
      <c r="K933" s="6">
        <v>41019</v>
      </c>
      <c r="L933" s="5">
        <v>27.377406000000001</v>
      </c>
      <c r="M933" s="6">
        <v>41019</v>
      </c>
      <c r="N933" s="5">
        <v>28.705756999999998</v>
      </c>
      <c r="O933" s="6">
        <v>41019</v>
      </c>
      <c r="P933" s="5">
        <v>19.726458000000001</v>
      </c>
      <c r="Q933" s="6">
        <v>41019</v>
      </c>
      <c r="R933" s="5">
        <v>45.52</v>
      </c>
      <c r="S933" s="6">
        <v>41019</v>
      </c>
      <c r="T933" s="5">
        <v>26.950001</v>
      </c>
      <c r="U933" s="6">
        <v>41019</v>
      </c>
      <c r="V933" s="5">
        <v>59.764735000000002</v>
      </c>
      <c r="W933" s="10">
        <v>41019</v>
      </c>
      <c r="X933" s="9">
        <v>14.3825</v>
      </c>
      <c r="Y933" s="6">
        <v>41019</v>
      </c>
      <c r="Z933" s="5">
        <v>125.737028</v>
      </c>
      <c r="AA933" s="10">
        <v>41019</v>
      </c>
      <c r="AB933" s="9">
        <v>126.769966</v>
      </c>
      <c r="AC933" s="6">
        <v>41019</v>
      </c>
      <c r="AD933" s="5">
        <v>64.817355000000006</v>
      </c>
      <c r="AE933" s="10">
        <v>41019</v>
      </c>
      <c r="AF933" s="9">
        <v>50.329037</v>
      </c>
      <c r="AG933" s="6">
        <v>41019</v>
      </c>
      <c r="AH933" s="5">
        <v>69.717707000000004</v>
      </c>
      <c r="AI933" s="10">
        <v>41019</v>
      </c>
      <c r="AJ933" s="9">
        <v>74.737401000000006</v>
      </c>
      <c r="AK933" s="6">
        <v>41019</v>
      </c>
      <c r="AL933" s="5">
        <v>62.196876000000003</v>
      </c>
      <c r="AM933" s="10">
        <v>41019</v>
      </c>
      <c r="AN933" s="9">
        <v>52.846276000000003</v>
      </c>
      <c r="AO933" s="6">
        <v>41019</v>
      </c>
      <c r="AP933" s="5">
        <v>25.655232999999999</v>
      </c>
      <c r="AQ933" s="10">
        <v>41019</v>
      </c>
      <c r="AR933" s="5">
        <v>53.703968000000003</v>
      </c>
    </row>
    <row r="934" spans="5:44" x14ac:dyDescent="0.2">
      <c r="E934" s="6">
        <v>41018</v>
      </c>
      <c r="F934" s="5">
        <v>27.362385</v>
      </c>
      <c r="G934" s="6">
        <v>41018</v>
      </c>
      <c r="H934" s="5">
        <v>8.3166700000000002</v>
      </c>
      <c r="I934" s="6">
        <v>41018</v>
      </c>
      <c r="J934" s="5">
        <v>28.039883</v>
      </c>
      <c r="K934" s="6">
        <v>41018</v>
      </c>
      <c r="L934" s="5">
        <v>26.923636999999999</v>
      </c>
      <c r="M934" s="6">
        <v>41018</v>
      </c>
      <c r="N934" s="5">
        <v>28.870816000000001</v>
      </c>
      <c r="O934" s="6">
        <v>41018</v>
      </c>
      <c r="P934" s="5">
        <v>19.644667999999999</v>
      </c>
      <c r="Q934" s="6">
        <v>41018</v>
      </c>
      <c r="R934" s="5">
        <v>45.720001000000003</v>
      </c>
      <c r="S934" s="6">
        <v>41018</v>
      </c>
      <c r="T934" s="5">
        <v>26.870000999999998</v>
      </c>
      <c r="U934" s="6">
        <v>41018</v>
      </c>
      <c r="V934" s="5">
        <v>58.428941999999999</v>
      </c>
      <c r="W934" s="10">
        <v>41018</v>
      </c>
      <c r="X934" s="9">
        <v>14.675000000000001</v>
      </c>
      <c r="Y934" s="6">
        <v>41018</v>
      </c>
      <c r="Z934" s="5">
        <v>125.527394</v>
      </c>
      <c r="AA934" s="10">
        <v>41018</v>
      </c>
      <c r="AB934" s="9">
        <v>126.660054</v>
      </c>
      <c r="AC934" s="6">
        <v>41018</v>
      </c>
      <c r="AD934" s="5">
        <v>64.716678000000002</v>
      </c>
      <c r="AE934" s="10">
        <v>41018</v>
      </c>
      <c r="AF934" s="9">
        <v>50.221913000000001</v>
      </c>
      <c r="AG934" s="6">
        <v>41018</v>
      </c>
      <c r="AH934" s="5">
        <v>69.388717999999997</v>
      </c>
      <c r="AI934" s="10">
        <v>41018</v>
      </c>
      <c r="AJ934" s="9">
        <v>74.746322000000006</v>
      </c>
      <c r="AK934" s="6">
        <v>41018</v>
      </c>
      <c r="AL934" s="5">
        <v>62.341188000000002</v>
      </c>
      <c r="AM934" s="10">
        <v>41018</v>
      </c>
      <c r="AN934" s="9">
        <v>52.985759000000002</v>
      </c>
      <c r="AO934" s="6">
        <v>41018</v>
      </c>
      <c r="AP934" s="5">
        <v>25.297418</v>
      </c>
      <c r="AQ934" s="10">
        <v>41018</v>
      </c>
      <c r="AR934" s="5">
        <v>53.057842000000001</v>
      </c>
    </row>
    <row r="935" spans="5:44" x14ac:dyDescent="0.2">
      <c r="E935" s="6">
        <v>41017</v>
      </c>
      <c r="F935" s="5">
        <v>27.685967999999999</v>
      </c>
      <c r="G935" s="6">
        <v>41017</v>
      </c>
      <c r="H935" s="5">
        <v>8.4041700000000006</v>
      </c>
      <c r="I935" s="6">
        <v>41017</v>
      </c>
      <c r="J935" s="5">
        <v>28.630403999999999</v>
      </c>
      <c r="K935" s="6">
        <v>41017</v>
      </c>
      <c r="L935" s="5">
        <v>27.401802</v>
      </c>
      <c r="M935" s="6">
        <v>41017</v>
      </c>
      <c r="N935" s="5">
        <v>29.079567999999998</v>
      </c>
      <c r="O935" s="6">
        <v>41017</v>
      </c>
      <c r="P935" s="5">
        <v>20.016445000000001</v>
      </c>
      <c r="Q935" s="6">
        <v>41017</v>
      </c>
      <c r="R935" s="5">
        <v>46.09</v>
      </c>
      <c r="S935" s="6">
        <v>41017</v>
      </c>
      <c r="T935" s="5">
        <v>27.33</v>
      </c>
      <c r="U935" s="6">
        <v>41017</v>
      </c>
      <c r="V935" s="5">
        <v>58.486604</v>
      </c>
      <c r="W935" s="10">
        <v>41017</v>
      </c>
      <c r="X935" s="9">
        <v>15.3775</v>
      </c>
      <c r="Y935" s="6">
        <v>41017</v>
      </c>
      <c r="Z935" s="5">
        <v>126.338601</v>
      </c>
      <c r="AA935" s="10">
        <v>41017</v>
      </c>
      <c r="AB935" s="9">
        <v>127.420309</v>
      </c>
      <c r="AC935" s="6">
        <v>41017</v>
      </c>
      <c r="AD935" s="5">
        <v>65.091930000000005</v>
      </c>
      <c r="AE935" s="10">
        <v>41017</v>
      </c>
      <c r="AF935" s="9">
        <v>50.418303000000002</v>
      </c>
      <c r="AG935" s="6">
        <v>41017</v>
      </c>
      <c r="AH935" s="5">
        <v>69.764707999999999</v>
      </c>
      <c r="AI935" s="10">
        <v>41017</v>
      </c>
      <c r="AJ935" s="9">
        <v>74.764178000000001</v>
      </c>
      <c r="AK935" s="6">
        <v>41017</v>
      </c>
      <c r="AL935" s="5">
        <v>62.422358000000003</v>
      </c>
      <c r="AM935" s="10">
        <v>41017</v>
      </c>
      <c r="AN935" s="9">
        <v>53.17174</v>
      </c>
      <c r="AO935" s="6">
        <v>41017</v>
      </c>
      <c r="AP935" s="5">
        <v>24.324815999999998</v>
      </c>
      <c r="AQ935" s="10">
        <v>41017</v>
      </c>
      <c r="AR935" s="5">
        <v>53.057842000000001</v>
      </c>
    </row>
    <row r="936" spans="5:44" x14ac:dyDescent="0.2">
      <c r="E936" s="6">
        <v>41016</v>
      </c>
      <c r="F936" s="5">
        <v>27.882076999999999</v>
      </c>
      <c r="G936" s="6">
        <v>41016</v>
      </c>
      <c r="H936" s="5">
        <v>8.5983300000000007</v>
      </c>
      <c r="I936" s="6">
        <v>41016</v>
      </c>
      <c r="J936" s="5">
        <v>28.791682000000002</v>
      </c>
      <c r="K936" s="6">
        <v>41016</v>
      </c>
      <c r="L936" s="5">
        <v>28.133687999999999</v>
      </c>
      <c r="M936" s="6">
        <v>41016</v>
      </c>
      <c r="N936" s="5">
        <v>29.497069</v>
      </c>
      <c r="O936" s="6">
        <v>41016</v>
      </c>
      <c r="P936" s="5">
        <v>20.207288999999999</v>
      </c>
      <c r="Q936" s="6">
        <v>41016</v>
      </c>
      <c r="R936" s="5">
        <v>46.369999</v>
      </c>
      <c r="S936" s="6">
        <v>41016</v>
      </c>
      <c r="T936" s="5">
        <v>27.59</v>
      </c>
      <c r="U936" s="6">
        <v>41016</v>
      </c>
      <c r="V936" s="5">
        <v>59.226576000000001</v>
      </c>
      <c r="W936" s="10">
        <v>41016</v>
      </c>
      <c r="X936" s="9">
        <v>15.737500000000001</v>
      </c>
      <c r="Y936" s="6">
        <v>41016</v>
      </c>
      <c r="Z936" s="5">
        <v>126.766992</v>
      </c>
      <c r="AA936" s="10">
        <v>41016</v>
      </c>
      <c r="AB936" s="9">
        <v>127.805014</v>
      </c>
      <c r="AC936" s="6">
        <v>41016</v>
      </c>
      <c r="AD936" s="5">
        <v>65.320740000000001</v>
      </c>
      <c r="AE936" s="10">
        <v>41016</v>
      </c>
      <c r="AF936" s="9">
        <v>50.641472</v>
      </c>
      <c r="AG936" s="6">
        <v>41016</v>
      </c>
      <c r="AH936" s="5">
        <v>70.366290000000006</v>
      </c>
      <c r="AI936" s="10">
        <v>41016</v>
      </c>
      <c r="AJ936" s="9">
        <v>74.710616999999999</v>
      </c>
      <c r="AK936" s="6">
        <v>41016</v>
      </c>
      <c r="AL936" s="5">
        <v>62.548627000000003</v>
      </c>
      <c r="AM936" s="10">
        <v>41016</v>
      </c>
      <c r="AN936" s="9">
        <v>53.552999</v>
      </c>
      <c r="AO936" s="6">
        <v>41016</v>
      </c>
      <c r="AP936" s="5">
        <v>24.523240000000001</v>
      </c>
      <c r="AQ936" s="10">
        <v>41016</v>
      </c>
      <c r="AR936" s="5">
        <v>53.418666000000002</v>
      </c>
    </row>
    <row r="937" spans="5:44" x14ac:dyDescent="0.2">
      <c r="E937" s="6">
        <v>41015</v>
      </c>
      <c r="F937" s="5">
        <v>27.048604999999998</v>
      </c>
      <c r="G937" s="6">
        <v>41015</v>
      </c>
      <c r="H937" s="5">
        <v>8.2575000000000003</v>
      </c>
      <c r="I937" s="6">
        <v>41015</v>
      </c>
      <c r="J937" s="5">
        <v>27.704923000000001</v>
      </c>
      <c r="K937" s="6">
        <v>41015</v>
      </c>
      <c r="L937" s="5">
        <v>26.894361</v>
      </c>
      <c r="M937" s="6">
        <v>41015</v>
      </c>
      <c r="N937" s="5">
        <v>28.720320000000001</v>
      </c>
      <c r="O937" s="6">
        <v>41015</v>
      </c>
      <c r="P937" s="5">
        <v>19.334855000000001</v>
      </c>
      <c r="Q937" s="6">
        <v>41015</v>
      </c>
      <c r="R937" s="5">
        <v>44.119999</v>
      </c>
      <c r="S937" s="6">
        <v>41015</v>
      </c>
      <c r="T937" s="5">
        <v>26.406669999999998</v>
      </c>
      <c r="U937" s="6">
        <v>41015</v>
      </c>
      <c r="V937" s="5">
        <v>58.179082999999999</v>
      </c>
      <c r="W937" s="10">
        <v>41015</v>
      </c>
      <c r="X937" s="9">
        <v>14.734999999999999</v>
      </c>
      <c r="Y937" s="6">
        <v>41015</v>
      </c>
      <c r="Z937" s="5">
        <v>124.916712</v>
      </c>
      <c r="AA937" s="10">
        <v>41015</v>
      </c>
      <c r="AB937" s="9">
        <v>125.927277</v>
      </c>
      <c r="AC937" s="6">
        <v>41015</v>
      </c>
      <c r="AD937" s="5">
        <v>64.341432999999995</v>
      </c>
      <c r="AE937" s="10">
        <v>41015</v>
      </c>
      <c r="AF937" s="9">
        <v>49.998744000000002</v>
      </c>
      <c r="AG937" s="6">
        <v>41015</v>
      </c>
      <c r="AH937" s="5">
        <v>69.341717000000003</v>
      </c>
      <c r="AI937" s="10">
        <v>41015</v>
      </c>
      <c r="AJ937" s="9">
        <v>74.719544999999997</v>
      </c>
      <c r="AK937" s="6">
        <v>41015</v>
      </c>
      <c r="AL937" s="5">
        <v>61.547488000000001</v>
      </c>
      <c r="AM937" s="10">
        <v>41015</v>
      </c>
      <c r="AN937" s="9">
        <v>52.846276000000003</v>
      </c>
      <c r="AO937" s="6">
        <v>41015</v>
      </c>
      <c r="AP937" s="5">
        <v>24.038565999999999</v>
      </c>
      <c r="AQ937" s="10">
        <v>41015</v>
      </c>
      <c r="AR937" s="5">
        <v>52.965538000000002</v>
      </c>
    </row>
    <row r="938" spans="5:44" x14ac:dyDescent="0.2">
      <c r="E938" s="6">
        <v>41012</v>
      </c>
      <c r="F938" s="5">
        <v>27.097633999999999</v>
      </c>
      <c r="G938" s="6">
        <v>41012</v>
      </c>
      <c r="H938" s="5">
        <v>8.0975000000000001</v>
      </c>
      <c r="I938" s="6">
        <v>41012</v>
      </c>
      <c r="J938" s="5">
        <v>28.307849999999998</v>
      </c>
      <c r="K938" s="6">
        <v>41012</v>
      </c>
      <c r="L938" s="5">
        <v>26.757743000000001</v>
      </c>
      <c r="M938" s="6">
        <v>41012</v>
      </c>
      <c r="N938" s="5">
        <v>28.3368</v>
      </c>
      <c r="O938" s="6">
        <v>41012</v>
      </c>
      <c r="P938" s="5">
        <v>19.389382000000001</v>
      </c>
      <c r="Q938" s="6">
        <v>41012</v>
      </c>
      <c r="R938" s="5">
        <v>44.639999000000003</v>
      </c>
      <c r="S938" s="6">
        <v>41012</v>
      </c>
      <c r="T938" s="5">
        <v>26.516670000000001</v>
      </c>
      <c r="U938" s="6">
        <v>41012</v>
      </c>
      <c r="V938" s="5">
        <v>56.747188000000001</v>
      </c>
      <c r="W938" s="10">
        <v>41012</v>
      </c>
      <c r="X938" s="9">
        <v>15.2575</v>
      </c>
      <c r="Y938" s="6">
        <v>41012</v>
      </c>
      <c r="Z938" s="5">
        <v>124.998741</v>
      </c>
      <c r="AA938" s="10">
        <v>41012</v>
      </c>
      <c r="AB938" s="9">
        <v>126.02803400000001</v>
      </c>
      <c r="AC938" s="6">
        <v>41012</v>
      </c>
      <c r="AD938" s="5">
        <v>64.405499000000006</v>
      </c>
      <c r="AE938" s="10">
        <v>41012</v>
      </c>
      <c r="AF938" s="9">
        <v>49.766649999999998</v>
      </c>
      <c r="AG938" s="6">
        <v>41012</v>
      </c>
      <c r="AH938" s="5">
        <v>69.181922999999998</v>
      </c>
      <c r="AI938" s="10">
        <v>41012</v>
      </c>
      <c r="AJ938" s="9">
        <v>74.719544999999997</v>
      </c>
      <c r="AK938" s="6">
        <v>41012</v>
      </c>
      <c r="AL938" s="5">
        <v>61.962373999999997</v>
      </c>
      <c r="AM938" s="10">
        <v>41012</v>
      </c>
      <c r="AN938" s="9">
        <v>52.520808000000002</v>
      </c>
      <c r="AO938" s="6">
        <v>41012</v>
      </c>
      <c r="AP938" s="5">
        <v>24.276022000000001</v>
      </c>
      <c r="AQ938" s="10">
        <v>41012</v>
      </c>
      <c r="AR938" s="5">
        <v>52.252282999999998</v>
      </c>
    </row>
    <row r="939" spans="5:44" x14ac:dyDescent="0.2">
      <c r="E939" s="6">
        <v>41011</v>
      </c>
      <c r="F939" s="5">
        <v>27.798731</v>
      </c>
      <c r="G939" s="6">
        <v>41011</v>
      </c>
      <c r="H939" s="5">
        <v>8.6141699999999997</v>
      </c>
      <c r="I939" s="6">
        <v>41011</v>
      </c>
      <c r="J939" s="5">
        <v>29.173784999999999</v>
      </c>
      <c r="K939" s="6">
        <v>41011</v>
      </c>
      <c r="L939" s="5">
        <v>27.884848000000002</v>
      </c>
      <c r="M939" s="6">
        <v>41011</v>
      </c>
      <c r="N939" s="5">
        <v>29.506779000000002</v>
      </c>
      <c r="O939" s="6">
        <v>41011</v>
      </c>
      <c r="P939" s="5">
        <v>20.157720000000001</v>
      </c>
      <c r="Q939" s="6">
        <v>41011</v>
      </c>
      <c r="R939" s="5">
        <v>46.82</v>
      </c>
      <c r="S939" s="6">
        <v>41011</v>
      </c>
      <c r="T939" s="5">
        <v>27.473330000000001</v>
      </c>
      <c r="U939" s="6">
        <v>41011</v>
      </c>
      <c r="V939" s="5">
        <v>57.515988999999998</v>
      </c>
      <c r="W939" s="10">
        <v>41011</v>
      </c>
      <c r="X939" s="9">
        <v>16.084999</v>
      </c>
      <c r="Y939" s="6">
        <v>41011</v>
      </c>
      <c r="Z939" s="5">
        <v>126.502658</v>
      </c>
      <c r="AA939" s="10">
        <v>41011</v>
      </c>
      <c r="AB939" s="9">
        <v>127.594345</v>
      </c>
      <c r="AC939" s="6">
        <v>41011</v>
      </c>
      <c r="AD939" s="5">
        <v>65.201753999999994</v>
      </c>
      <c r="AE939" s="10">
        <v>41011</v>
      </c>
      <c r="AF939" s="9">
        <v>50.418303000000002</v>
      </c>
      <c r="AG939" s="6">
        <v>41011</v>
      </c>
      <c r="AH939" s="5">
        <v>69.980897999999996</v>
      </c>
      <c r="AI939" s="10">
        <v>41011</v>
      </c>
      <c r="AJ939" s="9">
        <v>74.5321</v>
      </c>
      <c r="AK939" s="6">
        <v>41011</v>
      </c>
      <c r="AL939" s="5">
        <v>62.909399999999998</v>
      </c>
      <c r="AM939" s="10">
        <v>41011</v>
      </c>
      <c r="AN939" s="9">
        <v>53.562296000000003</v>
      </c>
      <c r="AO939" s="6">
        <v>41011</v>
      </c>
      <c r="AP939" s="5">
        <v>24.835512999999999</v>
      </c>
      <c r="AQ939" s="10">
        <v>41011</v>
      </c>
      <c r="AR939" s="5">
        <v>52.470453999999997</v>
      </c>
    </row>
    <row r="940" spans="5:44" x14ac:dyDescent="0.2">
      <c r="E940" s="6">
        <v>41010</v>
      </c>
      <c r="F940" s="5">
        <v>27.024092</v>
      </c>
      <c r="G940" s="6">
        <v>41010</v>
      </c>
      <c r="H940" s="5">
        <v>8.1691699999999994</v>
      </c>
      <c r="I940" s="6">
        <v>41010</v>
      </c>
      <c r="J940" s="5">
        <v>28.546044999999999</v>
      </c>
      <c r="K940" s="6">
        <v>41010</v>
      </c>
      <c r="L940" s="5">
        <v>26.704070999999999</v>
      </c>
      <c r="M940" s="6">
        <v>41010</v>
      </c>
      <c r="N940" s="5">
        <v>28.48244</v>
      </c>
      <c r="O940" s="6">
        <v>41010</v>
      </c>
      <c r="P940" s="5">
        <v>19.317505000000001</v>
      </c>
      <c r="Q940" s="6">
        <v>41010</v>
      </c>
      <c r="R940" s="5">
        <v>44.040000999999997</v>
      </c>
      <c r="S940" s="6">
        <v>41010</v>
      </c>
      <c r="T940" s="5">
        <v>26.34667</v>
      </c>
      <c r="U940" s="6">
        <v>41010</v>
      </c>
      <c r="V940" s="5">
        <v>55.930337000000002</v>
      </c>
      <c r="W940" s="10">
        <v>41010</v>
      </c>
      <c r="X940" s="9">
        <v>15.4625</v>
      </c>
      <c r="Y940" s="6">
        <v>41010</v>
      </c>
      <c r="Z940" s="5">
        <v>124.87113600000001</v>
      </c>
      <c r="AA940" s="10">
        <v>41010</v>
      </c>
      <c r="AB940" s="9">
        <v>125.799042</v>
      </c>
      <c r="AC940" s="6">
        <v>41010</v>
      </c>
      <c r="AD940" s="5">
        <v>64.231600999999998</v>
      </c>
      <c r="AE940" s="10">
        <v>41010</v>
      </c>
      <c r="AF940" s="9">
        <v>49.766649999999998</v>
      </c>
      <c r="AG940" s="6">
        <v>41010</v>
      </c>
      <c r="AH940" s="5">
        <v>69.022130000000004</v>
      </c>
      <c r="AI940" s="10">
        <v>41010</v>
      </c>
      <c r="AJ940" s="9">
        <v>74.523172000000002</v>
      </c>
      <c r="AK940" s="6">
        <v>41010</v>
      </c>
      <c r="AL940" s="5">
        <v>61.565530000000003</v>
      </c>
      <c r="AM940" s="10">
        <v>41010</v>
      </c>
      <c r="AN940" s="9">
        <v>52.576604000000003</v>
      </c>
      <c r="AO940" s="6">
        <v>41010</v>
      </c>
      <c r="AP940" s="5">
        <v>24.767202999999999</v>
      </c>
      <c r="AQ940" s="10">
        <v>41010</v>
      </c>
      <c r="AR940" s="5">
        <v>51.757199</v>
      </c>
    </row>
    <row r="941" spans="5:44" x14ac:dyDescent="0.2">
      <c r="E941" s="6">
        <v>41009</v>
      </c>
      <c r="F941" s="5">
        <v>26.631869999999999</v>
      </c>
      <c r="G941" s="6">
        <v>41009</v>
      </c>
      <c r="H941" s="5">
        <v>7.8316699999999999</v>
      </c>
      <c r="I941" s="6">
        <v>41009</v>
      </c>
      <c r="J941" s="5">
        <v>28.248301999999999</v>
      </c>
      <c r="K941" s="6">
        <v>41009</v>
      </c>
      <c r="L941" s="5">
        <v>25.659914000000001</v>
      </c>
      <c r="M941" s="6">
        <v>41009</v>
      </c>
      <c r="N941" s="5">
        <v>27.657145</v>
      </c>
      <c r="O941" s="6">
        <v>41009</v>
      </c>
      <c r="P941" s="5">
        <v>18.918465000000001</v>
      </c>
      <c r="Q941" s="6">
        <v>41009</v>
      </c>
      <c r="R941" s="5">
        <v>44.049999</v>
      </c>
      <c r="S941" s="6">
        <v>41009</v>
      </c>
      <c r="T941" s="5">
        <v>25.753329999999998</v>
      </c>
      <c r="U941" s="6">
        <v>41009</v>
      </c>
      <c r="V941" s="5">
        <v>54.604152999999997</v>
      </c>
      <c r="W941" s="10">
        <v>41009</v>
      </c>
      <c r="X941" s="9">
        <v>15.282500000000001</v>
      </c>
      <c r="Y941" s="6">
        <v>41009</v>
      </c>
      <c r="Z941" s="5">
        <v>123.868516</v>
      </c>
      <c r="AA941" s="10">
        <v>41009</v>
      </c>
      <c r="AB941" s="9">
        <v>124.93803</v>
      </c>
      <c r="AC941" s="6">
        <v>41009</v>
      </c>
      <c r="AD941" s="5">
        <v>63.700760000000002</v>
      </c>
      <c r="AE941" s="10">
        <v>41009</v>
      </c>
      <c r="AF941" s="9">
        <v>49.329237999999997</v>
      </c>
      <c r="AG941" s="6">
        <v>41009</v>
      </c>
      <c r="AH941" s="5">
        <v>68.025762</v>
      </c>
      <c r="AI941" s="10">
        <v>41009</v>
      </c>
      <c r="AJ941" s="9">
        <v>74.630286999999996</v>
      </c>
      <c r="AK941" s="6">
        <v>41009</v>
      </c>
      <c r="AL941" s="5">
        <v>61.547488000000001</v>
      </c>
      <c r="AM941" s="10">
        <v>41009</v>
      </c>
      <c r="AN941" s="9">
        <v>51.841980999999997</v>
      </c>
      <c r="AO941" s="6">
        <v>41009</v>
      </c>
      <c r="AP941" s="5">
        <v>24.503723999999998</v>
      </c>
      <c r="AQ941" s="10">
        <v>41009</v>
      </c>
      <c r="AR941" s="5">
        <v>51.102682999999999</v>
      </c>
    </row>
    <row r="942" spans="5:44" x14ac:dyDescent="0.2">
      <c r="E942" s="6">
        <v>41008</v>
      </c>
      <c r="F942" s="5">
        <v>27.597718</v>
      </c>
      <c r="G942" s="6">
        <v>41008</v>
      </c>
      <c r="H942" s="5">
        <v>8.3650000000000002</v>
      </c>
      <c r="I942" s="6">
        <v>41008</v>
      </c>
      <c r="J942" s="5">
        <v>29.213483</v>
      </c>
      <c r="K942" s="6">
        <v>41008</v>
      </c>
      <c r="L942" s="5">
        <v>27.606731</v>
      </c>
      <c r="M942" s="6">
        <v>41008</v>
      </c>
      <c r="N942" s="5">
        <v>28.885380000000001</v>
      </c>
      <c r="O942" s="6">
        <v>41008</v>
      </c>
      <c r="P942" s="5">
        <v>19.942088999999999</v>
      </c>
      <c r="Q942" s="6">
        <v>41008</v>
      </c>
      <c r="R942" s="5">
        <v>46.77</v>
      </c>
      <c r="S942" s="6">
        <v>41008</v>
      </c>
      <c r="T942" s="5">
        <v>27.18</v>
      </c>
      <c r="U942" s="6">
        <v>41008</v>
      </c>
      <c r="V942" s="5">
        <v>56.814458000000002</v>
      </c>
      <c r="W942" s="10">
        <v>41008</v>
      </c>
      <c r="X942" s="9">
        <v>15.942500000000001</v>
      </c>
      <c r="Y942" s="6">
        <v>41008</v>
      </c>
      <c r="Z942" s="5">
        <v>125.98312900000001</v>
      </c>
      <c r="AA942" s="10">
        <v>41008</v>
      </c>
      <c r="AB942" s="9">
        <v>127.03560400000001</v>
      </c>
      <c r="AC942" s="6">
        <v>41008</v>
      </c>
      <c r="AD942" s="5">
        <v>64.918031999999997</v>
      </c>
      <c r="AE942" s="10">
        <v>41008</v>
      </c>
      <c r="AF942" s="9">
        <v>50.230842000000003</v>
      </c>
      <c r="AG942" s="6">
        <v>41008</v>
      </c>
      <c r="AH942" s="5">
        <v>69.680107000000007</v>
      </c>
      <c r="AI942" s="10">
        <v>41008</v>
      </c>
      <c r="AJ942" s="9">
        <v>74.416064000000006</v>
      </c>
      <c r="AK942" s="6">
        <v>41008</v>
      </c>
      <c r="AL942" s="5">
        <v>62.78313</v>
      </c>
      <c r="AM942" s="10">
        <v>41008</v>
      </c>
      <c r="AN942" s="9">
        <v>52.976461</v>
      </c>
      <c r="AO942" s="6">
        <v>41008</v>
      </c>
      <c r="AP942" s="5">
        <v>25.505602</v>
      </c>
      <c r="AQ942" s="10">
        <v>41008</v>
      </c>
      <c r="AR942" s="5">
        <v>52.227110000000003</v>
      </c>
    </row>
    <row r="943" spans="5:44" x14ac:dyDescent="0.2">
      <c r="E943" s="6">
        <v>41004</v>
      </c>
      <c r="F943" s="5">
        <v>28.205660000000002</v>
      </c>
      <c r="G943" s="6">
        <v>41004</v>
      </c>
      <c r="H943" s="5">
        <v>8.7341700000000007</v>
      </c>
      <c r="I943" s="6">
        <v>41004</v>
      </c>
      <c r="J943" s="5">
        <v>29.642728999999999</v>
      </c>
      <c r="K943" s="6">
        <v>41004</v>
      </c>
      <c r="L943" s="5">
        <v>29.065622000000001</v>
      </c>
      <c r="M943" s="6">
        <v>41004</v>
      </c>
      <c r="N943" s="5">
        <v>29.744658999999999</v>
      </c>
      <c r="O943" s="6">
        <v>41004</v>
      </c>
      <c r="P943" s="5">
        <v>20.618722999999999</v>
      </c>
      <c r="Q943" s="6">
        <v>41004</v>
      </c>
      <c r="R943" s="5">
        <v>48.610000999999997</v>
      </c>
      <c r="S943" s="6">
        <v>41004</v>
      </c>
      <c r="T943" s="5">
        <v>28.123328999999998</v>
      </c>
      <c r="U943" s="6">
        <v>41004</v>
      </c>
      <c r="V943" s="5">
        <v>57.861950999999998</v>
      </c>
      <c r="W943" s="10">
        <v>41004</v>
      </c>
      <c r="X943" s="9">
        <v>16.2425</v>
      </c>
      <c r="Y943" s="6">
        <v>41004</v>
      </c>
      <c r="Z943" s="5">
        <v>127.414126</v>
      </c>
      <c r="AA943" s="10">
        <v>41004</v>
      </c>
      <c r="AB943" s="9">
        <v>128.510313</v>
      </c>
      <c r="AC943" s="6">
        <v>41004</v>
      </c>
      <c r="AD943" s="5">
        <v>65.686830999999998</v>
      </c>
      <c r="AE943" s="10">
        <v>41004</v>
      </c>
      <c r="AF943" s="9">
        <v>50.828932999999999</v>
      </c>
      <c r="AG943" s="6">
        <v>41004</v>
      </c>
      <c r="AH943" s="5">
        <v>70.798676</v>
      </c>
      <c r="AI943" s="10">
        <v>41004</v>
      </c>
      <c r="AJ943" s="9">
        <v>74.157210000000006</v>
      </c>
      <c r="AK943" s="6">
        <v>41004</v>
      </c>
      <c r="AL943" s="5">
        <v>63.585844999999999</v>
      </c>
      <c r="AM943" s="10">
        <v>41004</v>
      </c>
      <c r="AN943" s="9">
        <v>53.720381000000003</v>
      </c>
      <c r="AO943" s="6">
        <v>41004</v>
      </c>
      <c r="AP943" s="5">
        <v>26.250503999999999</v>
      </c>
      <c r="AQ943" s="10">
        <v>41004</v>
      </c>
      <c r="AR943" s="5">
        <v>52.789321999999999</v>
      </c>
    </row>
    <row r="944" spans="5:44" x14ac:dyDescent="0.2">
      <c r="E944" s="6">
        <v>41003</v>
      </c>
      <c r="F944" s="5">
        <v>28.200759000000001</v>
      </c>
      <c r="G944" s="6">
        <v>41003</v>
      </c>
      <c r="H944" s="5">
        <v>8.7916699999999999</v>
      </c>
      <c r="I944" s="6">
        <v>41003</v>
      </c>
      <c r="J944" s="5">
        <v>29.305287</v>
      </c>
      <c r="K944" s="6">
        <v>41003</v>
      </c>
      <c r="L944" s="5">
        <v>29.421807000000001</v>
      </c>
      <c r="M944" s="6">
        <v>41003</v>
      </c>
      <c r="N944" s="5">
        <v>29.880590000000002</v>
      </c>
      <c r="O944" s="6">
        <v>41003</v>
      </c>
      <c r="P944" s="5">
        <v>20.665813</v>
      </c>
      <c r="Q944" s="6">
        <v>41003</v>
      </c>
      <c r="R944" s="5">
        <v>49.459999000000003</v>
      </c>
      <c r="S944" s="6">
        <v>41003</v>
      </c>
      <c r="T944" s="5">
        <v>28.23</v>
      </c>
      <c r="U944" s="6">
        <v>41003</v>
      </c>
      <c r="V944" s="5">
        <v>58.448163000000001</v>
      </c>
      <c r="W944" s="10">
        <v>41003</v>
      </c>
      <c r="X944" s="9">
        <v>16.084999</v>
      </c>
      <c r="Y944" s="6">
        <v>41003</v>
      </c>
      <c r="Z944" s="5">
        <v>127.477936</v>
      </c>
      <c r="AA944" s="10">
        <v>41003</v>
      </c>
      <c r="AB944" s="9">
        <v>128.48283499999999</v>
      </c>
      <c r="AC944" s="6">
        <v>41003</v>
      </c>
      <c r="AD944" s="5">
        <v>65.732596000000001</v>
      </c>
      <c r="AE944" s="10">
        <v>41003</v>
      </c>
      <c r="AF944" s="9">
        <v>51.043176000000003</v>
      </c>
      <c r="AG944" s="6">
        <v>41003</v>
      </c>
      <c r="AH944" s="5">
        <v>71.118269999999995</v>
      </c>
      <c r="AI944" s="10">
        <v>41003</v>
      </c>
      <c r="AJ944" s="9">
        <v>74.014390000000006</v>
      </c>
      <c r="AK944" s="6">
        <v>41003</v>
      </c>
      <c r="AL944" s="5">
        <v>63.946617000000003</v>
      </c>
      <c r="AM944" s="10">
        <v>41003</v>
      </c>
      <c r="AN944" s="9">
        <v>53.850566999999998</v>
      </c>
      <c r="AO944" s="6">
        <v>41003</v>
      </c>
      <c r="AP944" s="5">
        <v>26.061838999999999</v>
      </c>
      <c r="AQ944" s="10">
        <v>41003</v>
      </c>
      <c r="AR944" s="5">
        <v>52.990713999999997</v>
      </c>
    </row>
    <row r="945" spans="5:44" x14ac:dyDescent="0.2">
      <c r="E945" s="6">
        <v>41002</v>
      </c>
      <c r="F945" s="5">
        <v>28.828313000000001</v>
      </c>
      <c r="G945" s="6">
        <v>41002</v>
      </c>
      <c r="H945" s="5">
        <v>9.1958300000000008</v>
      </c>
      <c r="I945" s="6">
        <v>41002</v>
      </c>
      <c r="J945" s="5">
        <v>30.121597999999999</v>
      </c>
      <c r="K945" s="6">
        <v>41002</v>
      </c>
      <c r="L945" s="5">
        <v>30.958767000000002</v>
      </c>
      <c r="M945" s="6">
        <v>41002</v>
      </c>
      <c r="N945" s="5">
        <v>30.778708000000002</v>
      </c>
      <c r="O945" s="6">
        <v>41002</v>
      </c>
      <c r="P945" s="5">
        <v>21.282962999999999</v>
      </c>
      <c r="Q945" s="6">
        <v>41002</v>
      </c>
      <c r="R945" s="5">
        <v>51.369999</v>
      </c>
      <c r="S945" s="6">
        <v>41002</v>
      </c>
      <c r="T945" s="5">
        <v>29.143329999999999</v>
      </c>
      <c r="U945" s="6">
        <v>41002</v>
      </c>
      <c r="V945" s="5">
        <v>59.620587</v>
      </c>
      <c r="W945" s="10">
        <v>41002</v>
      </c>
      <c r="X945" s="9">
        <v>16.797501</v>
      </c>
      <c r="Y945" s="6">
        <v>41002</v>
      </c>
      <c r="Z945" s="5">
        <v>128.753986</v>
      </c>
      <c r="AA945" s="10">
        <v>41002</v>
      </c>
      <c r="AB945" s="9">
        <v>129.86594199999999</v>
      </c>
      <c r="AC945" s="6">
        <v>41002</v>
      </c>
      <c r="AD945" s="5">
        <v>66.473939000000001</v>
      </c>
      <c r="AE945" s="10">
        <v>41002</v>
      </c>
      <c r="AF945" s="9">
        <v>51.525221999999999</v>
      </c>
      <c r="AG945" s="6">
        <v>41002</v>
      </c>
      <c r="AH945" s="5">
        <v>72.227429999999998</v>
      </c>
      <c r="AI945" s="10">
        <v>41002</v>
      </c>
      <c r="AJ945" s="9">
        <v>73.809095999999997</v>
      </c>
      <c r="AK945" s="6">
        <v>41002</v>
      </c>
      <c r="AL945" s="5">
        <v>64.776387999999997</v>
      </c>
      <c r="AM945" s="10">
        <v>41002</v>
      </c>
      <c r="AN945" s="9">
        <v>54.659579999999998</v>
      </c>
      <c r="AO945" s="6">
        <v>41002</v>
      </c>
      <c r="AP945" s="5">
        <v>26.618075999999999</v>
      </c>
      <c r="AQ945" s="10">
        <v>41002</v>
      </c>
      <c r="AR945" s="5">
        <v>53.578097999999997</v>
      </c>
    </row>
    <row r="946" spans="5:44" x14ac:dyDescent="0.2">
      <c r="E946" s="6">
        <v>41001</v>
      </c>
      <c r="F946" s="5">
        <v>29.029326999999999</v>
      </c>
      <c r="G946" s="6">
        <v>41001</v>
      </c>
      <c r="H946" s="5">
        <v>9.3000000000000007</v>
      </c>
      <c r="I946" s="6">
        <v>41001</v>
      </c>
      <c r="J946" s="5">
        <v>30.116634000000001</v>
      </c>
      <c r="K946" s="6">
        <v>41001</v>
      </c>
      <c r="L946" s="5">
        <v>31.524759</v>
      </c>
      <c r="M946" s="6">
        <v>41001</v>
      </c>
      <c r="N946" s="5">
        <v>30.982603999999998</v>
      </c>
      <c r="O946" s="6">
        <v>41001</v>
      </c>
      <c r="P946" s="5">
        <v>21.535771</v>
      </c>
      <c r="Q946" s="6">
        <v>41001</v>
      </c>
      <c r="R946" s="5">
        <v>52.830002</v>
      </c>
      <c r="S946" s="6">
        <v>41001</v>
      </c>
      <c r="T946" s="5">
        <v>29.406669999999998</v>
      </c>
      <c r="U946" s="6">
        <v>41001</v>
      </c>
      <c r="V946" s="5">
        <v>60.177965999999998</v>
      </c>
      <c r="W946" s="10">
        <v>41001</v>
      </c>
      <c r="X946" s="9">
        <v>16.872499000000001</v>
      </c>
      <c r="Y946" s="6">
        <v>41001</v>
      </c>
      <c r="Z946" s="5">
        <v>129.28263899999999</v>
      </c>
      <c r="AA946" s="10">
        <v>41001</v>
      </c>
      <c r="AB946" s="9">
        <v>130.36057299999999</v>
      </c>
      <c r="AC946" s="6">
        <v>41001</v>
      </c>
      <c r="AD946" s="5">
        <v>66.693601000000001</v>
      </c>
      <c r="AE946" s="10">
        <v>41001</v>
      </c>
      <c r="AF946" s="9">
        <v>51.810878000000002</v>
      </c>
      <c r="AG946" s="6">
        <v>41001</v>
      </c>
      <c r="AH946" s="5">
        <v>72.60342</v>
      </c>
      <c r="AI946" s="10">
        <v>41001</v>
      </c>
      <c r="AJ946" s="9">
        <v>74.085800000000006</v>
      </c>
      <c r="AK946" s="6">
        <v>41001</v>
      </c>
      <c r="AL946" s="5">
        <v>65.344599000000002</v>
      </c>
      <c r="AM946" s="10">
        <v>41001</v>
      </c>
      <c r="AN946" s="9">
        <v>54.854861999999997</v>
      </c>
      <c r="AO946" s="6">
        <v>41001</v>
      </c>
      <c r="AP946" s="5">
        <v>26.439167999999999</v>
      </c>
      <c r="AQ946" s="10">
        <v>41001</v>
      </c>
      <c r="AR946" s="5">
        <v>53.787878999999997</v>
      </c>
    </row>
    <row r="947" spans="5:44" x14ac:dyDescent="0.2">
      <c r="E947" s="6">
        <v>40998</v>
      </c>
      <c r="F947" s="5">
        <v>28.612591999999999</v>
      </c>
      <c r="G947" s="6">
        <v>40998</v>
      </c>
      <c r="H947" s="5">
        <v>9.0958299999999994</v>
      </c>
      <c r="I947" s="6">
        <v>40998</v>
      </c>
      <c r="J947" s="5">
        <v>29.513705999999999</v>
      </c>
      <c r="K947" s="6">
        <v>40998</v>
      </c>
      <c r="L947" s="5">
        <v>30.446448</v>
      </c>
      <c r="M947" s="6">
        <v>40998</v>
      </c>
      <c r="N947" s="5">
        <v>30.497135</v>
      </c>
      <c r="O947" s="6">
        <v>40998</v>
      </c>
      <c r="P947" s="5">
        <v>21.015284000000001</v>
      </c>
      <c r="Q947" s="6">
        <v>40998</v>
      </c>
      <c r="R947" s="5">
        <v>51.32</v>
      </c>
      <c r="S947" s="6">
        <v>40998</v>
      </c>
      <c r="T947" s="5">
        <v>28.726669000000001</v>
      </c>
      <c r="U947" s="6">
        <v>40998</v>
      </c>
      <c r="V947" s="5">
        <v>59.380336</v>
      </c>
      <c r="W947" s="10">
        <v>40998</v>
      </c>
      <c r="X947" s="9">
        <v>16.375</v>
      </c>
      <c r="Y947" s="6">
        <v>40998</v>
      </c>
      <c r="Z947" s="5">
        <v>128.343828</v>
      </c>
      <c r="AA947" s="10">
        <v>40998</v>
      </c>
      <c r="AB947" s="9">
        <v>129.34384800000001</v>
      </c>
      <c r="AC947" s="6">
        <v>40998</v>
      </c>
      <c r="AD947" s="5">
        <v>66.135304000000005</v>
      </c>
      <c r="AE947" s="10">
        <v>40998</v>
      </c>
      <c r="AF947" s="9">
        <v>51.489514</v>
      </c>
      <c r="AG947" s="6">
        <v>40998</v>
      </c>
      <c r="AH947" s="5">
        <v>71.729246000000003</v>
      </c>
      <c r="AI947" s="10">
        <v>40998</v>
      </c>
      <c r="AJ947" s="9">
        <v>74.089370000000002</v>
      </c>
      <c r="AK947" s="6">
        <v>40998</v>
      </c>
      <c r="AL947" s="5">
        <v>64.713252999999995</v>
      </c>
      <c r="AM947" s="10">
        <v>40998</v>
      </c>
      <c r="AN947" s="9">
        <v>54.417807000000003</v>
      </c>
      <c r="AO947" s="6">
        <v>40998</v>
      </c>
      <c r="AP947" s="5">
        <v>26.172435</v>
      </c>
      <c r="AQ947" s="10">
        <v>40998</v>
      </c>
      <c r="AR947" s="5">
        <v>53.410276000000003</v>
      </c>
    </row>
    <row r="948" spans="5:44" x14ac:dyDescent="0.2">
      <c r="E948" s="6">
        <v>40997</v>
      </c>
      <c r="F948" s="5">
        <v>28.391966</v>
      </c>
      <c r="G948" s="6">
        <v>40997</v>
      </c>
      <c r="H948" s="5">
        <v>8.9958299999999998</v>
      </c>
      <c r="I948" s="6">
        <v>40997</v>
      </c>
      <c r="J948" s="5">
        <v>29.665058999999999</v>
      </c>
      <c r="K948" s="6">
        <v>40997</v>
      </c>
      <c r="L948" s="5">
        <v>30.714805999999999</v>
      </c>
      <c r="M948" s="6">
        <v>40997</v>
      </c>
      <c r="N948" s="5">
        <v>30.307803</v>
      </c>
      <c r="O948" s="6">
        <v>40997</v>
      </c>
      <c r="P948" s="5">
        <v>20.826917000000002</v>
      </c>
      <c r="Q948" s="6">
        <v>40997</v>
      </c>
      <c r="R948" s="5">
        <v>50.330002</v>
      </c>
      <c r="S948" s="6">
        <v>40997</v>
      </c>
      <c r="T948" s="5">
        <v>28.483329999999999</v>
      </c>
      <c r="U948" s="6">
        <v>40997</v>
      </c>
      <c r="V948" s="5">
        <v>58.409722000000002</v>
      </c>
      <c r="W948" s="10">
        <v>40997</v>
      </c>
      <c r="X948" s="9">
        <v>16.5</v>
      </c>
      <c r="Y948" s="6">
        <v>40997</v>
      </c>
      <c r="Z948" s="5">
        <v>127.815175</v>
      </c>
      <c r="AA948" s="10">
        <v>40997</v>
      </c>
      <c r="AB948" s="9">
        <v>128.885864</v>
      </c>
      <c r="AC948" s="6">
        <v>40997</v>
      </c>
      <c r="AD948" s="5">
        <v>65.961405999999997</v>
      </c>
      <c r="AE948" s="10">
        <v>40997</v>
      </c>
      <c r="AF948" s="9">
        <v>51.248491000000001</v>
      </c>
      <c r="AG948" s="6">
        <v>40997</v>
      </c>
      <c r="AH948" s="5">
        <v>71.945442999999997</v>
      </c>
      <c r="AI948" s="10">
        <v>40997</v>
      </c>
      <c r="AJ948" s="9">
        <v>74.240606999999997</v>
      </c>
      <c r="AK948" s="6">
        <v>40997</v>
      </c>
      <c r="AL948" s="5">
        <v>64.190134</v>
      </c>
      <c r="AM948" s="10">
        <v>40997</v>
      </c>
      <c r="AN948" s="9">
        <v>54.222529000000002</v>
      </c>
      <c r="AO948" s="6">
        <v>40997</v>
      </c>
      <c r="AP948" s="5">
        <v>26.061838999999999</v>
      </c>
      <c r="AQ948" s="10">
        <v>40997</v>
      </c>
      <c r="AR948" s="5">
        <v>52.973931</v>
      </c>
    </row>
    <row r="949" spans="5:44" x14ac:dyDescent="0.2">
      <c r="E949" s="6">
        <v>40996</v>
      </c>
      <c r="F949" s="5">
        <v>28.499828000000001</v>
      </c>
      <c r="G949" s="6">
        <v>40996</v>
      </c>
      <c r="H949" s="5">
        <v>9.2466699999999999</v>
      </c>
      <c r="I949" s="6">
        <v>40996</v>
      </c>
      <c r="J949" s="5">
        <v>29.858591000000001</v>
      </c>
      <c r="K949" s="6">
        <v>40996</v>
      </c>
      <c r="L949" s="5">
        <v>31.022197999999999</v>
      </c>
      <c r="M949" s="6">
        <v>40996</v>
      </c>
      <c r="N949" s="5">
        <v>30.817544000000002</v>
      </c>
      <c r="O949" s="6">
        <v>40996</v>
      </c>
      <c r="P949" s="5">
        <v>20.940928</v>
      </c>
      <c r="Q949" s="6">
        <v>40996</v>
      </c>
      <c r="R949" s="5">
        <v>50.32</v>
      </c>
      <c r="S949" s="6">
        <v>40996</v>
      </c>
      <c r="T949" s="5">
        <v>28.59667</v>
      </c>
      <c r="U949" s="6">
        <v>40996</v>
      </c>
      <c r="V949" s="5">
        <v>58.332842999999997</v>
      </c>
      <c r="W949" s="10">
        <v>40996</v>
      </c>
      <c r="X949" s="9">
        <v>16.584999</v>
      </c>
      <c r="Y949" s="6">
        <v>40996</v>
      </c>
      <c r="Z949" s="5">
        <v>128.03393199999999</v>
      </c>
      <c r="AA949" s="10">
        <v>40996</v>
      </c>
      <c r="AB949" s="9">
        <v>129.151488</v>
      </c>
      <c r="AC949" s="6">
        <v>40996</v>
      </c>
      <c r="AD949" s="5">
        <v>66.080385000000007</v>
      </c>
      <c r="AE949" s="10">
        <v>40996</v>
      </c>
      <c r="AF949" s="9">
        <v>51.346685999999998</v>
      </c>
      <c r="AG949" s="6">
        <v>40996</v>
      </c>
      <c r="AH949" s="5">
        <v>72.152237999999997</v>
      </c>
      <c r="AI949" s="10">
        <v>40996</v>
      </c>
      <c r="AJ949" s="9">
        <v>74.080471000000003</v>
      </c>
      <c r="AK949" s="6">
        <v>40996</v>
      </c>
      <c r="AL949" s="5">
        <v>64.190134</v>
      </c>
      <c r="AM949" s="10">
        <v>40996</v>
      </c>
      <c r="AN949" s="9">
        <v>54.687479000000003</v>
      </c>
      <c r="AO949" s="6">
        <v>40996</v>
      </c>
      <c r="AP949" s="5">
        <v>26.130148999999999</v>
      </c>
      <c r="AQ949" s="10">
        <v>40996</v>
      </c>
      <c r="AR949" s="5">
        <v>52.948754999999998</v>
      </c>
    </row>
    <row r="950" spans="5:44" x14ac:dyDescent="0.2">
      <c r="E950" s="6">
        <v>40995</v>
      </c>
      <c r="F950" s="5">
        <v>28.784188</v>
      </c>
      <c r="G950" s="6">
        <v>40995</v>
      </c>
      <c r="H950" s="5">
        <v>9.1766699999999997</v>
      </c>
      <c r="I950" s="6">
        <v>40995</v>
      </c>
      <c r="J950" s="5">
        <v>30.096786000000002</v>
      </c>
      <c r="K950" s="6">
        <v>40995</v>
      </c>
      <c r="L950" s="5">
        <v>31.558914000000001</v>
      </c>
      <c r="M950" s="6">
        <v>40995</v>
      </c>
      <c r="N950" s="5">
        <v>30.667048000000001</v>
      </c>
      <c r="O950" s="6">
        <v>40995</v>
      </c>
      <c r="P950" s="5">
        <v>21.253221</v>
      </c>
      <c r="Q950" s="6">
        <v>40995</v>
      </c>
      <c r="R950" s="5">
        <v>52.32</v>
      </c>
      <c r="S950" s="6">
        <v>40995</v>
      </c>
      <c r="T950" s="5">
        <v>29.046671</v>
      </c>
      <c r="U950" s="6">
        <v>40995</v>
      </c>
      <c r="V950" s="5">
        <v>58.630752000000001</v>
      </c>
      <c r="W950" s="10">
        <v>40995</v>
      </c>
      <c r="X950" s="9">
        <v>16.725000000000001</v>
      </c>
      <c r="Y950" s="6">
        <v>40995</v>
      </c>
      <c r="Z950" s="5">
        <v>128.67195699999999</v>
      </c>
      <c r="AA950" s="10">
        <v>40995</v>
      </c>
      <c r="AB950" s="9">
        <v>129.765185</v>
      </c>
      <c r="AC950" s="6">
        <v>40995</v>
      </c>
      <c r="AD950" s="5">
        <v>66.409871999999993</v>
      </c>
      <c r="AE950" s="10">
        <v>40995</v>
      </c>
      <c r="AF950" s="9">
        <v>51.605562999999997</v>
      </c>
      <c r="AG950" s="6">
        <v>40995</v>
      </c>
      <c r="AH950" s="5">
        <v>72.453028000000003</v>
      </c>
      <c r="AI950" s="10">
        <v>40995</v>
      </c>
      <c r="AJ950" s="9">
        <v>74.098268000000004</v>
      </c>
      <c r="AK950" s="6">
        <v>40995</v>
      </c>
      <c r="AL950" s="5">
        <v>65.001869999999997</v>
      </c>
      <c r="AM950" s="10">
        <v>40995</v>
      </c>
      <c r="AN950" s="9">
        <v>54.538694999999997</v>
      </c>
      <c r="AO950" s="6">
        <v>40995</v>
      </c>
      <c r="AP950" s="5">
        <v>25.912209000000001</v>
      </c>
      <c r="AQ950" s="10">
        <v>40995</v>
      </c>
      <c r="AR950" s="5">
        <v>53.032668999999999</v>
      </c>
    </row>
    <row r="951" spans="5:44" x14ac:dyDescent="0.2">
      <c r="E951" s="6">
        <v>40994</v>
      </c>
      <c r="F951" s="5">
        <v>28.955786</v>
      </c>
      <c r="G951" s="6">
        <v>40994</v>
      </c>
      <c r="H951" s="5">
        <v>9.4058299999999999</v>
      </c>
      <c r="I951" s="6">
        <v>40994</v>
      </c>
      <c r="J951" s="5">
        <v>30.022349999999999</v>
      </c>
      <c r="K951" s="6">
        <v>40994</v>
      </c>
      <c r="L951" s="5">
        <v>32.217610000000001</v>
      </c>
      <c r="M951" s="6">
        <v>40994</v>
      </c>
      <c r="N951" s="5">
        <v>31.147665</v>
      </c>
      <c r="O951" s="6">
        <v>40994</v>
      </c>
      <c r="P951" s="5">
        <v>21.444064999999998</v>
      </c>
      <c r="Q951" s="6">
        <v>40994</v>
      </c>
      <c r="R951" s="5">
        <v>53.900002000000001</v>
      </c>
      <c r="S951" s="6">
        <v>40994</v>
      </c>
      <c r="T951" s="5">
        <v>29.303329000000002</v>
      </c>
      <c r="U951" s="6">
        <v>40994</v>
      </c>
      <c r="V951" s="5">
        <v>58.621143000000004</v>
      </c>
      <c r="W951" s="10">
        <v>40994</v>
      </c>
      <c r="X951" s="9">
        <v>16.645</v>
      </c>
      <c r="Y951" s="6">
        <v>40994</v>
      </c>
      <c r="Z951" s="5">
        <v>129.07300499999999</v>
      </c>
      <c r="AA951" s="10">
        <v>40994</v>
      </c>
      <c r="AB951" s="9">
        <v>130.122412</v>
      </c>
      <c r="AC951" s="6">
        <v>40994</v>
      </c>
      <c r="AD951" s="5">
        <v>66.629535000000004</v>
      </c>
      <c r="AE951" s="10">
        <v>40994</v>
      </c>
      <c r="AF951" s="9">
        <v>51.828730999999998</v>
      </c>
      <c r="AG951" s="6">
        <v>40994</v>
      </c>
      <c r="AH951" s="5">
        <v>72.970009000000005</v>
      </c>
      <c r="AI951" s="10">
        <v>40994</v>
      </c>
      <c r="AJ951" s="9">
        <v>73.973719000000003</v>
      </c>
      <c r="AK951" s="6">
        <v>40994</v>
      </c>
      <c r="AL951" s="5">
        <v>65.660279000000003</v>
      </c>
      <c r="AM951" s="10">
        <v>40994</v>
      </c>
      <c r="AN951" s="9">
        <v>54.985047000000002</v>
      </c>
      <c r="AO951" s="6">
        <v>40994</v>
      </c>
      <c r="AP951" s="5">
        <v>26.146412999999999</v>
      </c>
      <c r="AQ951" s="10">
        <v>40994</v>
      </c>
      <c r="AR951" s="5">
        <v>53.024276</v>
      </c>
    </row>
    <row r="952" spans="5:44" x14ac:dyDescent="0.2">
      <c r="E952" s="6">
        <v>40991</v>
      </c>
      <c r="F952" s="5">
        <v>28.176245000000002</v>
      </c>
      <c r="G952" s="6">
        <v>40991</v>
      </c>
      <c r="H952" s="5">
        <v>9</v>
      </c>
      <c r="I952" s="6">
        <v>40991</v>
      </c>
      <c r="J952" s="5">
        <v>29.027394000000001</v>
      </c>
      <c r="K952" s="6">
        <v>40991</v>
      </c>
      <c r="L952" s="5">
        <v>30.392776000000001</v>
      </c>
      <c r="M952" s="6">
        <v>40991</v>
      </c>
      <c r="N952" s="5">
        <v>30.234981999999999</v>
      </c>
      <c r="O952" s="6">
        <v>40991</v>
      </c>
      <c r="P952" s="5">
        <v>20.586500999999998</v>
      </c>
      <c r="Q952" s="6">
        <v>40991</v>
      </c>
      <c r="R952" s="5">
        <v>52.599997999999999</v>
      </c>
      <c r="S952" s="6">
        <v>40991</v>
      </c>
      <c r="T952" s="5">
        <v>28.16</v>
      </c>
      <c r="U952" s="6">
        <v>40991</v>
      </c>
      <c r="V952" s="5">
        <v>57.535209999999999</v>
      </c>
      <c r="W952" s="10">
        <v>40991</v>
      </c>
      <c r="X952" s="9">
        <v>15.87</v>
      </c>
      <c r="Y952" s="6">
        <v>40991</v>
      </c>
      <c r="Z952" s="5">
        <v>127.28652099999999</v>
      </c>
      <c r="AA952" s="10">
        <v>40991</v>
      </c>
      <c r="AB952" s="9">
        <v>128.39855800000001</v>
      </c>
      <c r="AC952" s="6">
        <v>40991</v>
      </c>
      <c r="AD952" s="5">
        <v>65.716126000000003</v>
      </c>
      <c r="AE952" s="10">
        <v>40991</v>
      </c>
      <c r="AF952" s="9">
        <v>51.166364999999999</v>
      </c>
      <c r="AG952" s="6">
        <v>40991</v>
      </c>
      <c r="AH952" s="5">
        <v>71.405901999999998</v>
      </c>
      <c r="AI952" s="10">
        <v>40991</v>
      </c>
      <c r="AJ952" s="9">
        <v>73.982617000000005</v>
      </c>
      <c r="AK952" s="6">
        <v>40991</v>
      </c>
      <c r="AL952" s="5">
        <v>65.173237999999998</v>
      </c>
      <c r="AM952" s="10">
        <v>40991</v>
      </c>
      <c r="AN952" s="9">
        <v>54.152785000000002</v>
      </c>
      <c r="AO952" s="6">
        <v>40991</v>
      </c>
      <c r="AP952" s="5">
        <v>25.521865999999999</v>
      </c>
      <c r="AQ952" s="10">
        <v>40991</v>
      </c>
      <c r="AR952" s="5">
        <v>52.410040000000002</v>
      </c>
    </row>
    <row r="953" spans="5:44" x14ac:dyDescent="0.2">
      <c r="E953" s="6">
        <v>40990</v>
      </c>
      <c r="F953" s="5">
        <v>27.994841000000001</v>
      </c>
      <c r="G953" s="6">
        <v>40990</v>
      </c>
      <c r="H953" s="5">
        <v>8.7774999999999999</v>
      </c>
      <c r="I953" s="6">
        <v>40990</v>
      </c>
      <c r="J953" s="5">
        <v>29.034837</v>
      </c>
      <c r="K953" s="6">
        <v>40990</v>
      </c>
      <c r="L953" s="5">
        <v>29.514513000000001</v>
      </c>
      <c r="M953" s="6">
        <v>40990</v>
      </c>
      <c r="N953" s="5">
        <v>29.730096</v>
      </c>
      <c r="O953" s="6">
        <v>40990</v>
      </c>
      <c r="P953" s="5">
        <v>20.385742</v>
      </c>
      <c r="Q953" s="6">
        <v>40990</v>
      </c>
      <c r="R953" s="5">
        <v>51</v>
      </c>
      <c r="S953" s="6">
        <v>40990</v>
      </c>
      <c r="T953" s="5">
        <v>27.870000999999998</v>
      </c>
      <c r="U953" s="6">
        <v>40990</v>
      </c>
      <c r="V953" s="5">
        <v>56.987439000000002</v>
      </c>
      <c r="W953" s="10">
        <v>40990</v>
      </c>
      <c r="X953" s="9">
        <v>15.8775</v>
      </c>
      <c r="Y953" s="6">
        <v>40990</v>
      </c>
      <c r="Z953" s="5">
        <v>126.876363</v>
      </c>
      <c r="AA953" s="10">
        <v>40990</v>
      </c>
      <c r="AB953" s="9">
        <v>127.960871</v>
      </c>
      <c r="AC953" s="6">
        <v>40990</v>
      </c>
      <c r="AD953" s="5">
        <v>65.451839000000007</v>
      </c>
      <c r="AE953" s="10">
        <v>40990</v>
      </c>
      <c r="AF953" s="9">
        <v>50.926772</v>
      </c>
      <c r="AG953" s="6">
        <v>40990</v>
      </c>
      <c r="AH953" s="5">
        <v>70.740485000000007</v>
      </c>
      <c r="AI953" s="10">
        <v>40990</v>
      </c>
      <c r="AJ953" s="9">
        <v>73.849169000000003</v>
      </c>
      <c r="AK953" s="6">
        <v>40990</v>
      </c>
      <c r="AL953" s="5">
        <v>64.469735999999997</v>
      </c>
      <c r="AM953" s="10">
        <v>40990</v>
      </c>
      <c r="AN953" s="9">
        <v>53.707769999999996</v>
      </c>
      <c r="AO953" s="6">
        <v>40990</v>
      </c>
      <c r="AP953" s="5">
        <v>25.395004</v>
      </c>
      <c r="AQ953" s="10">
        <v>40990</v>
      </c>
      <c r="AR953" s="5">
        <v>52.085391000000001</v>
      </c>
    </row>
    <row r="954" spans="5:44" x14ac:dyDescent="0.2">
      <c r="E954" s="6">
        <v>40989</v>
      </c>
      <c r="F954" s="5">
        <v>28.396868000000001</v>
      </c>
      <c r="G954" s="6">
        <v>40989</v>
      </c>
      <c r="H954" s="5">
        <v>9.1174999999999997</v>
      </c>
      <c r="I954" s="6">
        <v>40989</v>
      </c>
      <c r="J954" s="5">
        <v>29.171303000000002</v>
      </c>
      <c r="K954" s="6">
        <v>40989</v>
      </c>
      <c r="L954" s="5">
        <v>30.358620999999999</v>
      </c>
      <c r="M954" s="6">
        <v>40989</v>
      </c>
      <c r="N954" s="5">
        <v>30.511699</v>
      </c>
      <c r="O954" s="6">
        <v>40989</v>
      </c>
      <c r="P954" s="5">
        <v>20.851700999999998</v>
      </c>
      <c r="Q954" s="6">
        <v>40989</v>
      </c>
      <c r="R954" s="5">
        <v>54.32</v>
      </c>
      <c r="S954" s="6">
        <v>40989</v>
      </c>
      <c r="T954" s="5">
        <v>28.526669999999999</v>
      </c>
      <c r="U954" s="6">
        <v>40989</v>
      </c>
      <c r="V954" s="5">
        <v>58.409722000000002</v>
      </c>
      <c r="W954" s="10">
        <v>40989</v>
      </c>
      <c r="X954" s="9">
        <v>16.040001</v>
      </c>
      <c r="Y954" s="6">
        <v>40989</v>
      </c>
      <c r="Z954" s="5">
        <v>127.796955</v>
      </c>
      <c r="AA954" s="10">
        <v>40989</v>
      </c>
      <c r="AB954" s="9">
        <v>128.845373</v>
      </c>
      <c r="AC954" s="6">
        <v>40989</v>
      </c>
      <c r="AD954" s="5">
        <v>65.980412999999999</v>
      </c>
      <c r="AE954" s="10">
        <v>40989</v>
      </c>
      <c r="AF954" s="9">
        <v>51.397083000000002</v>
      </c>
      <c r="AG954" s="6">
        <v>40989</v>
      </c>
      <c r="AH954" s="5">
        <v>71.396528000000004</v>
      </c>
      <c r="AI954" s="10">
        <v>40989</v>
      </c>
      <c r="AJ954" s="9">
        <v>73.742410000000007</v>
      </c>
      <c r="AK954" s="6">
        <v>40989</v>
      </c>
      <c r="AL954" s="5">
        <v>65.957909999999998</v>
      </c>
      <c r="AM954" s="10">
        <v>40989</v>
      </c>
      <c r="AN954" s="9">
        <v>54.384563999999997</v>
      </c>
      <c r="AO954" s="6">
        <v>40989</v>
      </c>
      <c r="AP954" s="5">
        <v>25.499095000000001</v>
      </c>
      <c r="AQ954" s="10">
        <v>40989</v>
      </c>
      <c r="AR954" s="5">
        <v>52.809607999999997</v>
      </c>
    </row>
    <row r="955" spans="5:44" x14ac:dyDescent="0.2">
      <c r="E955" s="6">
        <v>40988</v>
      </c>
      <c r="F955" s="5">
        <v>28.506201999999998</v>
      </c>
      <c r="G955" s="6">
        <v>40988</v>
      </c>
      <c r="H955" s="5">
        <v>9.2225000000000001</v>
      </c>
      <c r="I955" s="6">
        <v>40988</v>
      </c>
      <c r="J955" s="5">
        <v>29.156417000000001</v>
      </c>
      <c r="K955" s="6">
        <v>40988</v>
      </c>
      <c r="L955" s="5">
        <v>30.412292999999998</v>
      </c>
      <c r="M955" s="6">
        <v>40988</v>
      </c>
      <c r="N955" s="5">
        <v>30.731131999999999</v>
      </c>
      <c r="O955" s="6">
        <v>40988</v>
      </c>
      <c r="P955" s="5">
        <v>20.940928</v>
      </c>
      <c r="Q955" s="6">
        <v>40988</v>
      </c>
      <c r="R955" s="5">
        <v>56.060001</v>
      </c>
      <c r="S955" s="6">
        <v>40988</v>
      </c>
      <c r="T955" s="5">
        <v>28.629999000000002</v>
      </c>
      <c r="U955" s="6">
        <v>40988</v>
      </c>
      <c r="V955" s="5">
        <v>58.592312999999997</v>
      </c>
      <c r="W955" s="10">
        <v>40988</v>
      </c>
      <c r="X955" s="9">
        <v>16.07</v>
      </c>
      <c r="Y955" s="6">
        <v>40988</v>
      </c>
      <c r="Z955" s="5">
        <v>128.00658899999999</v>
      </c>
      <c r="AA955" s="10">
        <v>40988</v>
      </c>
      <c r="AB955" s="9">
        <v>129.08245099999999</v>
      </c>
      <c r="AC955" s="6">
        <v>40988</v>
      </c>
      <c r="AD955" s="5">
        <v>66.053320999999997</v>
      </c>
      <c r="AE955" s="10">
        <v>40988</v>
      </c>
      <c r="AF955" s="9">
        <v>51.503571000000001</v>
      </c>
      <c r="AG955" s="6">
        <v>40988</v>
      </c>
      <c r="AH955" s="5">
        <v>71.415268999999995</v>
      </c>
      <c r="AI955" s="10">
        <v>40988</v>
      </c>
      <c r="AJ955" s="9">
        <v>73.528897999999998</v>
      </c>
      <c r="AK955" s="6">
        <v>40988</v>
      </c>
      <c r="AL955" s="5">
        <v>66.751609999999999</v>
      </c>
      <c r="AM955" s="10">
        <v>40988</v>
      </c>
      <c r="AN955" s="9">
        <v>54.579256999999998</v>
      </c>
      <c r="AO955" s="6">
        <v>40988</v>
      </c>
      <c r="AP955" s="5">
        <v>25.300671000000001</v>
      </c>
      <c r="AQ955" s="10">
        <v>40988</v>
      </c>
      <c r="AR955" s="5">
        <v>52.884526999999999</v>
      </c>
    </row>
    <row r="956" spans="5:44" x14ac:dyDescent="0.2">
      <c r="E956" s="6">
        <v>40987</v>
      </c>
      <c r="F956" s="5">
        <v>28.672504</v>
      </c>
      <c r="G956" s="6">
        <v>40987</v>
      </c>
      <c r="H956" s="5">
        <v>9.1608300000000007</v>
      </c>
      <c r="I956" s="6">
        <v>40987</v>
      </c>
      <c r="J956" s="5">
        <v>29.072054999999999</v>
      </c>
      <c r="K956" s="6">
        <v>40987</v>
      </c>
      <c r="L956" s="5">
        <v>31.251522999999999</v>
      </c>
      <c r="M956" s="6">
        <v>40987</v>
      </c>
      <c r="N956" s="5">
        <v>30.639106999999999</v>
      </c>
      <c r="O956" s="6">
        <v>40987</v>
      </c>
      <c r="P956" s="5">
        <v>21.141687999999998</v>
      </c>
      <c r="Q956" s="6">
        <v>40987</v>
      </c>
      <c r="R956" s="5">
        <v>58.68</v>
      </c>
      <c r="S956" s="6">
        <v>40987</v>
      </c>
      <c r="T956" s="5">
        <v>28.936669999999999</v>
      </c>
      <c r="U956" s="6">
        <v>40987</v>
      </c>
      <c r="V956" s="5">
        <v>58.946142000000002</v>
      </c>
      <c r="W956" s="10">
        <v>40987</v>
      </c>
      <c r="X956" s="9">
        <v>16.075001</v>
      </c>
      <c r="Y956" s="6">
        <v>40987</v>
      </c>
      <c r="Z956" s="5">
        <v>128.38029399999999</v>
      </c>
      <c r="AA956" s="10">
        <v>40987</v>
      </c>
      <c r="AB956" s="9">
        <v>129.47455600000001</v>
      </c>
      <c r="AC956" s="6">
        <v>40987</v>
      </c>
      <c r="AD956" s="5">
        <v>66.281154000000001</v>
      </c>
      <c r="AE956" s="10">
        <v>40987</v>
      </c>
      <c r="AF956" s="9">
        <v>51.654423999999999</v>
      </c>
      <c r="AG956" s="6">
        <v>40987</v>
      </c>
      <c r="AH956" s="5">
        <v>72.061944999999994</v>
      </c>
      <c r="AI956" s="10">
        <v>40987</v>
      </c>
      <c r="AJ956" s="9">
        <v>73.511100999999996</v>
      </c>
      <c r="AK956" s="6">
        <v>40987</v>
      </c>
      <c r="AL956" s="5">
        <v>67.770785000000004</v>
      </c>
      <c r="AM956" s="10">
        <v>40987</v>
      </c>
      <c r="AN956" s="9">
        <v>54.514358999999999</v>
      </c>
      <c r="AO956" s="6">
        <v>40987</v>
      </c>
      <c r="AP956" s="5">
        <v>25.749566000000002</v>
      </c>
      <c r="AQ956" s="10">
        <v>40987</v>
      </c>
      <c r="AR956" s="5">
        <v>52.959446</v>
      </c>
    </row>
    <row r="957" spans="5:44" x14ac:dyDescent="0.2">
      <c r="E957" s="6">
        <v>40984</v>
      </c>
      <c r="F957" s="5">
        <v>28.45729</v>
      </c>
      <c r="G957" s="6">
        <v>40984</v>
      </c>
      <c r="H957" s="5">
        <v>9.0166699999999995</v>
      </c>
      <c r="I957" s="6">
        <v>40984</v>
      </c>
      <c r="J957" s="5">
        <v>28.622961</v>
      </c>
      <c r="K957" s="6">
        <v>40984</v>
      </c>
      <c r="L957" s="5">
        <v>30.446448</v>
      </c>
      <c r="M957" s="6">
        <v>40984</v>
      </c>
      <c r="N957" s="5">
        <v>30.290386000000002</v>
      </c>
      <c r="O957" s="6">
        <v>40984</v>
      </c>
      <c r="P957" s="5">
        <v>20.916143000000002</v>
      </c>
      <c r="Q957" s="6">
        <v>40984</v>
      </c>
      <c r="R957" s="5">
        <v>57.560001</v>
      </c>
      <c r="S957" s="6">
        <v>40984</v>
      </c>
      <c r="T957" s="5">
        <v>28.643329999999999</v>
      </c>
      <c r="U957" s="6">
        <v>40984</v>
      </c>
      <c r="V957" s="5">
        <v>58.190666</v>
      </c>
      <c r="W957" s="10">
        <v>40984</v>
      </c>
      <c r="X957" s="9">
        <v>15.72</v>
      </c>
      <c r="Y957" s="6">
        <v>40984</v>
      </c>
      <c r="Z957" s="5">
        <v>127.878984</v>
      </c>
      <c r="AA957" s="10">
        <v>40984</v>
      </c>
      <c r="AB957" s="9">
        <v>128.94567799999999</v>
      </c>
      <c r="AC957" s="6">
        <v>40984</v>
      </c>
      <c r="AD957" s="5">
        <v>66.035090999999994</v>
      </c>
      <c r="AE957" s="10">
        <v>40984</v>
      </c>
      <c r="AF957" s="9">
        <v>51.539067000000003</v>
      </c>
      <c r="AG957" s="6">
        <v>40984</v>
      </c>
      <c r="AH957" s="5">
        <v>71.415268999999995</v>
      </c>
      <c r="AI957" s="10">
        <v>40984</v>
      </c>
      <c r="AJ957" s="9">
        <v>73.706823999999997</v>
      </c>
      <c r="AK957" s="6">
        <v>40984</v>
      </c>
      <c r="AL957" s="5">
        <v>67.464133000000004</v>
      </c>
      <c r="AM957" s="10">
        <v>40984</v>
      </c>
      <c r="AN957" s="9">
        <v>54.162053999999998</v>
      </c>
      <c r="AO957" s="6">
        <v>40984</v>
      </c>
      <c r="AP957" s="5">
        <v>25.528372999999998</v>
      </c>
      <c r="AQ957" s="10">
        <v>40984</v>
      </c>
      <c r="AR957" s="5">
        <v>52.593176999999997</v>
      </c>
    </row>
    <row r="958" spans="5:44" x14ac:dyDescent="0.2">
      <c r="E958" s="6">
        <v>40983</v>
      </c>
      <c r="F958" s="5">
        <v>28.344791000000001</v>
      </c>
      <c r="G958" s="6">
        <v>40983</v>
      </c>
      <c r="H958" s="5">
        <v>8.9499999999999993</v>
      </c>
      <c r="I958" s="6">
        <v>40983</v>
      </c>
      <c r="J958" s="5">
        <v>28.670103999999998</v>
      </c>
      <c r="K958" s="6">
        <v>40983</v>
      </c>
      <c r="L958" s="5">
        <v>30.602582999999999</v>
      </c>
      <c r="M958" s="6">
        <v>40983</v>
      </c>
      <c r="N958" s="5">
        <v>30.149927999999999</v>
      </c>
      <c r="O958" s="6">
        <v>40983</v>
      </c>
      <c r="P958" s="5">
        <v>20.779824000000001</v>
      </c>
      <c r="Q958" s="6">
        <v>40983</v>
      </c>
      <c r="R958" s="5">
        <v>55.5</v>
      </c>
      <c r="S958" s="6">
        <v>40983</v>
      </c>
      <c r="T958" s="5">
        <v>28.459999</v>
      </c>
      <c r="U958" s="6">
        <v>40983</v>
      </c>
      <c r="V958" s="5">
        <v>57.645577000000003</v>
      </c>
      <c r="W958" s="10">
        <v>40983</v>
      </c>
      <c r="X958" s="9">
        <v>15.7225</v>
      </c>
      <c r="Y958" s="6">
        <v>40983</v>
      </c>
      <c r="Z958" s="5">
        <v>127.702155</v>
      </c>
      <c r="AA958" s="10">
        <v>40983</v>
      </c>
      <c r="AB958" s="9">
        <v>128.772423</v>
      </c>
      <c r="AC958" s="6">
        <v>40983</v>
      </c>
      <c r="AD958" s="5">
        <v>65.934843999999998</v>
      </c>
      <c r="AE958" s="10">
        <v>40983</v>
      </c>
      <c r="AF958" s="9">
        <v>51.459201999999998</v>
      </c>
      <c r="AG958" s="6">
        <v>40983</v>
      </c>
      <c r="AH958" s="5">
        <v>71.612088999999997</v>
      </c>
      <c r="AI958" s="10">
        <v>40983</v>
      </c>
      <c r="AJ958" s="9">
        <v>73.715722</v>
      </c>
      <c r="AK958" s="6">
        <v>40983</v>
      </c>
      <c r="AL958" s="5">
        <v>66.548674000000005</v>
      </c>
      <c r="AM958" s="10">
        <v>40983</v>
      </c>
      <c r="AN958" s="9">
        <v>54.050801999999997</v>
      </c>
      <c r="AO958" s="6">
        <v>40983</v>
      </c>
      <c r="AP958" s="5">
        <v>25.492591000000001</v>
      </c>
      <c r="AQ958" s="10">
        <v>40983</v>
      </c>
      <c r="AR958" s="5">
        <v>52.293500000000002</v>
      </c>
    </row>
    <row r="959" spans="5:44" x14ac:dyDescent="0.2">
      <c r="E959" s="6">
        <v>40982</v>
      </c>
      <c r="F959" s="5">
        <v>28.051314999999999</v>
      </c>
      <c r="G959" s="6">
        <v>40982</v>
      </c>
      <c r="H959" s="5">
        <v>8.5608299999999993</v>
      </c>
      <c r="I959" s="6">
        <v>40982</v>
      </c>
      <c r="J959" s="5">
        <v>28.53612</v>
      </c>
      <c r="K959" s="6">
        <v>40982</v>
      </c>
      <c r="L959" s="5">
        <v>29.812145000000001</v>
      </c>
      <c r="M959" s="6">
        <v>40982</v>
      </c>
      <c r="N959" s="5">
        <v>29.273278999999999</v>
      </c>
      <c r="O959" s="6">
        <v>40982</v>
      </c>
      <c r="P959" s="5">
        <v>20.445226000000002</v>
      </c>
      <c r="Q959" s="6">
        <v>40982</v>
      </c>
      <c r="R959" s="5">
        <v>55.32</v>
      </c>
      <c r="S959" s="6">
        <v>40982</v>
      </c>
      <c r="T959" s="5">
        <v>28.01333</v>
      </c>
      <c r="U959" s="6">
        <v>40982</v>
      </c>
      <c r="V959" s="5">
        <v>57.607328000000003</v>
      </c>
      <c r="W959" s="10">
        <v>40982</v>
      </c>
      <c r="X959" s="9">
        <v>15.56</v>
      </c>
      <c r="Y959" s="6">
        <v>40982</v>
      </c>
      <c r="Z959" s="5">
        <v>126.96709</v>
      </c>
      <c r="AA959" s="10">
        <v>40982</v>
      </c>
      <c r="AB959" s="9">
        <v>128.00646599999999</v>
      </c>
      <c r="AC959" s="6">
        <v>40982</v>
      </c>
      <c r="AD959" s="5">
        <v>65.552086000000003</v>
      </c>
      <c r="AE959" s="10">
        <v>40982</v>
      </c>
      <c r="AF959" s="9">
        <v>51.121997</v>
      </c>
      <c r="AG959" s="6">
        <v>40982</v>
      </c>
      <c r="AH959" s="5">
        <v>71.049758999999995</v>
      </c>
      <c r="AI959" s="10">
        <v>40982</v>
      </c>
      <c r="AJ959" s="9">
        <v>73.697924999999998</v>
      </c>
      <c r="AK959" s="6">
        <v>40982</v>
      </c>
      <c r="AL959" s="5">
        <v>66.440855999999997</v>
      </c>
      <c r="AM959" s="10">
        <v>40982</v>
      </c>
      <c r="AN959" s="9">
        <v>53.225670000000001</v>
      </c>
      <c r="AO959" s="6">
        <v>40982</v>
      </c>
      <c r="AP959" s="5">
        <v>25.183568000000001</v>
      </c>
      <c r="AQ959" s="10">
        <v>40982</v>
      </c>
      <c r="AR959" s="5">
        <v>52.368419000000003</v>
      </c>
    </row>
    <row r="960" spans="5:44" x14ac:dyDescent="0.2">
      <c r="E960" s="6">
        <v>40981</v>
      </c>
      <c r="F960" s="5">
        <v>28.119793999999999</v>
      </c>
      <c r="G960" s="6">
        <v>40981</v>
      </c>
      <c r="H960" s="5">
        <v>8.5558300000000003</v>
      </c>
      <c r="I960" s="6">
        <v>40981</v>
      </c>
      <c r="J960" s="5">
        <v>28.315294999999999</v>
      </c>
      <c r="K960" s="6">
        <v>40981</v>
      </c>
      <c r="L960" s="5">
        <v>30.583065999999999</v>
      </c>
      <c r="M960" s="6">
        <v>40981</v>
      </c>
      <c r="N960" s="5">
        <v>29.253907000000002</v>
      </c>
      <c r="O960" s="6">
        <v>40981</v>
      </c>
      <c r="P960" s="5">
        <v>20.529496000000002</v>
      </c>
      <c r="Q960" s="6">
        <v>40981</v>
      </c>
      <c r="R960" s="5">
        <v>57.07</v>
      </c>
      <c r="S960" s="6">
        <v>40981</v>
      </c>
      <c r="T960" s="5">
        <v>28.139999</v>
      </c>
      <c r="U960" s="6">
        <v>40981</v>
      </c>
      <c r="V960" s="5">
        <v>57.980283</v>
      </c>
      <c r="W960" s="10">
        <v>40981</v>
      </c>
      <c r="X960" s="9">
        <v>15.2925</v>
      </c>
      <c r="Y960" s="6">
        <v>40981</v>
      </c>
      <c r="Z960" s="5">
        <v>127.103208</v>
      </c>
      <c r="AA960" s="10">
        <v>40981</v>
      </c>
      <c r="AB960" s="9">
        <v>128.17059399999999</v>
      </c>
      <c r="AC960" s="6">
        <v>40981</v>
      </c>
      <c r="AD960" s="5">
        <v>65.688787000000005</v>
      </c>
      <c r="AE960" s="10">
        <v>40981</v>
      </c>
      <c r="AF960" s="9">
        <v>51.272849999999998</v>
      </c>
      <c r="AG960" s="6">
        <v>40981</v>
      </c>
      <c r="AH960" s="5">
        <v>71.612088999999997</v>
      </c>
      <c r="AI960" s="10">
        <v>40981</v>
      </c>
      <c r="AJ960" s="9">
        <v>74.133854999999997</v>
      </c>
      <c r="AK960" s="6">
        <v>40981</v>
      </c>
      <c r="AL960" s="5">
        <v>67.087745999999996</v>
      </c>
      <c r="AM960" s="10">
        <v>40981</v>
      </c>
      <c r="AN960" s="9">
        <v>53.234940000000002</v>
      </c>
      <c r="AO960" s="6">
        <v>40981</v>
      </c>
      <c r="AP960" s="5">
        <v>25.323440999999999</v>
      </c>
      <c r="AQ960" s="10">
        <v>40981</v>
      </c>
      <c r="AR960" s="5">
        <v>52.509934000000001</v>
      </c>
    </row>
    <row r="961" spans="5:44" x14ac:dyDescent="0.2">
      <c r="E961" s="6">
        <v>40980</v>
      </c>
      <c r="F961" s="5">
        <v>27.126868999999999</v>
      </c>
      <c r="G961" s="6">
        <v>40980</v>
      </c>
      <c r="H961" s="5">
        <v>7.7691699999999999</v>
      </c>
      <c r="I961" s="6">
        <v>40980</v>
      </c>
      <c r="J961" s="5">
        <v>27.312895000000001</v>
      </c>
      <c r="K961" s="6">
        <v>40980</v>
      </c>
      <c r="L961" s="5">
        <v>28.850936999999998</v>
      </c>
      <c r="M961" s="6">
        <v>40980</v>
      </c>
      <c r="N961" s="5">
        <v>27.369838000000001</v>
      </c>
      <c r="O961" s="6">
        <v>40980</v>
      </c>
      <c r="P961" s="5">
        <v>19.461257</v>
      </c>
      <c r="Q961" s="6">
        <v>40980</v>
      </c>
      <c r="R961" s="5">
        <v>54.990001999999997</v>
      </c>
      <c r="S961" s="6">
        <v>40980</v>
      </c>
      <c r="T961" s="5">
        <v>26.65</v>
      </c>
      <c r="U961" s="6">
        <v>40980</v>
      </c>
      <c r="V961" s="5">
        <v>55.799923999999997</v>
      </c>
      <c r="W961" s="10">
        <v>40980</v>
      </c>
      <c r="X961" s="9">
        <v>14.407500000000001</v>
      </c>
      <c r="Y961" s="6">
        <v>40980</v>
      </c>
      <c r="Z961" s="5">
        <v>124.85263399999999</v>
      </c>
      <c r="AA961" s="10">
        <v>40980</v>
      </c>
      <c r="AB961" s="9">
        <v>125.90007900000001</v>
      </c>
      <c r="AC961" s="6">
        <v>40980</v>
      </c>
      <c r="AD961" s="5">
        <v>64.494938000000005</v>
      </c>
      <c r="AE961" s="10">
        <v>40980</v>
      </c>
      <c r="AF961" s="9">
        <v>50.287857000000002</v>
      </c>
      <c r="AG961" s="6">
        <v>40980</v>
      </c>
      <c r="AH961" s="5">
        <v>70.103183000000001</v>
      </c>
      <c r="AI961" s="10">
        <v>40980</v>
      </c>
      <c r="AJ961" s="9">
        <v>74.356264999999993</v>
      </c>
      <c r="AK961" s="6">
        <v>40980</v>
      </c>
      <c r="AL961" s="5">
        <v>66.288120000000006</v>
      </c>
      <c r="AM961" s="10">
        <v>40980</v>
      </c>
      <c r="AN961" s="9">
        <v>51.482692999999998</v>
      </c>
      <c r="AO961" s="6">
        <v>40980</v>
      </c>
      <c r="AP961" s="5">
        <v>24.933101000000001</v>
      </c>
      <c r="AQ961" s="10">
        <v>40980</v>
      </c>
      <c r="AR961" s="5">
        <v>51.469391999999999</v>
      </c>
    </row>
    <row r="962" spans="5:44" x14ac:dyDescent="0.2">
      <c r="E962" s="6">
        <v>40977</v>
      </c>
      <c r="F962" s="5">
        <v>27.107303999999999</v>
      </c>
      <c r="G962" s="6">
        <v>40977</v>
      </c>
      <c r="H962" s="5">
        <v>7.8033299999999999</v>
      </c>
      <c r="I962" s="6">
        <v>40977</v>
      </c>
      <c r="J962" s="5">
        <v>27.290564</v>
      </c>
      <c r="K962" s="6">
        <v>40977</v>
      </c>
      <c r="L962" s="5">
        <v>29.011951</v>
      </c>
      <c r="M962" s="6">
        <v>40977</v>
      </c>
      <c r="N962" s="5">
        <v>27.461863000000001</v>
      </c>
      <c r="O962" s="6">
        <v>40977</v>
      </c>
      <c r="P962" s="5">
        <v>19.453821999999999</v>
      </c>
      <c r="Q962" s="6">
        <v>40977</v>
      </c>
      <c r="R962" s="5">
        <v>55.66</v>
      </c>
      <c r="S962" s="6">
        <v>40977</v>
      </c>
      <c r="T962" s="5">
        <v>26.716669</v>
      </c>
      <c r="U962" s="6">
        <v>40977</v>
      </c>
      <c r="V962" s="5">
        <v>55.159207000000002</v>
      </c>
      <c r="W962" s="10">
        <v>40977</v>
      </c>
      <c r="X962" s="9">
        <v>14.335000000000001</v>
      </c>
      <c r="Y962" s="6">
        <v>40977</v>
      </c>
      <c r="Z962" s="5">
        <v>124.843564</v>
      </c>
      <c r="AA962" s="10">
        <v>40977</v>
      </c>
      <c r="AB962" s="9">
        <v>125.881838</v>
      </c>
      <c r="AC962" s="6">
        <v>40977</v>
      </c>
      <c r="AD962" s="5">
        <v>64.540507000000005</v>
      </c>
      <c r="AE962" s="10">
        <v>40977</v>
      </c>
      <c r="AF962" s="9">
        <v>50.216867999999998</v>
      </c>
      <c r="AG962" s="6">
        <v>40977</v>
      </c>
      <c r="AH962" s="5">
        <v>70.112549999999999</v>
      </c>
      <c r="AI962" s="10">
        <v>40977</v>
      </c>
      <c r="AJ962" s="9">
        <v>74.302881999999997</v>
      </c>
      <c r="AK962" s="6">
        <v>40977</v>
      </c>
      <c r="AL962" s="5">
        <v>66.656491000000003</v>
      </c>
      <c r="AM962" s="10">
        <v>40977</v>
      </c>
      <c r="AN962" s="9">
        <v>51.575406000000001</v>
      </c>
      <c r="AO962" s="6">
        <v>40977</v>
      </c>
      <c r="AP962" s="5">
        <v>25.059961000000001</v>
      </c>
      <c r="AQ962" s="10">
        <v>40977</v>
      </c>
      <c r="AR962" s="5">
        <v>51.094796000000002</v>
      </c>
    </row>
    <row r="963" spans="5:44" x14ac:dyDescent="0.2">
      <c r="E963" s="6">
        <v>40976</v>
      </c>
      <c r="F963" s="5">
        <v>26.906763000000002</v>
      </c>
      <c r="G963" s="6">
        <v>40976</v>
      </c>
      <c r="H963" s="5">
        <v>7.6325000000000003</v>
      </c>
      <c r="I963" s="6">
        <v>40976</v>
      </c>
      <c r="J963" s="5">
        <v>27.062294999999999</v>
      </c>
      <c r="K963" s="6">
        <v>40976</v>
      </c>
      <c r="L963" s="5">
        <v>27.884848000000002</v>
      </c>
      <c r="M963" s="6">
        <v>40976</v>
      </c>
      <c r="N963" s="5">
        <v>27.059863</v>
      </c>
      <c r="O963" s="6">
        <v>40976</v>
      </c>
      <c r="P963" s="5">
        <v>19.238192999999999</v>
      </c>
      <c r="Q963" s="6">
        <v>40976</v>
      </c>
      <c r="R963" s="5">
        <v>55.73</v>
      </c>
      <c r="S963" s="6">
        <v>40976</v>
      </c>
      <c r="T963" s="5">
        <v>26.370000999999998</v>
      </c>
      <c r="U963" s="6">
        <v>40976</v>
      </c>
      <c r="V963" s="5">
        <v>54.604553000000003</v>
      </c>
      <c r="W963" s="10">
        <v>40976</v>
      </c>
      <c r="X963" s="9">
        <v>14.15</v>
      </c>
      <c r="Y963" s="6">
        <v>40976</v>
      </c>
      <c r="Z963" s="5">
        <v>124.36258100000001</v>
      </c>
      <c r="AA963" s="10">
        <v>40976</v>
      </c>
      <c r="AB963" s="9">
        <v>125.389428</v>
      </c>
      <c r="AC963" s="6">
        <v>40976</v>
      </c>
      <c r="AD963" s="5">
        <v>64.221542999999997</v>
      </c>
      <c r="AE963" s="10">
        <v>40976</v>
      </c>
      <c r="AF963" s="9">
        <v>50.048267000000003</v>
      </c>
      <c r="AG963" s="6">
        <v>40976</v>
      </c>
      <c r="AH963" s="5">
        <v>69.222205000000002</v>
      </c>
      <c r="AI963" s="10">
        <v>40976</v>
      </c>
      <c r="AJ963" s="9">
        <v>74.374054999999998</v>
      </c>
      <c r="AK963" s="6">
        <v>40976</v>
      </c>
      <c r="AL963" s="5">
        <v>66.719382999999993</v>
      </c>
      <c r="AM963" s="10">
        <v>40976</v>
      </c>
      <c r="AN963" s="9">
        <v>51.158203999999998</v>
      </c>
      <c r="AO963" s="6">
        <v>40976</v>
      </c>
      <c r="AP963" s="5">
        <v>24.871295</v>
      </c>
      <c r="AQ963" s="10">
        <v>40976</v>
      </c>
      <c r="AR963" s="5">
        <v>50.845067</v>
      </c>
    </row>
    <row r="964" spans="5:44" x14ac:dyDescent="0.2">
      <c r="E964" s="6">
        <v>40975</v>
      </c>
      <c r="F964" s="5">
        <v>26.383399000000001</v>
      </c>
      <c r="G964" s="6">
        <v>40975</v>
      </c>
      <c r="H964" s="5">
        <v>7.4366700000000003</v>
      </c>
      <c r="I964" s="6">
        <v>40975</v>
      </c>
      <c r="J964" s="5">
        <v>26.479216999999998</v>
      </c>
      <c r="K964" s="6">
        <v>40975</v>
      </c>
      <c r="L964" s="5">
        <v>26.830932000000001</v>
      </c>
      <c r="M964" s="6">
        <v>40975</v>
      </c>
      <c r="N964" s="5">
        <v>26.556155</v>
      </c>
      <c r="O964" s="6">
        <v>40975</v>
      </c>
      <c r="P964" s="5">
        <v>18.678049000000001</v>
      </c>
      <c r="Q964" s="6">
        <v>40975</v>
      </c>
      <c r="R964" s="5">
        <v>54.849997999999999</v>
      </c>
      <c r="S964" s="6">
        <v>40975</v>
      </c>
      <c r="T964" s="5">
        <v>25.586670000000002</v>
      </c>
      <c r="U964" s="6">
        <v>40975</v>
      </c>
      <c r="V964" s="5">
        <v>55.015760999999998</v>
      </c>
      <c r="W964" s="10">
        <v>40975</v>
      </c>
      <c r="X964" s="9">
        <v>13.71</v>
      </c>
      <c r="Y964" s="6">
        <v>40975</v>
      </c>
      <c r="Z964" s="5">
        <v>123.13747600000001</v>
      </c>
      <c r="AA964" s="10">
        <v>40975</v>
      </c>
      <c r="AB964" s="9">
        <v>124.16754299999999</v>
      </c>
      <c r="AC964" s="6">
        <v>40975</v>
      </c>
      <c r="AD964" s="5">
        <v>63.565382999999997</v>
      </c>
      <c r="AE964" s="10">
        <v>40975</v>
      </c>
      <c r="AF964" s="9">
        <v>49.648944999999998</v>
      </c>
      <c r="AG964" s="6">
        <v>40975</v>
      </c>
      <c r="AH964" s="5">
        <v>68.463069000000004</v>
      </c>
      <c r="AI964" s="10">
        <v>40975</v>
      </c>
      <c r="AJ964" s="9">
        <v>74.489712999999995</v>
      </c>
      <c r="AK964" s="6">
        <v>40975</v>
      </c>
      <c r="AL964" s="5">
        <v>66.180310000000006</v>
      </c>
      <c r="AM964" s="10">
        <v>40975</v>
      </c>
      <c r="AN964" s="9">
        <v>50.713189</v>
      </c>
      <c r="AO964" s="6">
        <v>40975</v>
      </c>
      <c r="AP964" s="5">
        <v>24.360598</v>
      </c>
      <c r="AQ964" s="10">
        <v>40975</v>
      </c>
      <c r="AR964" s="5">
        <v>51.111445000000003</v>
      </c>
    </row>
    <row r="965" spans="5:44" x14ac:dyDescent="0.2">
      <c r="E965" s="6">
        <v>40974</v>
      </c>
      <c r="F965" s="5">
        <v>26.026337999999999</v>
      </c>
      <c r="G965" s="6">
        <v>40974</v>
      </c>
      <c r="H965" s="5">
        <v>7.1833299999999998</v>
      </c>
      <c r="I965" s="6">
        <v>40974</v>
      </c>
      <c r="J965" s="5">
        <v>26.094632000000001</v>
      </c>
      <c r="K965" s="6">
        <v>40974</v>
      </c>
      <c r="L965" s="5">
        <v>26.108803000000002</v>
      </c>
      <c r="M965" s="6">
        <v>40974</v>
      </c>
      <c r="N965" s="5">
        <v>25.979793000000001</v>
      </c>
      <c r="O965" s="6">
        <v>40974</v>
      </c>
      <c r="P965" s="5">
        <v>18.286443999999999</v>
      </c>
      <c r="Q965" s="6">
        <v>40974</v>
      </c>
      <c r="R965" s="5">
        <v>53.75</v>
      </c>
      <c r="S965" s="6">
        <v>40974</v>
      </c>
      <c r="T965" s="5">
        <v>25.016670000000001</v>
      </c>
      <c r="U965" s="6">
        <v>40974</v>
      </c>
      <c r="V965" s="5">
        <v>54.461109999999998</v>
      </c>
      <c r="W965" s="10">
        <v>40974</v>
      </c>
      <c r="X965" s="9">
        <v>13.375</v>
      </c>
      <c r="Y965" s="6">
        <v>40974</v>
      </c>
      <c r="Z965" s="5">
        <v>122.284432</v>
      </c>
      <c r="AA965" s="10">
        <v>40974</v>
      </c>
      <c r="AB965" s="9">
        <v>123.246572</v>
      </c>
      <c r="AC965" s="6">
        <v>40974</v>
      </c>
      <c r="AD965" s="5">
        <v>63.018585000000002</v>
      </c>
      <c r="AE965" s="10">
        <v>40974</v>
      </c>
      <c r="AF965" s="9">
        <v>49.258496000000001</v>
      </c>
      <c r="AG965" s="6">
        <v>40974</v>
      </c>
      <c r="AH965" s="5">
        <v>67.863256000000007</v>
      </c>
      <c r="AI965" s="10">
        <v>40974</v>
      </c>
      <c r="AJ965" s="9">
        <v>74.471915999999993</v>
      </c>
      <c r="AK965" s="6">
        <v>40974</v>
      </c>
      <c r="AL965" s="5">
        <v>65.632250999999997</v>
      </c>
      <c r="AM965" s="10">
        <v>40974</v>
      </c>
      <c r="AN965" s="9">
        <v>50.101292999999998</v>
      </c>
      <c r="AO965" s="6">
        <v>40974</v>
      </c>
      <c r="AP965" s="5">
        <v>24.201208999999999</v>
      </c>
      <c r="AQ965" s="10">
        <v>40974</v>
      </c>
      <c r="AR965" s="5">
        <v>50.836739999999999</v>
      </c>
    </row>
    <row r="966" spans="5:44" x14ac:dyDescent="0.2">
      <c r="E966" s="6">
        <v>40973</v>
      </c>
      <c r="F966" s="5">
        <v>26.848068000000001</v>
      </c>
      <c r="G966" s="6">
        <v>40973</v>
      </c>
      <c r="H966" s="5">
        <v>7.6974999999999998</v>
      </c>
      <c r="I966" s="6">
        <v>40973</v>
      </c>
      <c r="J966" s="5">
        <v>26.628087000000001</v>
      </c>
      <c r="K966" s="6">
        <v>40973</v>
      </c>
      <c r="L966" s="5">
        <v>27.797021000000001</v>
      </c>
      <c r="M966" s="6">
        <v>40973</v>
      </c>
      <c r="N966" s="5">
        <v>27.15673</v>
      </c>
      <c r="O966" s="6">
        <v>40973</v>
      </c>
      <c r="P966" s="5">
        <v>19.139052</v>
      </c>
      <c r="Q966" s="6">
        <v>40973</v>
      </c>
      <c r="R966" s="5">
        <v>56.549999</v>
      </c>
      <c r="S966" s="6">
        <v>40973</v>
      </c>
      <c r="T966" s="5">
        <v>26.26</v>
      </c>
      <c r="U966" s="6">
        <v>40973</v>
      </c>
      <c r="V966" s="5">
        <v>55.933808999999997</v>
      </c>
      <c r="W966" s="10">
        <v>40973</v>
      </c>
      <c r="X966" s="9">
        <v>13.842499999999999</v>
      </c>
      <c r="Y966" s="6">
        <v>40973</v>
      </c>
      <c r="Z966" s="5">
        <v>124.099414</v>
      </c>
      <c r="AA966" s="10">
        <v>40973</v>
      </c>
      <c r="AB966" s="9">
        <v>125.179705</v>
      </c>
      <c r="AC966" s="6">
        <v>40973</v>
      </c>
      <c r="AD966" s="5">
        <v>64.048388000000003</v>
      </c>
      <c r="AE966" s="10">
        <v>40973</v>
      </c>
      <c r="AF966" s="9">
        <v>50.083759999999998</v>
      </c>
      <c r="AG966" s="6">
        <v>40973</v>
      </c>
      <c r="AH966" s="5">
        <v>69.119112000000001</v>
      </c>
      <c r="AI966" s="10">
        <v>40973</v>
      </c>
      <c r="AJ966" s="9">
        <v>74.347367000000006</v>
      </c>
      <c r="AK966" s="6">
        <v>40973</v>
      </c>
      <c r="AL966" s="5">
        <v>66.719382999999993</v>
      </c>
      <c r="AM966" s="10">
        <v>40973</v>
      </c>
      <c r="AN966" s="9">
        <v>51.232371000000001</v>
      </c>
      <c r="AO966" s="6">
        <v>40973</v>
      </c>
      <c r="AP966" s="5">
        <v>24.783469</v>
      </c>
      <c r="AQ966" s="10">
        <v>40973</v>
      </c>
      <c r="AR966" s="5">
        <v>51.519336000000003</v>
      </c>
    </row>
    <row r="967" spans="5:44" x14ac:dyDescent="0.2">
      <c r="E967" s="6">
        <v>40970</v>
      </c>
      <c r="F967" s="5">
        <v>27.063285</v>
      </c>
      <c r="G967" s="6">
        <v>40970</v>
      </c>
      <c r="H967" s="5">
        <v>7.7516699999999998</v>
      </c>
      <c r="I967" s="6">
        <v>40970</v>
      </c>
      <c r="J967" s="5">
        <v>27.173947999999999</v>
      </c>
      <c r="K967" s="6">
        <v>40970</v>
      </c>
      <c r="L967" s="5">
        <v>27.679919000000002</v>
      </c>
      <c r="M967" s="6">
        <v>40970</v>
      </c>
      <c r="N967" s="5">
        <v>27.306875000000002</v>
      </c>
      <c r="O967" s="6">
        <v>40970</v>
      </c>
      <c r="P967" s="5">
        <v>19.391859</v>
      </c>
      <c r="Q967" s="6">
        <v>40970</v>
      </c>
      <c r="R967" s="5">
        <v>57.27</v>
      </c>
      <c r="S967" s="6">
        <v>40970</v>
      </c>
      <c r="T967" s="5">
        <v>26.616671</v>
      </c>
      <c r="U967" s="6">
        <v>40970</v>
      </c>
      <c r="V967" s="5">
        <v>55.063578</v>
      </c>
      <c r="W967" s="10">
        <v>40970</v>
      </c>
      <c r="X967" s="9">
        <v>14.3325</v>
      </c>
      <c r="Y967" s="6">
        <v>40970</v>
      </c>
      <c r="Z967" s="5">
        <v>124.607607</v>
      </c>
      <c r="AA967" s="10">
        <v>40970</v>
      </c>
      <c r="AB967" s="9">
        <v>125.69947000000001</v>
      </c>
      <c r="AC967" s="6">
        <v>40970</v>
      </c>
      <c r="AD967" s="5">
        <v>64.340012999999999</v>
      </c>
      <c r="AE967" s="10">
        <v>40970</v>
      </c>
      <c r="AF967" s="9">
        <v>50.216867999999998</v>
      </c>
      <c r="AG967" s="6">
        <v>40970</v>
      </c>
      <c r="AH967" s="5">
        <v>69.053506999999996</v>
      </c>
      <c r="AI967" s="10">
        <v>40970</v>
      </c>
      <c r="AJ967" s="9">
        <v>74.498604</v>
      </c>
      <c r="AK967" s="6">
        <v>40970</v>
      </c>
      <c r="AL967" s="5">
        <v>67.150638000000001</v>
      </c>
      <c r="AM967" s="10">
        <v>40970</v>
      </c>
      <c r="AN967" s="9">
        <v>51.37144</v>
      </c>
      <c r="AO967" s="6">
        <v>40970</v>
      </c>
      <c r="AP967" s="5">
        <v>25.053453999999999</v>
      </c>
      <c r="AQ967" s="10">
        <v>40970</v>
      </c>
      <c r="AR967" s="5">
        <v>51.003228</v>
      </c>
    </row>
    <row r="968" spans="5:44" x14ac:dyDescent="0.2">
      <c r="E968" s="6">
        <v>40969</v>
      </c>
      <c r="F968" s="5">
        <v>27.229585</v>
      </c>
      <c r="G968" s="6">
        <v>40969</v>
      </c>
      <c r="H968" s="5">
        <v>7.8674999999999997</v>
      </c>
      <c r="I968" s="6">
        <v>40969</v>
      </c>
      <c r="J968" s="5">
        <v>27.203723</v>
      </c>
      <c r="K968" s="6">
        <v>40969</v>
      </c>
      <c r="L968" s="5">
        <v>28.958279000000001</v>
      </c>
      <c r="M968" s="6">
        <v>40969</v>
      </c>
      <c r="N968" s="5">
        <v>27.587789000000001</v>
      </c>
      <c r="O968" s="6">
        <v>40969</v>
      </c>
      <c r="P968" s="5">
        <v>19.570312000000001</v>
      </c>
      <c r="Q968" s="6">
        <v>40969</v>
      </c>
      <c r="R968" s="5">
        <v>59.220001000000003</v>
      </c>
      <c r="S968" s="6">
        <v>40969</v>
      </c>
      <c r="T968" s="5">
        <v>26.866671</v>
      </c>
      <c r="U968" s="6">
        <v>40969</v>
      </c>
      <c r="V968" s="5">
        <v>55.101827999999998</v>
      </c>
      <c r="W968" s="10">
        <v>40969</v>
      </c>
      <c r="X968" s="9">
        <v>14.395</v>
      </c>
      <c r="Y968" s="6">
        <v>40969</v>
      </c>
      <c r="Z968" s="5">
        <v>124.98875200000001</v>
      </c>
      <c r="AA968" s="10">
        <v>40969</v>
      </c>
      <c r="AB968" s="9">
        <v>126.027739</v>
      </c>
      <c r="AC968" s="6">
        <v>40969</v>
      </c>
      <c r="AD968" s="5">
        <v>64.658978000000005</v>
      </c>
      <c r="AE968" s="10">
        <v>40969</v>
      </c>
      <c r="AF968" s="9">
        <v>50.367721000000003</v>
      </c>
      <c r="AG968" s="6">
        <v>40969</v>
      </c>
      <c r="AH968" s="5">
        <v>70.150039000000007</v>
      </c>
      <c r="AI968" s="10">
        <v>40969</v>
      </c>
      <c r="AJ968" s="9">
        <v>74.347367000000006</v>
      </c>
      <c r="AK968" s="6">
        <v>40969</v>
      </c>
      <c r="AL968" s="5">
        <v>67.923310999999998</v>
      </c>
      <c r="AM968" s="10">
        <v>40969</v>
      </c>
      <c r="AN968" s="9">
        <v>51.649574000000001</v>
      </c>
      <c r="AO968" s="6">
        <v>40969</v>
      </c>
      <c r="AP968" s="5">
        <v>25.255130999999999</v>
      </c>
      <c r="AQ968" s="10">
        <v>40969</v>
      </c>
      <c r="AR968" s="5">
        <v>51.078147000000001</v>
      </c>
    </row>
    <row r="969" spans="5:44" x14ac:dyDescent="0.2">
      <c r="E969" s="6">
        <v>40968</v>
      </c>
      <c r="F969" s="5">
        <v>26.813829999999999</v>
      </c>
      <c r="G969" s="6">
        <v>40968</v>
      </c>
      <c r="H969" s="5">
        <v>7.6150000000000002</v>
      </c>
      <c r="I969" s="6">
        <v>40968</v>
      </c>
      <c r="J969" s="5">
        <v>26.809214999999998</v>
      </c>
      <c r="K969" s="6">
        <v>40968</v>
      </c>
      <c r="L969" s="5">
        <v>28.528907</v>
      </c>
      <c r="M969" s="6">
        <v>40968</v>
      </c>
      <c r="N969" s="5">
        <v>26.972681999999999</v>
      </c>
      <c r="O969" s="6">
        <v>40968</v>
      </c>
      <c r="P969" s="5">
        <v>19.228279000000001</v>
      </c>
      <c r="Q969" s="6">
        <v>40968</v>
      </c>
      <c r="R969" s="5">
        <v>57.560001</v>
      </c>
      <c r="S969" s="6">
        <v>40968</v>
      </c>
      <c r="T969" s="5">
        <v>26.323329999999999</v>
      </c>
      <c r="U969" s="6">
        <v>40968</v>
      </c>
      <c r="V969" s="5">
        <v>54.441983999999998</v>
      </c>
      <c r="W969" s="10">
        <v>40968</v>
      </c>
      <c r="X969" s="9">
        <v>14.145</v>
      </c>
      <c r="Y969" s="6">
        <v>40968</v>
      </c>
      <c r="Z969" s="5">
        <v>124.344441</v>
      </c>
      <c r="AA969" s="10">
        <v>40968</v>
      </c>
      <c r="AB969" s="9">
        <v>125.21618700000001</v>
      </c>
      <c r="AC969" s="6">
        <v>40968</v>
      </c>
      <c r="AD969" s="5">
        <v>64.166865000000001</v>
      </c>
      <c r="AE969" s="10">
        <v>40968</v>
      </c>
      <c r="AF969" s="9">
        <v>50.066012000000001</v>
      </c>
      <c r="AG969" s="6">
        <v>40968</v>
      </c>
      <c r="AH969" s="5">
        <v>69.709549999999993</v>
      </c>
      <c r="AI969" s="10">
        <v>40968</v>
      </c>
      <c r="AJ969" s="9">
        <v>74.467471000000003</v>
      </c>
      <c r="AK969" s="6">
        <v>40968</v>
      </c>
      <c r="AL969" s="5">
        <v>67.276420999999999</v>
      </c>
      <c r="AM969" s="10">
        <v>40968</v>
      </c>
      <c r="AN969" s="9">
        <v>51.065494000000001</v>
      </c>
      <c r="AO969" s="6">
        <v>40968</v>
      </c>
      <c r="AP969" s="5">
        <v>25.00141</v>
      </c>
      <c r="AQ969" s="10">
        <v>40968</v>
      </c>
      <c r="AR969" s="5">
        <v>50.770147000000001</v>
      </c>
    </row>
    <row r="970" spans="5:44" x14ac:dyDescent="0.2">
      <c r="E970" s="6">
        <v>40967</v>
      </c>
      <c r="F970" s="5">
        <v>27.146435</v>
      </c>
      <c r="G970" s="6">
        <v>40967</v>
      </c>
      <c r="H970" s="5">
        <v>7.7125000000000004</v>
      </c>
      <c r="I970" s="6">
        <v>40967</v>
      </c>
      <c r="J970" s="5">
        <v>27.03004</v>
      </c>
      <c r="K970" s="6">
        <v>40967</v>
      </c>
      <c r="L970" s="5">
        <v>29.890212999999999</v>
      </c>
      <c r="M970" s="6">
        <v>40967</v>
      </c>
      <c r="N970" s="5">
        <v>27.229382000000001</v>
      </c>
      <c r="O970" s="6">
        <v>40967</v>
      </c>
      <c r="P970" s="5">
        <v>19.486044</v>
      </c>
      <c r="Q970" s="6">
        <v>40967</v>
      </c>
      <c r="R970" s="5">
        <v>59.560001</v>
      </c>
      <c r="S970" s="6">
        <v>40967</v>
      </c>
      <c r="T970" s="5">
        <v>26.790001</v>
      </c>
      <c r="U970" s="6">
        <v>40967</v>
      </c>
      <c r="V970" s="5">
        <v>54.690620000000003</v>
      </c>
      <c r="W970" s="10">
        <v>40967</v>
      </c>
      <c r="X970" s="9">
        <v>14.3475</v>
      </c>
      <c r="Y970" s="6">
        <v>40967</v>
      </c>
      <c r="Z970" s="5">
        <v>124.83448</v>
      </c>
      <c r="AA970" s="10">
        <v>40967</v>
      </c>
      <c r="AB970" s="9">
        <v>125.881838</v>
      </c>
      <c r="AC970" s="6">
        <v>40967</v>
      </c>
      <c r="AD970" s="5">
        <v>64.586077000000003</v>
      </c>
      <c r="AE970" s="10">
        <v>40967</v>
      </c>
      <c r="AF970" s="9">
        <v>50.323352999999997</v>
      </c>
      <c r="AG970" s="6">
        <v>40967</v>
      </c>
      <c r="AH970" s="5">
        <v>70.759225999999998</v>
      </c>
      <c r="AI970" s="10">
        <v>40967</v>
      </c>
      <c r="AJ970" s="9">
        <v>74.538478999999995</v>
      </c>
      <c r="AK970" s="6">
        <v>40967</v>
      </c>
      <c r="AL970" s="5">
        <v>68.049093999999997</v>
      </c>
      <c r="AM970" s="10">
        <v>40967</v>
      </c>
      <c r="AN970" s="9">
        <v>51.287998999999999</v>
      </c>
      <c r="AO970" s="6">
        <v>40967</v>
      </c>
      <c r="AP970" s="5">
        <v>25.235614999999999</v>
      </c>
      <c r="AQ970" s="10">
        <v>40967</v>
      </c>
      <c r="AR970" s="5">
        <v>50.978256000000002</v>
      </c>
    </row>
    <row r="971" spans="5:44" x14ac:dyDescent="0.2">
      <c r="E971" s="6">
        <v>40966</v>
      </c>
      <c r="F971" s="5">
        <v>27.009481000000001</v>
      </c>
      <c r="G971" s="6">
        <v>40966</v>
      </c>
      <c r="H971" s="5">
        <v>7.70167</v>
      </c>
      <c r="I971" s="6">
        <v>40966</v>
      </c>
      <c r="J971" s="5">
        <v>26.494102999999999</v>
      </c>
      <c r="K971" s="6">
        <v>40966</v>
      </c>
      <c r="L971" s="5">
        <v>30.163450999999998</v>
      </c>
      <c r="M971" s="6">
        <v>40966</v>
      </c>
      <c r="N971" s="5">
        <v>27.147043</v>
      </c>
      <c r="O971" s="6">
        <v>40966</v>
      </c>
      <c r="P971" s="5">
        <v>19.302633</v>
      </c>
      <c r="Q971" s="6">
        <v>40966</v>
      </c>
      <c r="R971" s="5">
        <v>59.990001999999997</v>
      </c>
      <c r="S971" s="6">
        <v>40966</v>
      </c>
      <c r="T971" s="5">
        <v>26.57667</v>
      </c>
      <c r="U971" s="6">
        <v>40966</v>
      </c>
      <c r="V971" s="5">
        <v>55.398280999999997</v>
      </c>
      <c r="W971" s="10">
        <v>40966</v>
      </c>
      <c r="X971" s="9">
        <v>14.0025</v>
      </c>
      <c r="Y971" s="6">
        <v>40966</v>
      </c>
      <c r="Z971" s="5">
        <v>124.47148900000001</v>
      </c>
      <c r="AA971" s="10">
        <v>40966</v>
      </c>
      <c r="AB971" s="9">
        <v>125.53532800000001</v>
      </c>
      <c r="AC971" s="6">
        <v>40966</v>
      </c>
      <c r="AD971" s="5">
        <v>64.403806000000003</v>
      </c>
      <c r="AE971" s="10">
        <v>40966</v>
      </c>
      <c r="AF971" s="9">
        <v>50.252364</v>
      </c>
      <c r="AG971" s="6">
        <v>40966</v>
      </c>
      <c r="AH971" s="5">
        <v>70.909182999999999</v>
      </c>
      <c r="AI971" s="10">
        <v>40966</v>
      </c>
      <c r="AJ971" s="9">
        <v>74.547349999999994</v>
      </c>
      <c r="AK971" s="6">
        <v>40966</v>
      </c>
      <c r="AL971" s="5">
        <v>68.273708999999997</v>
      </c>
      <c r="AM971" s="10">
        <v>40966</v>
      </c>
      <c r="AN971" s="9">
        <v>51.232371000000001</v>
      </c>
      <c r="AO971" s="6">
        <v>40966</v>
      </c>
      <c r="AP971" s="5">
        <v>25.385247</v>
      </c>
      <c r="AQ971" s="10">
        <v>40966</v>
      </c>
      <c r="AR971" s="5">
        <v>51.277929</v>
      </c>
    </row>
    <row r="972" spans="5:44" x14ac:dyDescent="0.2">
      <c r="E972" s="6">
        <v>40963</v>
      </c>
      <c r="F972" s="5">
        <v>26.89209</v>
      </c>
      <c r="G972" s="6">
        <v>40963</v>
      </c>
      <c r="H972" s="5">
        <v>7.5441700000000003</v>
      </c>
      <c r="I972" s="6">
        <v>40963</v>
      </c>
      <c r="J972" s="5">
        <v>26.429592</v>
      </c>
      <c r="K972" s="6">
        <v>40963</v>
      </c>
      <c r="L972" s="5">
        <v>30.256156000000001</v>
      </c>
      <c r="M972" s="6">
        <v>40963</v>
      </c>
      <c r="N972" s="5">
        <v>26.793478</v>
      </c>
      <c r="O972" s="6">
        <v>40963</v>
      </c>
      <c r="P972" s="5">
        <v>19.215885</v>
      </c>
      <c r="Q972" s="6">
        <v>40963</v>
      </c>
      <c r="R972" s="5">
        <v>60.560001</v>
      </c>
      <c r="S972" s="6">
        <v>40963</v>
      </c>
      <c r="T972" s="5">
        <v>26.459999</v>
      </c>
      <c r="U972" s="6">
        <v>40963</v>
      </c>
      <c r="V972" s="5">
        <v>55.551288</v>
      </c>
      <c r="W972" s="10">
        <v>40963</v>
      </c>
      <c r="X972" s="9">
        <v>13.945</v>
      </c>
      <c r="Y972" s="6">
        <v>40963</v>
      </c>
      <c r="Z972" s="5">
        <v>124.262756</v>
      </c>
      <c r="AA972" s="10">
        <v>40963</v>
      </c>
      <c r="AB972" s="9">
        <v>125.261768</v>
      </c>
      <c r="AC972" s="6">
        <v>40963</v>
      </c>
      <c r="AD972" s="5">
        <v>64.349129000000005</v>
      </c>
      <c r="AE972" s="10">
        <v>40963</v>
      </c>
      <c r="AF972" s="9">
        <v>50.083759999999998</v>
      </c>
      <c r="AG972" s="6">
        <v>40963</v>
      </c>
      <c r="AH972" s="5">
        <v>71.068506999999997</v>
      </c>
      <c r="AI972" s="10">
        <v>40963</v>
      </c>
      <c r="AJ972" s="9">
        <v>74.414212000000006</v>
      </c>
      <c r="AK972" s="6">
        <v>40963</v>
      </c>
      <c r="AL972" s="5">
        <v>68.489343000000005</v>
      </c>
      <c r="AM972" s="10">
        <v>40963</v>
      </c>
      <c r="AN972" s="9">
        <v>50.880070000000003</v>
      </c>
      <c r="AO972" s="6">
        <v>40963</v>
      </c>
      <c r="AP972" s="5">
        <v>25.538129999999999</v>
      </c>
      <c r="AQ972" s="10">
        <v>40963</v>
      </c>
      <c r="AR972" s="5">
        <v>51.361175000000003</v>
      </c>
    </row>
    <row r="973" spans="5:44" x14ac:dyDescent="0.2">
      <c r="E973" s="6">
        <v>40962</v>
      </c>
      <c r="F973" s="5">
        <v>26.774701</v>
      </c>
      <c r="G973" s="6">
        <v>40962</v>
      </c>
      <c r="H973" s="5">
        <v>7.5833300000000001</v>
      </c>
      <c r="I973" s="6">
        <v>40962</v>
      </c>
      <c r="J973" s="5">
        <v>26.25591</v>
      </c>
      <c r="K973" s="6">
        <v>40962</v>
      </c>
      <c r="L973" s="5">
        <v>30.461085000000001</v>
      </c>
      <c r="M973" s="6">
        <v>40962</v>
      </c>
      <c r="N973" s="5">
        <v>26.90972</v>
      </c>
      <c r="O973" s="6">
        <v>40962</v>
      </c>
      <c r="P973" s="5">
        <v>19.119223999999999</v>
      </c>
      <c r="Q973" s="6">
        <v>40962</v>
      </c>
      <c r="R973" s="5">
        <v>59.810001</v>
      </c>
      <c r="S973" s="6">
        <v>40962</v>
      </c>
      <c r="T973" s="5">
        <v>26.313330000000001</v>
      </c>
      <c r="U973" s="6">
        <v>40962</v>
      </c>
      <c r="V973" s="5">
        <v>55.350467000000002</v>
      </c>
      <c r="W973" s="10">
        <v>40962</v>
      </c>
      <c r="X973" s="9">
        <v>13.7475</v>
      </c>
      <c r="Y973" s="6">
        <v>40962</v>
      </c>
      <c r="Z973" s="5">
        <v>123.99052</v>
      </c>
      <c r="AA973" s="10">
        <v>40962</v>
      </c>
      <c r="AB973" s="9">
        <v>125.05204500000001</v>
      </c>
      <c r="AC973" s="6">
        <v>40962</v>
      </c>
      <c r="AD973" s="5">
        <v>64.257997000000003</v>
      </c>
      <c r="AE973" s="10">
        <v>40962</v>
      </c>
      <c r="AF973" s="9">
        <v>50.048267000000003</v>
      </c>
      <c r="AG973" s="6">
        <v>40962</v>
      </c>
      <c r="AH973" s="5">
        <v>71.359038999999996</v>
      </c>
      <c r="AI973" s="10">
        <v>40962</v>
      </c>
      <c r="AJ973" s="9">
        <v>74.360960000000006</v>
      </c>
      <c r="AK973" s="6">
        <v>40962</v>
      </c>
      <c r="AL973" s="5">
        <v>68.219802999999999</v>
      </c>
      <c r="AM973" s="10">
        <v>40962</v>
      </c>
      <c r="AN973" s="9">
        <v>51.000593000000002</v>
      </c>
      <c r="AO973" s="6">
        <v>40962</v>
      </c>
      <c r="AP973" s="5">
        <v>25.495840999999999</v>
      </c>
      <c r="AQ973" s="10">
        <v>40962</v>
      </c>
      <c r="AR973" s="5">
        <v>51.294578000000001</v>
      </c>
    </row>
    <row r="974" spans="5:44" x14ac:dyDescent="0.2">
      <c r="E974" s="6">
        <v>40961</v>
      </c>
      <c r="F974" s="5">
        <v>26.544810999999999</v>
      </c>
      <c r="G974" s="6">
        <v>40961</v>
      </c>
      <c r="H974" s="5">
        <v>7.3833299999999999</v>
      </c>
      <c r="I974" s="6">
        <v>40961</v>
      </c>
      <c r="J974" s="5">
        <v>25.908543000000002</v>
      </c>
      <c r="K974" s="6">
        <v>40961</v>
      </c>
      <c r="L974" s="5">
        <v>29.172965999999999</v>
      </c>
      <c r="M974" s="6">
        <v>40961</v>
      </c>
      <c r="N974" s="5">
        <v>26.410851999999998</v>
      </c>
      <c r="O974" s="6">
        <v>40961</v>
      </c>
      <c r="P974" s="5">
        <v>18.834195000000001</v>
      </c>
      <c r="Q974" s="6">
        <v>40961</v>
      </c>
      <c r="R974" s="5">
        <v>58.790000999999997</v>
      </c>
      <c r="S974" s="6">
        <v>40961</v>
      </c>
      <c r="T974" s="5">
        <v>25.91</v>
      </c>
      <c r="U974" s="6">
        <v>40961</v>
      </c>
      <c r="V974" s="5">
        <v>54.030776000000003</v>
      </c>
      <c r="W974" s="10">
        <v>40961</v>
      </c>
      <c r="X974" s="9">
        <v>13.557499999999999</v>
      </c>
      <c r="Y974" s="6">
        <v>40961</v>
      </c>
      <c r="Z974" s="5">
        <v>123.44602</v>
      </c>
      <c r="AA974" s="10">
        <v>40961</v>
      </c>
      <c r="AB974" s="9">
        <v>124.459344</v>
      </c>
      <c r="AC974" s="6">
        <v>40961</v>
      </c>
      <c r="AD974" s="5">
        <v>63.902577999999998</v>
      </c>
      <c r="AE974" s="10">
        <v>40961</v>
      </c>
      <c r="AF974" s="9">
        <v>49.844166999999999</v>
      </c>
      <c r="AG974" s="6">
        <v>40961</v>
      </c>
      <c r="AH974" s="5">
        <v>70.459320000000005</v>
      </c>
      <c r="AI974" s="10">
        <v>40961</v>
      </c>
      <c r="AJ974" s="9">
        <v>74.325456000000003</v>
      </c>
      <c r="AK974" s="6">
        <v>40961</v>
      </c>
      <c r="AL974" s="5">
        <v>67.878392000000005</v>
      </c>
      <c r="AM974" s="10">
        <v>40961</v>
      </c>
      <c r="AN974" s="9">
        <v>50.546308000000003</v>
      </c>
      <c r="AO974" s="6">
        <v>40961</v>
      </c>
      <c r="AP974" s="5">
        <v>24.894065999999999</v>
      </c>
      <c r="AQ974" s="10">
        <v>40961</v>
      </c>
      <c r="AR974" s="5">
        <v>50.661929999999998</v>
      </c>
    </row>
    <row r="975" spans="5:44" x14ac:dyDescent="0.2">
      <c r="E975" s="6">
        <v>40960</v>
      </c>
      <c r="F975" s="5">
        <v>26.730678999999999</v>
      </c>
      <c r="G975" s="6">
        <v>40960</v>
      </c>
      <c r="H975" s="5">
        <v>7.6291700000000002</v>
      </c>
      <c r="I975" s="6">
        <v>40960</v>
      </c>
      <c r="J975" s="5">
        <v>26.13185</v>
      </c>
      <c r="K975" s="6">
        <v>40960</v>
      </c>
      <c r="L975" s="5">
        <v>29.865817</v>
      </c>
      <c r="M975" s="6">
        <v>40960</v>
      </c>
      <c r="N975" s="5">
        <v>27.011430000000001</v>
      </c>
      <c r="O975" s="6">
        <v>40960</v>
      </c>
      <c r="P975" s="5">
        <v>19.049825999999999</v>
      </c>
      <c r="Q975" s="6">
        <v>40960</v>
      </c>
      <c r="R975" s="5">
        <v>58.529998999999997</v>
      </c>
      <c r="S975" s="6">
        <v>40960</v>
      </c>
      <c r="T975" s="5">
        <v>26.183330999999999</v>
      </c>
      <c r="U975" s="6">
        <v>40960</v>
      </c>
      <c r="V975" s="5">
        <v>54.967947000000002</v>
      </c>
      <c r="W975" s="10">
        <v>40960</v>
      </c>
      <c r="X975" s="9">
        <v>13.79</v>
      </c>
      <c r="Y975" s="6">
        <v>40960</v>
      </c>
      <c r="Z975" s="5">
        <v>123.84531800000001</v>
      </c>
      <c r="AA975" s="10">
        <v>40960</v>
      </c>
      <c r="AB975" s="9">
        <v>124.87879</v>
      </c>
      <c r="AC975" s="6">
        <v>40960</v>
      </c>
      <c r="AD975" s="5">
        <v>64.103065000000001</v>
      </c>
      <c r="AE975" s="10">
        <v>40960</v>
      </c>
      <c r="AF975" s="9">
        <v>50.119256</v>
      </c>
      <c r="AG975" s="6">
        <v>40960</v>
      </c>
      <c r="AH975" s="5">
        <v>70.937297999999998</v>
      </c>
      <c r="AI975" s="10">
        <v>40960</v>
      </c>
      <c r="AJ975" s="9">
        <v>74.076937000000001</v>
      </c>
      <c r="AK975" s="6">
        <v>40960</v>
      </c>
      <c r="AL975" s="5">
        <v>67.725650000000002</v>
      </c>
      <c r="AM975" s="10">
        <v>40960</v>
      </c>
      <c r="AN975" s="9">
        <v>51.093305999999998</v>
      </c>
      <c r="AO975" s="6">
        <v>40960</v>
      </c>
      <c r="AP975" s="5">
        <v>24.998156999999999</v>
      </c>
      <c r="AQ975" s="10">
        <v>40960</v>
      </c>
      <c r="AR975" s="5">
        <v>51.094796000000002</v>
      </c>
    </row>
    <row r="976" spans="5:44" x14ac:dyDescent="0.2">
      <c r="E976" s="6">
        <v>40956</v>
      </c>
      <c r="F976" s="5">
        <v>26.681766</v>
      </c>
      <c r="G976" s="6">
        <v>40956</v>
      </c>
      <c r="H976" s="5">
        <v>7.6550000000000002</v>
      </c>
      <c r="I976" s="6">
        <v>40956</v>
      </c>
      <c r="J976" s="5">
        <v>26.002828999999998</v>
      </c>
      <c r="K976" s="6">
        <v>40956</v>
      </c>
      <c r="L976" s="5">
        <v>30.451326000000002</v>
      </c>
      <c r="M976" s="6">
        <v>40956</v>
      </c>
      <c r="N976" s="5">
        <v>27.108298000000001</v>
      </c>
      <c r="O976" s="6">
        <v>40956</v>
      </c>
      <c r="P976" s="5">
        <v>19.020083</v>
      </c>
      <c r="Q976" s="6">
        <v>40956</v>
      </c>
      <c r="R976" s="5">
        <v>57.220001000000003</v>
      </c>
      <c r="S976" s="6">
        <v>40956</v>
      </c>
      <c r="T976" s="5">
        <v>26.16</v>
      </c>
      <c r="U976" s="6">
        <v>40956</v>
      </c>
      <c r="V976" s="5">
        <v>56.335450999999999</v>
      </c>
      <c r="W976" s="10">
        <v>40956</v>
      </c>
      <c r="X976" s="9">
        <v>13.6325</v>
      </c>
      <c r="Y976" s="6">
        <v>40956</v>
      </c>
      <c r="Z976" s="5">
        <v>123.790871</v>
      </c>
      <c r="AA976" s="10">
        <v>40956</v>
      </c>
      <c r="AB976" s="9">
        <v>124.78761299999999</v>
      </c>
      <c r="AC976" s="6">
        <v>40956</v>
      </c>
      <c r="AD976" s="5">
        <v>64.130410999999995</v>
      </c>
      <c r="AE976" s="10">
        <v>40956</v>
      </c>
      <c r="AF976" s="9">
        <v>50.128132000000001</v>
      </c>
      <c r="AG976" s="6">
        <v>40956</v>
      </c>
      <c r="AH976" s="5">
        <v>71.359038999999996</v>
      </c>
      <c r="AI976" s="10">
        <v>40956</v>
      </c>
      <c r="AJ976" s="9">
        <v>74.121318000000002</v>
      </c>
      <c r="AK976" s="6">
        <v>40956</v>
      </c>
      <c r="AL976" s="5">
        <v>67.267442000000003</v>
      </c>
      <c r="AM976" s="10">
        <v>40956</v>
      </c>
      <c r="AN976" s="9">
        <v>51.195289000000002</v>
      </c>
      <c r="AO976" s="6">
        <v>40956</v>
      </c>
      <c r="AP976" s="5">
        <v>25.583670000000001</v>
      </c>
      <c r="AQ976" s="10">
        <v>40956</v>
      </c>
      <c r="AR976" s="5">
        <v>51.902254999999997</v>
      </c>
    </row>
    <row r="977" spans="5:44" x14ac:dyDescent="0.2">
      <c r="E977" s="6">
        <v>40955</v>
      </c>
      <c r="F977" s="5">
        <v>26.525245999999999</v>
      </c>
      <c r="G977" s="6">
        <v>40955</v>
      </c>
      <c r="H977" s="5">
        <v>7.5291699999999997</v>
      </c>
      <c r="I977" s="6">
        <v>40955</v>
      </c>
      <c r="J977" s="5">
        <v>26.164104999999999</v>
      </c>
      <c r="K977" s="6">
        <v>40955</v>
      </c>
      <c r="L977" s="5">
        <v>30.534274</v>
      </c>
      <c r="M977" s="6">
        <v>40955</v>
      </c>
      <c r="N977" s="5">
        <v>26.808008000000001</v>
      </c>
      <c r="O977" s="6">
        <v>40955</v>
      </c>
      <c r="P977" s="5">
        <v>18.841629999999999</v>
      </c>
      <c r="Q977" s="6">
        <v>40955</v>
      </c>
      <c r="R977" s="5">
        <v>56.669998</v>
      </c>
      <c r="S977" s="6">
        <v>40955</v>
      </c>
      <c r="T977" s="5">
        <v>26.016670000000001</v>
      </c>
      <c r="U977" s="6">
        <v>40955</v>
      </c>
      <c r="V977" s="5">
        <v>56.182443999999997</v>
      </c>
      <c r="W977" s="10">
        <v>40955</v>
      </c>
      <c r="X977" s="9">
        <v>13.7225</v>
      </c>
      <c r="Y977" s="6">
        <v>40955</v>
      </c>
      <c r="Z977" s="5">
        <v>123.464173</v>
      </c>
      <c r="AA977" s="10">
        <v>40955</v>
      </c>
      <c r="AB977" s="9">
        <v>124.486698</v>
      </c>
      <c r="AC977" s="6">
        <v>40955</v>
      </c>
      <c r="AD977" s="5">
        <v>64.039271999999997</v>
      </c>
      <c r="AE977" s="10">
        <v>40955</v>
      </c>
      <c r="AF977" s="9">
        <v>49.915159000000003</v>
      </c>
      <c r="AG977" s="6">
        <v>40955</v>
      </c>
      <c r="AH977" s="5">
        <v>71.321550000000002</v>
      </c>
      <c r="AI977" s="10">
        <v>40955</v>
      </c>
      <c r="AJ977" s="9">
        <v>74.289952</v>
      </c>
      <c r="AK977" s="6">
        <v>40955</v>
      </c>
      <c r="AL977" s="5">
        <v>67.015867999999998</v>
      </c>
      <c r="AM977" s="10">
        <v>40955</v>
      </c>
      <c r="AN977" s="9">
        <v>50.935695000000003</v>
      </c>
      <c r="AO977" s="6">
        <v>40955</v>
      </c>
      <c r="AP977" s="5">
        <v>26.217976</v>
      </c>
      <c r="AQ977" s="10">
        <v>40955</v>
      </c>
      <c r="AR977" s="5">
        <v>51.860633999999997</v>
      </c>
    </row>
    <row r="978" spans="5:44" x14ac:dyDescent="0.2">
      <c r="E978" s="6">
        <v>40954</v>
      </c>
      <c r="F978" s="5">
        <v>25.992100000000001</v>
      </c>
      <c r="G978" s="6">
        <v>40954</v>
      </c>
      <c r="H978" s="5">
        <v>7.2366700000000002</v>
      </c>
      <c r="I978" s="6">
        <v>40954</v>
      </c>
      <c r="J978" s="5">
        <v>25.447042</v>
      </c>
      <c r="K978" s="6">
        <v>40954</v>
      </c>
      <c r="L978" s="5">
        <v>28.865573999999999</v>
      </c>
      <c r="M978" s="6">
        <v>40954</v>
      </c>
      <c r="N978" s="5">
        <v>26.120251</v>
      </c>
      <c r="O978" s="6">
        <v>40954</v>
      </c>
      <c r="P978" s="5">
        <v>18.251745</v>
      </c>
      <c r="Q978" s="6">
        <v>40954</v>
      </c>
      <c r="R978" s="5">
        <v>54.490001999999997</v>
      </c>
      <c r="S978" s="6">
        <v>40954</v>
      </c>
      <c r="T978" s="5">
        <v>25.15</v>
      </c>
      <c r="U978" s="6">
        <v>40954</v>
      </c>
      <c r="V978" s="5">
        <v>55.197459000000002</v>
      </c>
      <c r="W978" s="10">
        <v>40954</v>
      </c>
      <c r="X978" s="9">
        <v>13.057499999999999</v>
      </c>
      <c r="Y978" s="6">
        <v>40954</v>
      </c>
      <c r="Z978" s="5">
        <v>122.11200700000001</v>
      </c>
      <c r="AA978" s="10">
        <v>40954</v>
      </c>
      <c r="AB978" s="9">
        <v>123.164509</v>
      </c>
      <c r="AC978" s="6">
        <v>40954</v>
      </c>
      <c r="AD978" s="5">
        <v>63.282871999999998</v>
      </c>
      <c r="AE978" s="10">
        <v>40954</v>
      </c>
      <c r="AF978" s="9">
        <v>49.258496000000001</v>
      </c>
      <c r="AG978" s="6">
        <v>40954</v>
      </c>
      <c r="AH978" s="5">
        <v>70.00009</v>
      </c>
      <c r="AI978" s="10">
        <v>40954</v>
      </c>
      <c r="AJ978" s="9">
        <v>74.281081999999998</v>
      </c>
      <c r="AK978" s="6">
        <v>40954</v>
      </c>
      <c r="AL978" s="5">
        <v>66.153351000000001</v>
      </c>
      <c r="AM978" s="10">
        <v>40954</v>
      </c>
      <c r="AN978" s="9">
        <v>50.175460999999999</v>
      </c>
      <c r="AO978" s="6">
        <v>40954</v>
      </c>
      <c r="AP978" s="5">
        <v>25.853656999999998</v>
      </c>
      <c r="AQ978" s="10">
        <v>40954</v>
      </c>
      <c r="AR978" s="5">
        <v>51.319553999999997</v>
      </c>
    </row>
    <row r="979" spans="5:44" x14ac:dyDescent="0.2">
      <c r="E979" s="6">
        <v>40953</v>
      </c>
      <c r="F979" s="5">
        <v>26.251335000000001</v>
      </c>
      <c r="G979" s="6">
        <v>40953</v>
      </c>
      <c r="H979" s="5">
        <v>7.3458300000000003</v>
      </c>
      <c r="I979" s="6">
        <v>40953</v>
      </c>
      <c r="J979" s="5">
        <v>25.819220000000001</v>
      </c>
      <c r="K979" s="6">
        <v>40953</v>
      </c>
      <c r="L979" s="5">
        <v>29.641373000000002</v>
      </c>
      <c r="M979" s="6">
        <v>40953</v>
      </c>
      <c r="N979" s="5">
        <v>26.391480000000001</v>
      </c>
      <c r="O979" s="6">
        <v>40953</v>
      </c>
      <c r="P979" s="5">
        <v>18.516946000000001</v>
      </c>
      <c r="Q979" s="6">
        <v>40953</v>
      </c>
      <c r="R979" s="5">
        <v>54.700001</v>
      </c>
      <c r="S979" s="6">
        <v>40953</v>
      </c>
      <c r="T979" s="5">
        <v>25.51333</v>
      </c>
      <c r="U979" s="6">
        <v>40953</v>
      </c>
      <c r="V979" s="5">
        <v>55.819049999999997</v>
      </c>
      <c r="W979" s="10">
        <v>40953</v>
      </c>
      <c r="X979" s="9">
        <v>13.31</v>
      </c>
      <c r="Y979" s="6">
        <v>40953</v>
      </c>
      <c r="Z979" s="5">
        <v>122.68373</v>
      </c>
      <c r="AA979" s="10">
        <v>40953</v>
      </c>
      <c r="AB979" s="9">
        <v>123.711614</v>
      </c>
      <c r="AC979" s="6">
        <v>40953</v>
      </c>
      <c r="AD979" s="5">
        <v>63.556268000000003</v>
      </c>
      <c r="AE979" s="10">
        <v>40953</v>
      </c>
      <c r="AF979" s="9">
        <v>49.480341000000003</v>
      </c>
      <c r="AG979" s="6">
        <v>40953</v>
      </c>
      <c r="AH979" s="5">
        <v>70.590528000000006</v>
      </c>
      <c r="AI979" s="10">
        <v>40953</v>
      </c>
      <c r="AJ979" s="9">
        <v>74.378715</v>
      </c>
      <c r="AK979" s="6">
        <v>40953</v>
      </c>
      <c r="AL979" s="5">
        <v>66.261167999999998</v>
      </c>
      <c r="AM979" s="10">
        <v>40953</v>
      </c>
      <c r="AN979" s="9">
        <v>50.481409999999997</v>
      </c>
      <c r="AO979" s="6">
        <v>40953</v>
      </c>
      <c r="AP979" s="5">
        <v>25.931725</v>
      </c>
      <c r="AQ979" s="10">
        <v>40953</v>
      </c>
      <c r="AR979" s="5">
        <v>51.627552999999999</v>
      </c>
    </row>
    <row r="980" spans="5:44" x14ac:dyDescent="0.2">
      <c r="E980" s="6">
        <v>40952</v>
      </c>
      <c r="F980" s="5">
        <v>26.270900999999999</v>
      </c>
      <c r="G980" s="6">
        <v>40952</v>
      </c>
      <c r="H980" s="5">
        <v>7.5266700000000002</v>
      </c>
      <c r="I980" s="6">
        <v>40952</v>
      </c>
      <c r="J980" s="5">
        <v>25.677793000000001</v>
      </c>
      <c r="K980" s="6">
        <v>40952</v>
      </c>
      <c r="L980" s="5">
        <v>30.065866</v>
      </c>
      <c r="M980" s="6">
        <v>40952</v>
      </c>
      <c r="N980" s="5">
        <v>26.837069</v>
      </c>
      <c r="O980" s="6">
        <v>40952</v>
      </c>
      <c r="P980" s="5">
        <v>18.588823000000001</v>
      </c>
      <c r="Q980" s="6">
        <v>40952</v>
      </c>
      <c r="R980" s="5">
        <v>54.209999000000003</v>
      </c>
      <c r="S980" s="6">
        <v>40952</v>
      </c>
      <c r="T980" s="5">
        <v>25.57</v>
      </c>
      <c r="U980" s="6">
        <v>40952</v>
      </c>
      <c r="V980" s="5">
        <v>56.890104999999998</v>
      </c>
      <c r="W980" s="10">
        <v>40952</v>
      </c>
      <c r="X980" s="9">
        <v>13.215</v>
      </c>
      <c r="Y980" s="6">
        <v>40952</v>
      </c>
      <c r="Z980" s="5">
        <v>122.838002</v>
      </c>
      <c r="AA980" s="10">
        <v>40952</v>
      </c>
      <c r="AB980" s="9">
        <v>123.848401</v>
      </c>
      <c r="AC980" s="6">
        <v>40952</v>
      </c>
      <c r="AD980" s="5">
        <v>63.647399</v>
      </c>
      <c r="AE980" s="10">
        <v>40952</v>
      </c>
      <c r="AF980" s="9">
        <v>49.631197</v>
      </c>
      <c r="AG980" s="6">
        <v>40952</v>
      </c>
      <c r="AH980" s="5">
        <v>70.918549999999996</v>
      </c>
      <c r="AI980" s="10">
        <v>40952</v>
      </c>
      <c r="AJ980" s="9">
        <v>74.281081999999998</v>
      </c>
      <c r="AK980" s="6">
        <v>40952</v>
      </c>
      <c r="AL980" s="5">
        <v>66.144371000000007</v>
      </c>
      <c r="AM980" s="10">
        <v>40952</v>
      </c>
      <c r="AN980" s="9">
        <v>50.926425000000002</v>
      </c>
      <c r="AO980" s="6">
        <v>40952</v>
      </c>
      <c r="AP980" s="5">
        <v>26.348089999999999</v>
      </c>
      <c r="AQ980" s="10">
        <v>40952</v>
      </c>
      <c r="AR980" s="5">
        <v>52.160310000000003</v>
      </c>
    </row>
    <row r="981" spans="5:44" x14ac:dyDescent="0.2">
      <c r="E981" s="6">
        <v>40949</v>
      </c>
      <c r="F981" s="5">
        <v>25.938296000000001</v>
      </c>
      <c r="G981" s="6">
        <v>40949</v>
      </c>
      <c r="H981" s="5">
        <v>7.3408300000000004</v>
      </c>
      <c r="I981" s="6">
        <v>40949</v>
      </c>
      <c r="J981" s="5">
        <v>25.23366</v>
      </c>
      <c r="K981" s="6">
        <v>40949</v>
      </c>
      <c r="L981" s="5">
        <v>28.870452</v>
      </c>
      <c r="M981" s="6">
        <v>40949</v>
      </c>
      <c r="N981" s="5">
        <v>26.410851999999998</v>
      </c>
      <c r="O981" s="6">
        <v>40949</v>
      </c>
      <c r="P981" s="5">
        <v>18.217046</v>
      </c>
      <c r="Q981" s="6">
        <v>40949</v>
      </c>
      <c r="R981" s="5">
        <v>52.98</v>
      </c>
      <c r="S981" s="6">
        <v>40949</v>
      </c>
      <c r="T981" s="5">
        <v>25.053329000000002</v>
      </c>
      <c r="U981" s="6">
        <v>40949</v>
      </c>
      <c r="V981" s="5">
        <v>55.666043000000002</v>
      </c>
      <c r="W981" s="10">
        <v>40949</v>
      </c>
      <c r="X981" s="9">
        <v>12.94</v>
      </c>
      <c r="Y981" s="6">
        <v>40949</v>
      </c>
      <c r="Z981" s="5">
        <v>121.930511</v>
      </c>
      <c r="AA981" s="10">
        <v>40949</v>
      </c>
      <c r="AB981" s="9">
        <v>122.991254</v>
      </c>
      <c r="AC981" s="6">
        <v>40949</v>
      </c>
      <c r="AD981" s="5">
        <v>63.164394999999999</v>
      </c>
      <c r="AE981" s="10">
        <v>40949</v>
      </c>
      <c r="AF981" s="9">
        <v>49.320614999999997</v>
      </c>
      <c r="AG981" s="6">
        <v>40949</v>
      </c>
      <c r="AH981" s="5">
        <v>70.018831000000006</v>
      </c>
      <c r="AI981" s="10">
        <v>40949</v>
      </c>
      <c r="AJ981" s="9">
        <v>74.289952</v>
      </c>
      <c r="AK981" s="6">
        <v>40949</v>
      </c>
      <c r="AL981" s="5">
        <v>65.623265000000004</v>
      </c>
      <c r="AM981" s="10">
        <v>40949</v>
      </c>
      <c r="AN981" s="9">
        <v>50.490679999999998</v>
      </c>
      <c r="AO981" s="6">
        <v>40949</v>
      </c>
      <c r="AP981" s="5">
        <v>25.560901000000001</v>
      </c>
      <c r="AQ981" s="10">
        <v>40949</v>
      </c>
      <c r="AR981" s="5">
        <v>51.635876000000003</v>
      </c>
    </row>
    <row r="982" spans="5:44" x14ac:dyDescent="0.2">
      <c r="E982" s="6">
        <v>40948</v>
      </c>
      <c r="F982" s="5">
        <v>26.295356999999999</v>
      </c>
      <c r="G982" s="6">
        <v>40948</v>
      </c>
      <c r="H982" s="5">
        <v>7.5350000000000001</v>
      </c>
      <c r="I982" s="6">
        <v>40948</v>
      </c>
      <c r="J982" s="5">
        <v>25.593433000000001</v>
      </c>
      <c r="K982" s="6">
        <v>40948</v>
      </c>
      <c r="L982" s="5">
        <v>30.129297000000001</v>
      </c>
      <c r="M982" s="6">
        <v>40948</v>
      </c>
      <c r="N982" s="5">
        <v>26.880659000000001</v>
      </c>
      <c r="O982" s="6">
        <v>40948</v>
      </c>
      <c r="P982" s="5">
        <v>18.581386999999999</v>
      </c>
      <c r="Q982" s="6">
        <v>40948</v>
      </c>
      <c r="R982" s="5">
        <v>54.830002</v>
      </c>
      <c r="S982" s="6">
        <v>40948</v>
      </c>
      <c r="T982" s="5">
        <v>25.616671</v>
      </c>
      <c r="U982" s="6">
        <v>40948</v>
      </c>
      <c r="V982" s="5">
        <v>56.564964000000003</v>
      </c>
      <c r="W982" s="10">
        <v>40948</v>
      </c>
      <c r="X982" s="9">
        <v>13.282500000000001</v>
      </c>
      <c r="Y982" s="6">
        <v>40948</v>
      </c>
      <c r="Z982" s="5">
        <v>122.838002</v>
      </c>
      <c r="AA982" s="10">
        <v>40948</v>
      </c>
      <c r="AB982" s="9">
        <v>123.848401</v>
      </c>
      <c r="AC982" s="6">
        <v>40948</v>
      </c>
      <c r="AD982" s="5">
        <v>63.66563</v>
      </c>
      <c r="AE982" s="10">
        <v>40948</v>
      </c>
      <c r="AF982" s="9">
        <v>49.711061999999998</v>
      </c>
      <c r="AG982" s="6">
        <v>40948</v>
      </c>
      <c r="AH982" s="5">
        <v>70.984154000000004</v>
      </c>
      <c r="AI982" s="10">
        <v>40948</v>
      </c>
      <c r="AJ982" s="9">
        <v>74.236699999999999</v>
      </c>
      <c r="AK982" s="6">
        <v>40948</v>
      </c>
      <c r="AL982" s="5">
        <v>66.288120000000006</v>
      </c>
      <c r="AM982" s="10">
        <v>40948</v>
      </c>
      <c r="AN982" s="9">
        <v>50.926425000000002</v>
      </c>
      <c r="AO982" s="6">
        <v>40948</v>
      </c>
      <c r="AP982" s="5">
        <v>25.769082999999998</v>
      </c>
      <c r="AQ982" s="10">
        <v>40948</v>
      </c>
      <c r="AR982" s="5">
        <v>52.118689000000003</v>
      </c>
    </row>
    <row r="983" spans="5:44" x14ac:dyDescent="0.2">
      <c r="E983" s="6">
        <v>40947</v>
      </c>
      <c r="F983" s="5">
        <v>26.231771999999999</v>
      </c>
      <c r="G983" s="6">
        <v>40947</v>
      </c>
      <c r="H983" s="5">
        <v>7.5791700000000004</v>
      </c>
      <c r="I983" s="6">
        <v>40947</v>
      </c>
      <c r="J983" s="5">
        <v>25.206367</v>
      </c>
      <c r="K983" s="6">
        <v>40947</v>
      </c>
      <c r="L983" s="5">
        <v>30.573307</v>
      </c>
      <c r="M983" s="6">
        <v>40947</v>
      </c>
      <c r="N983" s="5">
        <v>26.967839999999999</v>
      </c>
      <c r="O983" s="6">
        <v>40947</v>
      </c>
      <c r="P983" s="5">
        <v>18.504553999999999</v>
      </c>
      <c r="Q983" s="6">
        <v>40947</v>
      </c>
      <c r="R983" s="5">
        <v>54.849997999999999</v>
      </c>
      <c r="S983" s="6">
        <v>40947</v>
      </c>
      <c r="T983" s="5">
        <v>25.49333</v>
      </c>
      <c r="U983" s="6">
        <v>40947</v>
      </c>
      <c r="V983" s="5">
        <v>57.330001000000003</v>
      </c>
      <c r="W983" s="10">
        <v>40947</v>
      </c>
      <c r="X983" s="9">
        <v>12.92</v>
      </c>
      <c r="Y983" s="6">
        <v>40947</v>
      </c>
      <c r="Z983" s="5">
        <v>122.68373</v>
      </c>
      <c r="AA983" s="10">
        <v>40947</v>
      </c>
      <c r="AB983" s="9">
        <v>123.675146</v>
      </c>
      <c r="AC983" s="6">
        <v>40947</v>
      </c>
      <c r="AD983" s="5">
        <v>63.565382999999997</v>
      </c>
      <c r="AE983" s="10">
        <v>40947</v>
      </c>
      <c r="AF983" s="9">
        <v>49.719934000000002</v>
      </c>
      <c r="AG983" s="6">
        <v>40947</v>
      </c>
      <c r="AH983" s="5">
        <v>71.349665000000002</v>
      </c>
      <c r="AI983" s="10">
        <v>40947</v>
      </c>
      <c r="AJ983" s="9">
        <v>74.227823000000001</v>
      </c>
      <c r="AK983" s="6">
        <v>40947</v>
      </c>
      <c r="AL983" s="5">
        <v>66.279133999999999</v>
      </c>
      <c r="AM983" s="10">
        <v>40947</v>
      </c>
      <c r="AN983" s="9">
        <v>51.037678</v>
      </c>
      <c r="AO983" s="6">
        <v>40947</v>
      </c>
      <c r="AP983" s="5">
        <v>25.928471999999999</v>
      </c>
      <c r="AQ983" s="10">
        <v>40947</v>
      </c>
      <c r="AR983" s="5">
        <v>52.501607999999997</v>
      </c>
    </row>
    <row r="984" spans="5:44" x14ac:dyDescent="0.2">
      <c r="E984" s="6">
        <v>40946</v>
      </c>
      <c r="F984" s="5">
        <v>26.070360000000001</v>
      </c>
      <c r="G984" s="6">
        <v>40946</v>
      </c>
      <c r="H984" s="5">
        <v>7.4583300000000001</v>
      </c>
      <c r="I984" s="6">
        <v>40946</v>
      </c>
      <c r="J984" s="5">
        <v>24.975618999999998</v>
      </c>
      <c r="K984" s="6">
        <v>40946</v>
      </c>
      <c r="L984" s="5">
        <v>30.397653999999999</v>
      </c>
      <c r="M984" s="6">
        <v>40946</v>
      </c>
      <c r="N984" s="5">
        <v>26.657865000000001</v>
      </c>
      <c r="O984" s="6">
        <v>40946</v>
      </c>
      <c r="P984" s="5">
        <v>18.370715000000001</v>
      </c>
      <c r="Q984" s="6">
        <v>40946</v>
      </c>
      <c r="R984" s="5">
        <v>55.400002000000001</v>
      </c>
      <c r="S984" s="6">
        <v>40946</v>
      </c>
      <c r="T984" s="5">
        <v>25.32</v>
      </c>
      <c r="U984" s="6">
        <v>40946</v>
      </c>
      <c r="V984" s="5">
        <v>57.358688999999998</v>
      </c>
      <c r="W984" s="10">
        <v>40946</v>
      </c>
      <c r="X984" s="9">
        <v>12.635</v>
      </c>
      <c r="Y984" s="6">
        <v>40946</v>
      </c>
      <c r="Z984" s="5">
        <v>122.32072599999999</v>
      </c>
      <c r="AA984" s="10">
        <v>40946</v>
      </c>
      <c r="AB984" s="9">
        <v>123.310395</v>
      </c>
      <c r="AC984" s="6">
        <v>40946</v>
      </c>
      <c r="AD984" s="5">
        <v>63.428682000000002</v>
      </c>
      <c r="AE984" s="10">
        <v>40946</v>
      </c>
      <c r="AF984" s="9">
        <v>49.577953000000001</v>
      </c>
      <c r="AG984" s="6">
        <v>40946</v>
      </c>
      <c r="AH984" s="5">
        <v>71.209089000000006</v>
      </c>
      <c r="AI984" s="10">
        <v>40946</v>
      </c>
      <c r="AJ984" s="9">
        <v>74.316585000000003</v>
      </c>
      <c r="AK984" s="6">
        <v>40946</v>
      </c>
      <c r="AL984" s="5">
        <v>66.503748000000002</v>
      </c>
      <c r="AM984" s="10">
        <v>40946</v>
      </c>
      <c r="AN984" s="9">
        <v>50.759543999999998</v>
      </c>
      <c r="AO984" s="6">
        <v>40946</v>
      </c>
      <c r="AP984" s="5">
        <v>26.364356000000001</v>
      </c>
      <c r="AQ984" s="10">
        <v>40946</v>
      </c>
      <c r="AR984" s="5">
        <v>52.410040000000002</v>
      </c>
    </row>
    <row r="985" spans="5:44" x14ac:dyDescent="0.2">
      <c r="E985" s="6">
        <v>40945</v>
      </c>
      <c r="F985" s="5">
        <v>25.957861000000001</v>
      </c>
      <c r="G985" s="6">
        <v>40945</v>
      </c>
      <c r="H985" s="5">
        <v>7.4766700000000004</v>
      </c>
      <c r="I985" s="6">
        <v>40945</v>
      </c>
      <c r="J985" s="5">
        <v>24.878851000000001</v>
      </c>
      <c r="K985" s="6">
        <v>40945</v>
      </c>
      <c r="L985" s="5">
        <v>30.461085000000001</v>
      </c>
      <c r="M985" s="6">
        <v>40945</v>
      </c>
      <c r="N985" s="5">
        <v>26.701454999999999</v>
      </c>
      <c r="O985" s="6">
        <v>40945</v>
      </c>
      <c r="P985" s="5">
        <v>18.231916999999999</v>
      </c>
      <c r="Q985" s="6">
        <v>40945</v>
      </c>
      <c r="R985" s="5">
        <v>54.470001000000003</v>
      </c>
      <c r="S985" s="6">
        <v>40945</v>
      </c>
      <c r="T985" s="5">
        <v>25.126671000000002</v>
      </c>
      <c r="U985" s="6">
        <v>40945</v>
      </c>
      <c r="V985" s="5">
        <v>57.483007999999998</v>
      </c>
      <c r="W985" s="10">
        <v>40945</v>
      </c>
      <c r="X985" s="9">
        <v>12.49</v>
      </c>
      <c r="Y985" s="6">
        <v>40945</v>
      </c>
      <c r="Z985" s="5">
        <v>122.012182</v>
      </c>
      <c r="AA985" s="10">
        <v>40945</v>
      </c>
      <c r="AB985" s="9">
        <v>122.98212599999999</v>
      </c>
      <c r="AC985" s="6">
        <v>40945</v>
      </c>
      <c r="AD985" s="5">
        <v>63.282871999999998</v>
      </c>
      <c r="AE985" s="10">
        <v>40945</v>
      </c>
      <c r="AF985" s="9">
        <v>49.462595999999998</v>
      </c>
      <c r="AG985" s="6">
        <v>40945</v>
      </c>
      <c r="AH985" s="5">
        <v>71.330923999999996</v>
      </c>
      <c r="AI985" s="10">
        <v>40945</v>
      </c>
      <c r="AJ985" s="9">
        <v>74.414212000000006</v>
      </c>
      <c r="AK985" s="6">
        <v>40945</v>
      </c>
      <c r="AL985" s="5">
        <v>66.162336999999994</v>
      </c>
      <c r="AM985" s="10">
        <v>40945</v>
      </c>
      <c r="AN985" s="9">
        <v>50.787357</v>
      </c>
      <c r="AO985" s="6">
        <v>40945</v>
      </c>
      <c r="AP985" s="5">
        <v>26.780719999999999</v>
      </c>
      <c r="AQ985" s="10">
        <v>40945</v>
      </c>
      <c r="AR985" s="5">
        <v>52.543228999999997</v>
      </c>
    </row>
    <row r="986" spans="5:44" x14ac:dyDescent="0.2">
      <c r="E986" s="6">
        <v>40942</v>
      </c>
      <c r="F986" s="5">
        <v>25.996991999999999</v>
      </c>
      <c r="G986" s="6">
        <v>40942</v>
      </c>
      <c r="H986" s="5">
        <v>7.5666700000000002</v>
      </c>
      <c r="I986" s="6">
        <v>40942</v>
      </c>
      <c r="J986" s="5">
        <v>24.901181999999999</v>
      </c>
      <c r="K986" s="6">
        <v>40942</v>
      </c>
      <c r="L986" s="5">
        <v>30.802631999999999</v>
      </c>
      <c r="M986" s="6">
        <v>40942</v>
      </c>
      <c r="N986" s="5">
        <v>26.914562</v>
      </c>
      <c r="O986" s="6">
        <v>40942</v>
      </c>
      <c r="P986" s="5">
        <v>18.274052999999999</v>
      </c>
      <c r="Q986" s="6">
        <v>40942</v>
      </c>
      <c r="R986" s="5">
        <v>52.68</v>
      </c>
      <c r="S986" s="6">
        <v>40942</v>
      </c>
      <c r="T986" s="5">
        <v>25.16667</v>
      </c>
      <c r="U986" s="6">
        <v>40942</v>
      </c>
      <c r="V986" s="5">
        <v>58.028097000000002</v>
      </c>
      <c r="W986" s="10">
        <v>40942</v>
      </c>
      <c r="X986" s="9">
        <v>12.475</v>
      </c>
      <c r="Y986" s="6">
        <v>40942</v>
      </c>
      <c r="Z986" s="5">
        <v>122.093853</v>
      </c>
      <c r="AA986" s="10">
        <v>40942</v>
      </c>
      <c r="AB986" s="9">
        <v>123.13714</v>
      </c>
      <c r="AC986" s="6">
        <v>40942</v>
      </c>
      <c r="AD986" s="5">
        <v>63.319325999999997</v>
      </c>
      <c r="AE986" s="10">
        <v>40942</v>
      </c>
      <c r="AF986" s="9">
        <v>49.498089</v>
      </c>
      <c r="AG986" s="6">
        <v>40942</v>
      </c>
      <c r="AH986" s="5">
        <v>71.630830000000003</v>
      </c>
      <c r="AI986" s="10">
        <v>40942</v>
      </c>
      <c r="AJ986" s="9">
        <v>74.378715</v>
      </c>
      <c r="AK986" s="6">
        <v>40942</v>
      </c>
      <c r="AL986" s="5">
        <v>65.380677000000006</v>
      </c>
      <c r="AM986" s="10">
        <v>40942</v>
      </c>
      <c r="AN986" s="9">
        <v>50.982053000000001</v>
      </c>
      <c r="AO986" s="6">
        <v>40942</v>
      </c>
      <c r="AP986" s="5">
        <v>26.276527000000002</v>
      </c>
      <c r="AQ986" s="10">
        <v>40942</v>
      </c>
      <c r="AR986" s="5">
        <v>52.709716999999998</v>
      </c>
    </row>
    <row r="987" spans="5:44" x14ac:dyDescent="0.2">
      <c r="E987" s="6">
        <v>40941</v>
      </c>
      <c r="F987" s="5">
        <v>25.268194999999999</v>
      </c>
      <c r="G987" s="6">
        <v>40941</v>
      </c>
      <c r="H987" s="5">
        <v>7.0491700000000002</v>
      </c>
      <c r="I987" s="6">
        <v>40941</v>
      </c>
      <c r="J987" s="5">
        <v>24.241185999999999</v>
      </c>
      <c r="K987" s="6">
        <v>40941</v>
      </c>
      <c r="L987" s="5">
        <v>28.850936999999998</v>
      </c>
      <c r="M987" s="6">
        <v>40941</v>
      </c>
      <c r="N987" s="5">
        <v>25.694035</v>
      </c>
      <c r="O987" s="6">
        <v>40941</v>
      </c>
      <c r="P987" s="5">
        <v>17.528020999999999</v>
      </c>
      <c r="Q987" s="6">
        <v>40941</v>
      </c>
      <c r="R987" s="5">
        <v>50</v>
      </c>
      <c r="S987" s="6">
        <v>40941</v>
      </c>
      <c r="T987" s="5">
        <v>24.136669000000001</v>
      </c>
      <c r="U987" s="6">
        <v>40941</v>
      </c>
      <c r="V987" s="5">
        <v>56.402391999999999</v>
      </c>
      <c r="W987" s="10">
        <v>40941</v>
      </c>
      <c r="X987" s="9">
        <v>11.98</v>
      </c>
      <c r="Y987" s="6">
        <v>40941</v>
      </c>
      <c r="Z987" s="5">
        <v>120.405919</v>
      </c>
      <c r="AA987" s="10">
        <v>40941</v>
      </c>
      <c r="AB987" s="9">
        <v>121.431972</v>
      </c>
      <c r="AC987" s="6">
        <v>40941</v>
      </c>
      <c r="AD987" s="5">
        <v>62.389764</v>
      </c>
      <c r="AE987" s="10">
        <v>40941</v>
      </c>
      <c r="AF987" s="9">
        <v>48.779313000000002</v>
      </c>
      <c r="AG987" s="6">
        <v>40941</v>
      </c>
      <c r="AH987" s="5">
        <v>70.121924000000007</v>
      </c>
      <c r="AI987" s="10">
        <v>40941</v>
      </c>
      <c r="AJ987" s="9">
        <v>74.476348999999999</v>
      </c>
      <c r="AK987" s="6">
        <v>40941</v>
      </c>
      <c r="AL987" s="5">
        <v>64.248626999999999</v>
      </c>
      <c r="AM987" s="10">
        <v>40941</v>
      </c>
      <c r="AN987" s="9">
        <v>49.786073999999999</v>
      </c>
      <c r="AO987" s="6">
        <v>40941</v>
      </c>
      <c r="AP987" s="5">
        <v>25.990276000000001</v>
      </c>
      <c r="AQ987" s="10">
        <v>40941</v>
      </c>
      <c r="AR987" s="5">
        <v>51.985500000000002</v>
      </c>
    </row>
    <row r="988" spans="5:44" x14ac:dyDescent="0.2">
      <c r="E988" s="6">
        <v>40940</v>
      </c>
      <c r="F988" s="5">
        <v>25.165479000000001</v>
      </c>
      <c r="G988" s="6">
        <v>40940</v>
      </c>
      <c r="H988" s="5">
        <v>6.9216699999999998</v>
      </c>
      <c r="I988" s="6">
        <v>40940</v>
      </c>
      <c r="J988" s="5">
        <v>24.074947000000002</v>
      </c>
      <c r="K988" s="6">
        <v>40940</v>
      </c>
      <c r="L988" s="5">
        <v>28.450838999999998</v>
      </c>
      <c r="M988" s="6">
        <v>40940</v>
      </c>
      <c r="N988" s="5">
        <v>25.359843999999999</v>
      </c>
      <c r="O988" s="6">
        <v>40940</v>
      </c>
      <c r="P988" s="5">
        <v>17.433835999999999</v>
      </c>
      <c r="Q988" s="6">
        <v>40940</v>
      </c>
      <c r="R988" s="5">
        <v>49.310001</v>
      </c>
      <c r="S988" s="6">
        <v>40940</v>
      </c>
      <c r="T988" s="5">
        <v>23.98667</v>
      </c>
      <c r="U988" s="6">
        <v>40940</v>
      </c>
      <c r="V988" s="5">
        <v>56.163317999999997</v>
      </c>
      <c r="W988" s="10">
        <v>40940</v>
      </c>
      <c r="X988" s="9">
        <v>11.92</v>
      </c>
      <c r="Y988" s="6">
        <v>40940</v>
      </c>
      <c r="Z988" s="5">
        <v>120.21535299999999</v>
      </c>
      <c r="AA988" s="10">
        <v>40940</v>
      </c>
      <c r="AB988" s="9">
        <v>121.16754</v>
      </c>
      <c r="AC988" s="6">
        <v>40940</v>
      </c>
      <c r="AD988" s="5">
        <v>62.280402000000002</v>
      </c>
      <c r="AE988" s="10">
        <v>40940</v>
      </c>
      <c r="AF988" s="9">
        <v>48.699447999999997</v>
      </c>
      <c r="AG988" s="6">
        <v>40940</v>
      </c>
      <c r="AH988" s="5">
        <v>69.681434999999993</v>
      </c>
      <c r="AI988" s="10">
        <v>40940</v>
      </c>
      <c r="AJ988" s="9">
        <v>74.360960000000006</v>
      </c>
      <c r="AK988" s="6">
        <v>40940</v>
      </c>
      <c r="AL988" s="5">
        <v>63.763460000000002</v>
      </c>
      <c r="AM988" s="10">
        <v>40940</v>
      </c>
      <c r="AN988" s="9">
        <v>49.480125000000001</v>
      </c>
      <c r="AO988" s="6">
        <v>40940</v>
      </c>
      <c r="AP988" s="5">
        <v>25.658484999999999</v>
      </c>
      <c r="AQ988" s="10">
        <v>40940</v>
      </c>
      <c r="AR988" s="5">
        <v>51.868960000000001</v>
      </c>
    </row>
    <row r="989" spans="5:44" x14ac:dyDescent="0.2">
      <c r="E989" s="6">
        <v>40939</v>
      </c>
      <c r="F989" s="5">
        <v>24.725266000000001</v>
      </c>
      <c r="G989" s="6">
        <v>40939</v>
      </c>
      <c r="H989" s="5">
        <v>6.6133300000000004</v>
      </c>
      <c r="I989" s="6">
        <v>40939</v>
      </c>
      <c r="J989" s="5">
        <v>23.702769</v>
      </c>
      <c r="K989" s="6">
        <v>40939</v>
      </c>
      <c r="L989" s="5">
        <v>26.723587999999999</v>
      </c>
      <c r="M989" s="6">
        <v>40939</v>
      </c>
      <c r="N989" s="5">
        <v>24.589749000000001</v>
      </c>
      <c r="O989" s="6">
        <v>40939</v>
      </c>
      <c r="P989" s="5">
        <v>16.980270000000001</v>
      </c>
      <c r="Q989" s="6">
        <v>40939</v>
      </c>
      <c r="R989" s="5">
        <v>48.66</v>
      </c>
      <c r="S989" s="6">
        <v>40939</v>
      </c>
      <c r="T989" s="5">
        <v>23.293329</v>
      </c>
      <c r="U989" s="6">
        <v>40939</v>
      </c>
      <c r="V989" s="5">
        <v>55.321775000000002</v>
      </c>
      <c r="W989" s="10">
        <v>40939</v>
      </c>
      <c r="X989" s="9">
        <v>11.56</v>
      </c>
      <c r="Y989" s="6">
        <v>40939</v>
      </c>
      <c r="Z989" s="5">
        <v>119.171744</v>
      </c>
      <c r="AA989" s="10">
        <v>40939</v>
      </c>
      <c r="AB989" s="9">
        <v>120.155378</v>
      </c>
      <c r="AC989" s="6">
        <v>40939</v>
      </c>
      <c r="AD989" s="5">
        <v>61.569564</v>
      </c>
      <c r="AE989" s="10">
        <v>40939</v>
      </c>
      <c r="AF989" s="9">
        <v>48.193641999999997</v>
      </c>
      <c r="AG989" s="6">
        <v>40939</v>
      </c>
      <c r="AH989" s="5">
        <v>68.228767000000005</v>
      </c>
      <c r="AI989" s="10">
        <v>40939</v>
      </c>
      <c r="AJ989" s="9">
        <v>74.437291000000002</v>
      </c>
      <c r="AK989" s="6">
        <v>40939</v>
      </c>
      <c r="AL989" s="5">
        <v>63.511893000000001</v>
      </c>
      <c r="AM989" s="10">
        <v>40939</v>
      </c>
      <c r="AN989" s="9">
        <v>48.692078000000002</v>
      </c>
      <c r="AO989" s="6">
        <v>40939</v>
      </c>
      <c r="AP989" s="5">
        <v>24.920088</v>
      </c>
      <c r="AQ989" s="10">
        <v>40939</v>
      </c>
      <c r="AR989" s="5">
        <v>51.361175000000003</v>
      </c>
    </row>
    <row r="990" spans="5:44" x14ac:dyDescent="0.2">
      <c r="E990" s="6">
        <v>40938</v>
      </c>
      <c r="F990" s="5">
        <v>24.793742999999999</v>
      </c>
      <c r="G990" s="6">
        <v>40938</v>
      </c>
      <c r="H990" s="5">
        <v>6.5374999999999996</v>
      </c>
      <c r="I990" s="6">
        <v>40938</v>
      </c>
      <c r="J990" s="5">
        <v>23.645703000000001</v>
      </c>
      <c r="K990" s="6">
        <v>40938</v>
      </c>
      <c r="L990" s="5">
        <v>26.782139000000001</v>
      </c>
      <c r="M990" s="6">
        <v>40938</v>
      </c>
      <c r="N990" s="5">
        <v>24.391171</v>
      </c>
      <c r="O990" s="6">
        <v>40938</v>
      </c>
      <c r="P990" s="5">
        <v>17.019926000000002</v>
      </c>
      <c r="Q990" s="6">
        <v>40938</v>
      </c>
      <c r="R990" s="5">
        <v>49.889999000000003</v>
      </c>
      <c r="S990" s="6">
        <v>40938</v>
      </c>
      <c r="T990" s="5">
        <v>23.363330999999999</v>
      </c>
      <c r="U990" s="6">
        <v>40938</v>
      </c>
      <c r="V990" s="5">
        <v>54.747999</v>
      </c>
      <c r="W990" s="10">
        <v>40938</v>
      </c>
      <c r="X990" s="9">
        <v>11.5175</v>
      </c>
      <c r="Y990" s="6">
        <v>40938</v>
      </c>
      <c r="Z990" s="5">
        <v>119.217108</v>
      </c>
      <c r="AA990" s="10">
        <v>40938</v>
      </c>
      <c r="AB990" s="9">
        <v>120.17360600000001</v>
      </c>
      <c r="AC990" s="6">
        <v>40938</v>
      </c>
      <c r="AD990" s="5">
        <v>61.596902999999998</v>
      </c>
      <c r="AE990" s="10">
        <v>40938</v>
      </c>
      <c r="AF990" s="9">
        <v>48.273505999999998</v>
      </c>
      <c r="AG990" s="6">
        <v>40938</v>
      </c>
      <c r="AH990" s="5">
        <v>68.163162</v>
      </c>
      <c r="AI990" s="10">
        <v>40938</v>
      </c>
      <c r="AJ990" s="9">
        <v>74.375311999999994</v>
      </c>
      <c r="AK990" s="6">
        <v>40938</v>
      </c>
      <c r="AL990" s="5">
        <v>63.916195999999999</v>
      </c>
      <c r="AM990" s="10">
        <v>40938</v>
      </c>
      <c r="AN990" s="9">
        <v>48.534466999999999</v>
      </c>
      <c r="AO990" s="6">
        <v>40938</v>
      </c>
      <c r="AP990" s="5">
        <v>24.894065999999999</v>
      </c>
      <c r="AQ990" s="10">
        <v>40938</v>
      </c>
      <c r="AR990" s="5">
        <v>51.111445000000003</v>
      </c>
    </row>
    <row r="991" spans="5:44" x14ac:dyDescent="0.2">
      <c r="E991" s="6">
        <v>40935</v>
      </c>
      <c r="F991" s="5">
        <v>24.945373</v>
      </c>
      <c r="G991" s="6">
        <v>40935</v>
      </c>
      <c r="H991" s="5">
        <v>6.72</v>
      </c>
      <c r="I991" s="6">
        <v>40935</v>
      </c>
      <c r="J991" s="5">
        <v>23.618410000000001</v>
      </c>
      <c r="K991" s="6">
        <v>40935</v>
      </c>
      <c r="L991" s="5">
        <v>27.421320000000001</v>
      </c>
      <c r="M991" s="6">
        <v>40935</v>
      </c>
      <c r="N991" s="5">
        <v>24.822230000000001</v>
      </c>
      <c r="O991" s="6">
        <v>40935</v>
      </c>
      <c r="P991" s="5">
        <v>17.195900000000002</v>
      </c>
      <c r="Q991" s="6">
        <v>40935</v>
      </c>
      <c r="R991" s="5">
        <v>50.68</v>
      </c>
      <c r="S991" s="6">
        <v>40935</v>
      </c>
      <c r="T991" s="5">
        <v>23.593330000000002</v>
      </c>
      <c r="U991" s="6">
        <v>40935</v>
      </c>
      <c r="V991" s="5">
        <v>55.742547999999999</v>
      </c>
      <c r="W991" s="10">
        <v>40935</v>
      </c>
      <c r="X991" s="9">
        <v>11.4125</v>
      </c>
      <c r="Y991" s="6">
        <v>40935</v>
      </c>
      <c r="Z991" s="5">
        <v>119.62549</v>
      </c>
      <c r="AA991" s="10">
        <v>40935</v>
      </c>
      <c r="AB991" s="9">
        <v>120.59306599999999</v>
      </c>
      <c r="AC991" s="6">
        <v>40935</v>
      </c>
      <c r="AD991" s="5">
        <v>61.842967000000002</v>
      </c>
      <c r="AE991" s="10">
        <v>40935</v>
      </c>
      <c r="AF991" s="9">
        <v>48.504223000000003</v>
      </c>
      <c r="AG991" s="6">
        <v>40935</v>
      </c>
      <c r="AH991" s="5">
        <v>68.678623000000002</v>
      </c>
      <c r="AI991" s="10">
        <v>40935</v>
      </c>
      <c r="AJ991" s="9">
        <v>74.286771000000002</v>
      </c>
      <c r="AK991" s="6">
        <v>40935</v>
      </c>
      <c r="AL991" s="5">
        <v>64.221675000000005</v>
      </c>
      <c r="AM991" s="10">
        <v>40935</v>
      </c>
      <c r="AN991" s="9">
        <v>48.923856999999998</v>
      </c>
      <c r="AO991" s="6">
        <v>40935</v>
      </c>
      <c r="AP991" s="5">
        <v>25.277902000000001</v>
      </c>
      <c r="AQ991" s="10">
        <v>40935</v>
      </c>
      <c r="AR991" s="5">
        <v>51.494363999999997</v>
      </c>
    </row>
    <row r="992" spans="5:44" x14ac:dyDescent="0.2">
      <c r="E992" s="6">
        <v>40934</v>
      </c>
      <c r="F992" s="5">
        <v>24.979610999999998</v>
      </c>
      <c r="G992" s="6">
        <v>40934</v>
      </c>
      <c r="H992" s="5">
        <v>6.6666699999999999</v>
      </c>
      <c r="I992" s="6">
        <v>40934</v>
      </c>
      <c r="J992" s="5">
        <v>23.452169000000001</v>
      </c>
      <c r="K992" s="6">
        <v>40934</v>
      </c>
      <c r="L992" s="5">
        <v>26.850448</v>
      </c>
      <c r="M992" s="6">
        <v>40934</v>
      </c>
      <c r="N992" s="5">
        <v>24.676929999999999</v>
      </c>
      <c r="O992" s="6">
        <v>40934</v>
      </c>
      <c r="P992" s="5">
        <v>17.230599000000002</v>
      </c>
      <c r="Q992" s="6">
        <v>40934</v>
      </c>
      <c r="R992" s="5">
        <v>51.049999</v>
      </c>
      <c r="S992" s="6">
        <v>40934</v>
      </c>
      <c r="T992" s="5">
        <v>23.58</v>
      </c>
      <c r="U992" s="6">
        <v>40934</v>
      </c>
      <c r="V992" s="5">
        <v>55.541727000000002</v>
      </c>
      <c r="W992" s="10">
        <v>40934</v>
      </c>
      <c r="X992" s="9">
        <v>11.342499999999999</v>
      </c>
      <c r="Y992" s="6">
        <v>40934</v>
      </c>
      <c r="Z992" s="5">
        <v>119.679937</v>
      </c>
      <c r="AA992" s="10">
        <v>40934</v>
      </c>
      <c r="AB992" s="9">
        <v>120.666016</v>
      </c>
      <c r="AC992" s="6">
        <v>40934</v>
      </c>
      <c r="AD992" s="5">
        <v>61.797396999999997</v>
      </c>
      <c r="AE992" s="10">
        <v>40934</v>
      </c>
      <c r="AF992" s="9">
        <v>48.548591999999999</v>
      </c>
      <c r="AG992" s="6">
        <v>40934</v>
      </c>
      <c r="AH992" s="5">
        <v>68.369342000000003</v>
      </c>
      <c r="AI992" s="10">
        <v>40934</v>
      </c>
      <c r="AJ992" s="9">
        <v>74.153957000000005</v>
      </c>
      <c r="AK992" s="6">
        <v>40934</v>
      </c>
      <c r="AL992" s="5">
        <v>64.356437999999997</v>
      </c>
      <c r="AM992" s="10">
        <v>40934</v>
      </c>
      <c r="AN992" s="9">
        <v>48.803331</v>
      </c>
      <c r="AO992" s="6">
        <v>40934</v>
      </c>
      <c r="AP992" s="5">
        <v>24.282529</v>
      </c>
      <c r="AQ992" s="10">
        <v>40934</v>
      </c>
      <c r="AR992" s="5">
        <v>51.477715000000003</v>
      </c>
    </row>
    <row r="993" spans="5:44" x14ac:dyDescent="0.2">
      <c r="E993" s="6">
        <v>40933</v>
      </c>
      <c r="F993" s="5">
        <v>25.243739000000001</v>
      </c>
      <c r="G993" s="6">
        <v>40933</v>
      </c>
      <c r="H993" s="5">
        <v>6.7949999999999999</v>
      </c>
      <c r="I993" s="6">
        <v>40933</v>
      </c>
      <c r="J993" s="5">
        <v>23.623370999999999</v>
      </c>
      <c r="K993" s="6">
        <v>40933</v>
      </c>
      <c r="L993" s="5">
        <v>26.967549999999999</v>
      </c>
      <c r="M993" s="6">
        <v>40933</v>
      </c>
      <c r="N993" s="5">
        <v>24.986903999999999</v>
      </c>
      <c r="O993" s="6">
        <v>40933</v>
      </c>
      <c r="P993" s="5">
        <v>17.480929</v>
      </c>
      <c r="Q993" s="6">
        <v>40933</v>
      </c>
      <c r="R993" s="5">
        <v>53.279998999999997</v>
      </c>
      <c r="S993" s="6">
        <v>40933</v>
      </c>
      <c r="T993" s="5">
        <v>23.98667</v>
      </c>
      <c r="U993" s="6">
        <v>40933</v>
      </c>
      <c r="V993" s="5">
        <v>54.824503999999997</v>
      </c>
      <c r="W993" s="10">
        <v>40933</v>
      </c>
      <c r="X993" s="9">
        <v>11.53</v>
      </c>
      <c r="Y993" s="6">
        <v>40933</v>
      </c>
      <c r="Z993" s="5">
        <v>120.29702399999999</v>
      </c>
      <c r="AA993" s="10">
        <v>40933</v>
      </c>
      <c r="AB993" s="9">
        <v>121.286072</v>
      </c>
      <c r="AC993" s="6">
        <v>40933</v>
      </c>
      <c r="AD993" s="5">
        <v>62.116368999999999</v>
      </c>
      <c r="AE993" s="10">
        <v>40933</v>
      </c>
      <c r="AF993" s="9">
        <v>48.894669999999998</v>
      </c>
      <c r="AG993" s="6">
        <v>40933</v>
      </c>
      <c r="AH993" s="5">
        <v>68.509924999999996</v>
      </c>
      <c r="AI993" s="10">
        <v>40933</v>
      </c>
      <c r="AJ993" s="9">
        <v>73.959163000000004</v>
      </c>
      <c r="AK993" s="6">
        <v>40933</v>
      </c>
      <c r="AL993" s="5">
        <v>65.245914999999997</v>
      </c>
      <c r="AM993" s="10">
        <v>40933</v>
      </c>
      <c r="AN993" s="9">
        <v>49.109281000000003</v>
      </c>
      <c r="AO993" s="6">
        <v>40933</v>
      </c>
      <c r="AP993" s="5">
        <v>24.549264000000001</v>
      </c>
      <c r="AQ993" s="10">
        <v>40933</v>
      </c>
      <c r="AR993" s="5">
        <v>51.119768000000001</v>
      </c>
    </row>
    <row r="994" spans="5:44" x14ac:dyDescent="0.2">
      <c r="E994" s="6">
        <v>40932</v>
      </c>
      <c r="F994" s="5">
        <v>24.832874</v>
      </c>
      <c r="G994" s="6">
        <v>40932</v>
      </c>
      <c r="H994" s="5">
        <v>6.7249999999999996</v>
      </c>
      <c r="I994" s="6">
        <v>40932</v>
      </c>
      <c r="J994" s="5">
        <v>23.052700000000002</v>
      </c>
      <c r="K994" s="6">
        <v>40932</v>
      </c>
      <c r="L994" s="5">
        <v>26.318611000000001</v>
      </c>
      <c r="M994" s="6">
        <v>40932</v>
      </c>
      <c r="N994" s="5">
        <v>24.865819999999999</v>
      </c>
      <c r="O994" s="6">
        <v>40932</v>
      </c>
      <c r="P994" s="5">
        <v>17.062059999999999</v>
      </c>
      <c r="Q994" s="6">
        <v>40932</v>
      </c>
      <c r="R994" s="5">
        <v>51.560001</v>
      </c>
      <c r="S994" s="6">
        <v>40932</v>
      </c>
      <c r="T994" s="5">
        <v>23.356670000000001</v>
      </c>
      <c r="U994" s="6">
        <v>40932</v>
      </c>
      <c r="V994" s="5">
        <v>53.466560999999999</v>
      </c>
      <c r="W994" s="10">
        <v>40932</v>
      </c>
      <c r="X994" s="9">
        <v>11.205</v>
      </c>
      <c r="Y994" s="6">
        <v>40932</v>
      </c>
      <c r="Z994" s="5">
        <v>119.29879200000001</v>
      </c>
      <c r="AA994" s="10">
        <v>40932</v>
      </c>
      <c r="AB994" s="9">
        <v>120.283038</v>
      </c>
      <c r="AC994" s="6">
        <v>40932</v>
      </c>
      <c r="AD994" s="5">
        <v>61.551341000000001</v>
      </c>
      <c r="AE994" s="10">
        <v>40932</v>
      </c>
      <c r="AF994" s="9">
        <v>48.663952000000002</v>
      </c>
      <c r="AG994" s="6">
        <v>40932</v>
      </c>
      <c r="AH994" s="5">
        <v>68.031947000000002</v>
      </c>
      <c r="AI994" s="10">
        <v>40932</v>
      </c>
      <c r="AJ994" s="9">
        <v>73.746663999999996</v>
      </c>
      <c r="AK994" s="6">
        <v>40932</v>
      </c>
      <c r="AL994" s="5">
        <v>64.455268000000004</v>
      </c>
      <c r="AM994" s="10">
        <v>40932</v>
      </c>
      <c r="AN994" s="9">
        <v>48.942399999999999</v>
      </c>
      <c r="AO994" s="6">
        <v>40932</v>
      </c>
      <c r="AP994" s="5">
        <v>23.944233000000001</v>
      </c>
      <c r="AQ994" s="10">
        <v>40932</v>
      </c>
      <c r="AR994" s="5">
        <v>50.470471000000003</v>
      </c>
    </row>
    <row r="995" spans="5:44" x14ac:dyDescent="0.2">
      <c r="E995" s="6">
        <v>40931</v>
      </c>
      <c r="F995" s="5">
        <v>24.886678</v>
      </c>
      <c r="G995" s="6">
        <v>40931</v>
      </c>
      <c r="H995" s="5">
        <v>6.7383300000000004</v>
      </c>
      <c r="I995" s="6">
        <v>40931</v>
      </c>
      <c r="J995" s="5">
        <v>23.134577</v>
      </c>
      <c r="K995" s="6">
        <v>40931</v>
      </c>
      <c r="L995" s="5">
        <v>25.835567000000001</v>
      </c>
      <c r="M995" s="6">
        <v>40931</v>
      </c>
      <c r="N995" s="5">
        <v>24.88035</v>
      </c>
      <c r="O995" s="6">
        <v>40931</v>
      </c>
      <c r="P995" s="5">
        <v>17.111630999999999</v>
      </c>
      <c r="Q995" s="6">
        <v>40931</v>
      </c>
      <c r="R995" s="5">
        <v>51.91</v>
      </c>
      <c r="S995" s="6">
        <v>40931</v>
      </c>
      <c r="T995" s="5">
        <v>23.376671000000002</v>
      </c>
      <c r="U995" s="6">
        <v>40931</v>
      </c>
      <c r="V995" s="5">
        <v>52.959724000000001</v>
      </c>
      <c r="W995" s="10">
        <v>40931</v>
      </c>
      <c r="X995" s="9">
        <v>11.1625</v>
      </c>
      <c r="Y995" s="6">
        <v>40931</v>
      </c>
      <c r="Z995" s="5">
        <v>119.43491</v>
      </c>
      <c r="AA995" s="10">
        <v>40931</v>
      </c>
      <c r="AB995" s="9">
        <v>120.392456</v>
      </c>
      <c r="AC995" s="6">
        <v>40931</v>
      </c>
      <c r="AD995" s="5">
        <v>61.560456000000002</v>
      </c>
      <c r="AE995" s="10">
        <v>40931</v>
      </c>
      <c r="AF995" s="9">
        <v>48.779313000000002</v>
      </c>
      <c r="AG995" s="6">
        <v>40931</v>
      </c>
      <c r="AH995" s="5">
        <v>67.619579999999999</v>
      </c>
      <c r="AI995" s="10">
        <v>40931</v>
      </c>
      <c r="AJ995" s="9">
        <v>73.728952000000007</v>
      </c>
      <c r="AK995" s="6">
        <v>40931</v>
      </c>
      <c r="AL995" s="5">
        <v>64.643942999999993</v>
      </c>
      <c r="AM995" s="10">
        <v>40931</v>
      </c>
      <c r="AN995" s="9">
        <v>48.970211999999997</v>
      </c>
      <c r="AO995" s="6">
        <v>40931</v>
      </c>
      <c r="AP995" s="5">
        <v>23.631959999999999</v>
      </c>
      <c r="AQ995" s="10">
        <v>40931</v>
      </c>
      <c r="AR995" s="5">
        <v>50.087549000000003</v>
      </c>
    </row>
    <row r="996" spans="5:44" x14ac:dyDescent="0.2">
      <c r="E996" s="6">
        <v>40928</v>
      </c>
      <c r="F996" s="5">
        <v>24.862221999999999</v>
      </c>
      <c r="G996" s="6">
        <v>40928</v>
      </c>
      <c r="H996" s="5">
        <v>6.7</v>
      </c>
      <c r="I996" s="6">
        <v>40928</v>
      </c>
      <c r="J996" s="5">
        <v>23.129615999999999</v>
      </c>
      <c r="K996" s="6">
        <v>40928</v>
      </c>
      <c r="L996" s="5">
        <v>25.947789</v>
      </c>
      <c r="M996" s="6">
        <v>40928</v>
      </c>
      <c r="N996" s="5">
        <v>24.744736</v>
      </c>
      <c r="O996" s="6">
        <v>40928</v>
      </c>
      <c r="P996" s="5">
        <v>17.096761000000001</v>
      </c>
      <c r="Q996" s="6">
        <v>40928</v>
      </c>
      <c r="R996" s="5">
        <v>50.889999000000003</v>
      </c>
      <c r="S996" s="6">
        <v>40928</v>
      </c>
      <c r="T996" s="5">
        <v>23.33333</v>
      </c>
      <c r="U996" s="6">
        <v>40928</v>
      </c>
      <c r="V996" s="5">
        <v>52.605891999999997</v>
      </c>
      <c r="W996" s="10">
        <v>40928</v>
      </c>
      <c r="X996" s="9">
        <v>11.0375</v>
      </c>
      <c r="Y996" s="6">
        <v>40928</v>
      </c>
      <c r="Z996" s="5">
        <v>119.743454</v>
      </c>
      <c r="AA996" s="10">
        <v>40928</v>
      </c>
      <c r="AB996" s="9">
        <v>120.283038</v>
      </c>
      <c r="AC996" s="6">
        <v>40928</v>
      </c>
      <c r="AD996" s="5">
        <v>61.542225000000002</v>
      </c>
      <c r="AE996" s="10">
        <v>40928</v>
      </c>
      <c r="AF996" s="9">
        <v>48.797060999999999</v>
      </c>
      <c r="AG996" s="6">
        <v>40928</v>
      </c>
      <c r="AH996" s="5">
        <v>67.732039999999998</v>
      </c>
      <c r="AI996" s="10">
        <v>40928</v>
      </c>
      <c r="AJ996" s="9">
        <v>73.817499999999995</v>
      </c>
      <c r="AK996" s="6">
        <v>40928</v>
      </c>
      <c r="AL996" s="5">
        <v>64.131822999999997</v>
      </c>
      <c r="AM996" s="10">
        <v>40928</v>
      </c>
      <c r="AN996" s="9">
        <v>48.858958999999999</v>
      </c>
      <c r="AO996" s="6">
        <v>40928</v>
      </c>
      <c r="AP996" s="5">
        <v>23.869416999999999</v>
      </c>
      <c r="AQ996" s="10">
        <v>40928</v>
      </c>
      <c r="AR996" s="5">
        <v>49.846145</v>
      </c>
    </row>
    <row r="997" spans="5:44" x14ac:dyDescent="0.2">
      <c r="E997" s="6">
        <v>40927</v>
      </c>
      <c r="F997" s="5">
        <v>24.827981999999999</v>
      </c>
      <c r="G997" s="6">
        <v>40927</v>
      </c>
      <c r="H997" s="5">
        <v>6.5891700000000002</v>
      </c>
      <c r="I997" s="6">
        <v>40927</v>
      </c>
      <c r="J997" s="5">
        <v>23.191645000000001</v>
      </c>
      <c r="K997" s="6">
        <v>40927</v>
      </c>
      <c r="L997" s="5">
        <v>25.884359</v>
      </c>
      <c r="M997" s="6">
        <v>40927</v>
      </c>
      <c r="N997" s="5">
        <v>24.502568</v>
      </c>
      <c r="O997" s="6">
        <v>40927</v>
      </c>
      <c r="P997" s="5">
        <v>17.059583</v>
      </c>
      <c r="Q997" s="6">
        <v>40927</v>
      </c>
      <c r="R997" s="5">
        <v>50.77</v>
      </c>
      <c r="S997" s="6">
        <v>40927</v>
      </c>
      <c r="T997" s="5">
        <v>23.313330000000001</v>
      </c>
      <c r="U997" s="6">
        <v>40927</v>
      </c>
      <c r="V997" s="5">
        <v>52.108620999999999</v>
      </c>
      <c r="W997" s="10">
        <v>40927</v>
      </c>
      <c r="X997" s="9">
        <v>10.914999999999999</v>
      </c>
      <c r="Y997" s="6">
        <v>40927</v>
      </c>
      <c r="Z997" s="5">
        <v>119.29879200000001</v>
      </c>
      <c r="AA997" s="10">
        <v>40927</v>
      </c>
      <c r="AB997" s="9">
        <v>120.31039199999999</v>
      </c>
      <c r="AC997" s="6">
        <v>40927</v>
      </c>
      <c r="AD997" s="5">
        <v>61.524002000000003</v>
      </c>
      <c r="AE997" s="10">
        <v>40927</v>
      </c>
      <c r="AF997" s="9">
        <v>48.628456</v>
      </c>
      <c r="AG997" s="6">
        <v>40927</v>
      </c>
      <c r="AH997" s="5">
        <v>67.628953999999993</v>
      </c>
      <c r="AI997" s="10">
        <v>40927</v>
      </c>
      <c r="AJ997" s="9">
        <v>73.959163000000004</v>
      </c>
      <c r="AK997" s="6">
        <v>40927</v>
      </c>
      <c r="AL997" s="5">
        <v>64.122844000000001</v>
      </c>
      <c r="AM997" s="10">
        <v>40927</v>
      </c>
      <c r="AN997" s="9">
        <v>48.590094999999998</v>
      </c>
      <c r="AO997" s="6">
        <v>40927</v>
      </c>
      <c r="AP997" s="5">
        <v>24.097117999999998</v>
      </c>
      <c r="AQ997" s="10">
        <v>40927</v>
      </c>
      <c r="AR997" s="5">
        <v>49.538142000000001</v>
      </c>
    </row>
    <row r="998" spans="5:44" x14ac:dyDescent="0.2">
      <c r="E998" s="6">
        <v>40926</v>
      </c>
      <c r="F998" s="5">
        <v>24.554072999999999</v>
      </c>
      <c r="G998" s="6">
        <v>40926</v>
      </c>
      <c r="H998" s="5">
        <v>6.4308300000000003</v>
      </c>
      <c r="I998" s="6">
        <v>40926</v>
      </c>
      <c r="J998" s="5">
        <v>22.888940000000002</v>
      </c>
      <c r="K998" s="6">
        <v>40926</v>
      </c>
      <c r="L998" s="5">
        <v>25.396435</v>
      </c>
      <c r="M998" s="6">
        <v>40926</v>
      </c>
      <c r="N998" s="5">
        <v>24.100567999999999</v>
      </c>
      <c r="O998" s="6">
        <v>40926</v>
      </c>
      <c r="P998" s="5">
        <v>16.796859000000001</v>
      </c>
      <c r="Q998" s="6">
        <v>40926</v>
      </c>
      <c r="R998" s="5">
        <v>50.209999000000003</v>
      </c>
      <c r="S998" s="6">
        <v>40926</v>
      </c>
      <c r="T998" s="5">
        <v>22.93</v>
      </c>
      <c r="U998" s="6">
        <v>40926</v>
      </c>
      <c r="V998" s="5">
        <v>51.420085999999998</v>
      </c>
      <c r="W998" s="10">
        <v>40926</v>
      </c>
      <c r="X998" s="9">
        <v>10.664999999999999</v>
      </c>
      <c r="Y998" s="6">
        <v>40926</v>
      </c>
      <c r="Z998" s="5">
        <v>118.67262100000001</v>
      </c>
      <c r="AA998" s="10">
        <v>40926</v>
      </c>
      <c r="AB998" s="9">
        <v>119.63561300000001</v>
      </c>
      <c r="AC998" s="6">
        <v>40926</v>
      </c>
      <c r="AD998" s="5">
        <v>61.150353000000003</v>
      </c>
      <c r="AE998" s="10">
        <v>40926</v>
      </c>
      <c r="AF998" s="9">
        <v>48.450978999999997</v>
      </c>
      <c r="AG998" s="6">
        <v>40926</v>
      </c>
      <c r="AH998" s="5">
        <v>67.244694999999993</v>
      </c>
      <c r="AI998" s="10">
        <v>40926</v>
      </c>
      <c r="AJ998" s="9">
        <v>74.029999000000004</v>
      </c>
      <c r="AK998" s="6">
        <v>40926</v>
      </c>
      <c r="AL998" s="5">
        <v>63.862290999999999</v>
      </c>
      <c r="AM998" s="10">
        <v>40926</v>
      </c>
      <c r="AN998" s="9">
        <v>48.219248</v>
      </c>
      <c r="AO998" s="6">
        <v>40926</v>
      </c>
      <c r="AP998" s="5">
        <v>24.269518999999999</v>
      </c>
      <c r="AQ998" s="10">
        <v>40926</v>
      </c>
      <c r="AR998" s="5">
        <v>49.346682999999999</v>
      </c>
    </row>
    <row r="999" spans="5:44" x14ac:dyDescent="0.2">
      <c r="E999" s="6">
        <v>40925</v>
      </c>
      <c r="F999" s="5">
        <v>24.016034000000001</v>
      </c>
      <c r="G999" s="6">
        <v>40925</v>
      </c>
      <c r="H999" s="5">
        <v>6.1725000000000003</v>
      </c>
      <c r="I999" s="6">
        <v>40925</v>
      </c>
      <c r="J999" s="5">
        <v>22.293455000000002</v>
      </c>
      <c r="K999" s="6">
        <v>40925</v>
      </c>
      <c r="L999" s="5">
        <v>24.083921</v>
      </c>
      <c r="M999" s="6">
        <v>40925</v>
      </c>
      <c r="N999" s="5">
        <v>23.490306</v>
      </c>
      <c r="O999" s="6">
        <v>40925</v>
      </c>
      <c r="P999" s="5">
        <v>16.254066999999999</v>
      </c>
      <c r="Q999" s="6">
        <v>40925</v>
      </c>
      <c r="R999" s="5">
        <v>48.110000999999997</v>
      </c>
      <c r="S999" s="6">
        <v>40925</v>
      </c>
      <c r="T999" s="5">
        <v>22.156669999999998</v>
      </c>
      <c r="U999" s="6">
        <v>40925</v>
      </c>
      <c r="V999" s="5">
        <v>50.788930000000001</v>
      </c>
      <c r="W999" s="10">
        <v>40925</v>
      </c>
      <c r="X999" s="9">
        <v>10.119999999999999</v>
      </c>
      <c r="Y999" s="6">
        <v>40925</v>
      </c>
      <c r="Z999" s="5">
        <v>117.37490200000001</v>
      </c>
      <c r="AA999" s="10">
        <v>40925</v>
      </c>
      <c r="AB999" s="9">
        <v>118.313424</v>
      </c>
      <c r="AC999" s="6">
        <v>40925</v>
      </c>
      <c r="AD999" s="5">
        <v>60.421290999999997</v>
      </c>
      <c r="AE999" s="10">
        <v>40925</v>
      </c>
      <c r="AF999" s="9">
        <v>47.909680000000002</v>
      </c>
      <c r="AG999" s="6">
        <v>40925</v>
      </c>
      <c r="AH999" s="5">
        <v>66.082559000000003</v>
      </c>
      <c r="AI999" s="10">
        <v>40925</v>
      </c>
      <c r="AJ999" s="9">
        <v>74.047703999999996</v>
      </c>
      <c r="AK999" s="6">
        <v>40925</v>
      </c>
      <c r="AL999" s="5">
        <v>62.829064000000002</v>
      </c>
      <c r="AM999" s="10">
        <v>40925</v>
      </c>
      <c r="AN999" s="9">
        <v>47.560997</v>
      </c>
      <c r="AO999" s="6">
        <v>40925</v>
      </c>
      <c r="AP999" s="5">
        <v>24.080852</v>
      </c>
      <c r="AQ999" s="10">
        <v>40925</v>
      </c>
      <c r="AR999" s="5">
        <v>49.005384999999997</v>
      </c>
    </row>
    <row r="1000" spans="5:44" x14ac:dyDescent="0.2">
      <c r="E1000" s="6">
        <v>40921</v>
      </c>
      <c r="F1000" s="5">
        <v>23.947557</v>
      </c>
      <c r="G1000" s="6">
        <v>40921</v>
      </c>
      <c r="H1000" s="5">
        <v>6.2708300000000001</v>
      </c>
      <c r="I1000" s="6">
        <v>40921</v>
      </c>
      <c r="J1000" s="5">
        <v>21.933684</v>
      </c>
      <c r="K1000" s="6">
        <v>40921</v>
      </c>
      <c r="L1000" s="5">
        <v>24.122954</v>
      </c>
      <c r="M1000" s="6">
        <v>40921</v>
      </c>
      <c r="N1000" s="5">
        <v>23.722787</v>
      </c>
      <c r="O1000" s="6">
        <v>40921</v>
      </c>
      <c r="P1000" s="5">
        <v>16.159882</v>
      </c>
      <c r="Q1000" s="6">
        <v>40921</v>
      </c>
      <c r="R1000" s="5">
        <v>47.169998</v>
      </c>
      <c r="S1000" s="6">
        <v>40921</v>
      </c>
      <c r="T1000" s="5">
        <v>21.996670000000002</v>
      </c>
      <c r="U1000" s="6">
        <v>40921</v>
      </c>
      <c r="V1000" s="5">
        <v>50.215150000000001</v>
      </c>
      <c r="W1000" s="10">
        <v>40921</v>
      </c>
      <c r="X1000" s="9">
        <v>9.9625000000000004</v>
      </c>
      <c r="Y1000" s="6">
        <v>40921</v>
      </c>
      <c r="Z1000" s="5">
        <v>116.921156</v>
      </c>
      <c r="AA1000" s="10">
        <v>40921</v>
      </c>
      <c r="AB1000" s="9">
        <v>118.08546</v>
      </c>
      <c r="AC1000" s="6">
        <v>40921</v>
      </c>
      <c r="AD1000" s="5">
        <v>60.284590000000001</v>
      </c>
      <c r="AE1000" s="10">
        <v>40921</v>
      </c>
      <c r="AF1000" s="9">
        <v>47.883056000000003</v>
      </c>
      <c r="AG1000" s="6">
        <v>40921</v>
      </c>
      <c r="AH1000" s="5">
        <v>66.054444000000004</v>
      </c>
      <c r="AI1000" s="10">
        <v>40921</v>
      </c>
      <c r="AJ1000" s="9">
        <v>74.109683000000004</v>
      </c>
      <c r="AK1000" s="6">
        <v>40921</v>
      </c>
      <c r="AL1000" s="5">
        <v>62.388823000000002</v>
      </c>
      <c r="AM1000" s="10">
        <v>40921</v>
      </c>
      <c r="AN1000" s="9">
        <v>47.848404000000002</v>
      </c>
      <c r="AO1000" s="6">
        <v>40921</v>
      </c>
      <c r="AP1000" s="5">
        <v>24.006038</v>
      </c>
      <c r="AQ1000" s="10">
        <v>40921</v>
      </c>
      <c r="AR1000" s="5">
        <v>48.605817000000002</v>
      </c>
    </row>
    <row r="1001" spans="5:44" x14ac:dyDescent="0.2">
      <c r="E1001" s="6">
        <v>40920</v>
      </c>
      <c r="F1001" s="5">
        <v>24.104077</v>
      </c>
      <c r="G1001" s="6">
        <v>40920</v>
      </c>
      <c r="H1001" s="5">
        <v>6.40083</v>
      </c>
      <c r="I1001" s="6">
        <v>40920</v>
      </c>
      <c r="J1001" s="5">
        <v>22.089998000000001</v>
      </c>
      <c r="K1001" s="6">
        <v>40920</v>
      </c>
      <c r="L1001" s="5">
        <v>24.591362</v>
      </c>
      <c r="M1001" s="6">
        <v>40920</v>
      </c>
      <c r="N1001" s="5">
        <v>24.027919000000001</v>
      </c>
      <c r="O1001" s="6">
        <v>40920</v>
      </c>
      <c r="P1001" s="5">
        <v>16.333379000000001</v>
      </c>
      <c r="Q1001" s="6">
        <v>40920</v>
      </c>
      <c r="R1001" s="5">
        <v>47.799999</v>
      </c>
      <c r="S1001" s="6">
        <v>40920</v>
      </c>
      <c r="T1001" s="5">
        <v>22.280000999999999</v>
      </c>
      <c r="U1001" s="6">
        <v>40920</v>
      </c>
      <c r="V1001" s="5">
        <v>49.966513999999997</v>
      </c>
      <c r="W1001" s="10">
        <v>40920</v>
      </c>
      <c r="X1001" s="9">
        <v>10.1775</v>
      </c>
      <c r="Y1001" s="6">
        <v>40920</v>
      </c>
      <c r="Z1001" s="5">
        <v>117.529174</v>
      </c>
      <c r="AA1001" s="10">
        <v>40920</v>
      </c>
      <c r="AB1001" s="9">
        <v>118.541388</v>
      </c>
      <c r="AC1001" s="6">
        <v>40920</v>
      </c>
      <c r="AD1001" s="5">
        <v>60.567101000000001</v>
      </c>
      <c r="AE1001" s="10">
        <v>40920</v>
      </c>
      <c r="AF1001" s="9">
        <v>48.12265</v>
      </c>
      <c r="AG1001" s="6">
        <v>40920</v>
      </c>
      <c r="AH1001" s="5">
        <v>66.494926000000007</v>
      </c>
      <c r="AI1001" s="10">
        <v>40920</v>
      </c>
      <c r="AJ1001" s="9">
        <v>73.888328000000001</v>
      </c>
      <c r="AK1001" s="6">
        <v>40920</v>
      </c>
      <c r="AL1001" s="5">
        <v>62.703280999999997</v>
      </c>
      <c r="AM1001" s="10">
        <v>40920</v>
      </c>
      <c r="AN1001" s="9">
        <v>48.14508</v>
      </c>
      <c r="AO1001" s="6">
        <v>40920</v>
      </c>
      <c r="AP1001" s="5">
        <v>24.002783999999998</v>
      </c>
      <c r="AQ1001" s="10">
        <v>40920</v>
      </c>
      <c r="AR1001" s="5">
        <v>48.497599999999998</v>
      </c>
    </row>
    <row r="1002" spans="5:44" x14ac:dyDescent="0.2">
      <c r="E1002" s="6">
        <v>40919</v>
      </c>
      <c r="F1002" s="5">
        <v>24.001360999999999</v>
      </c>
      <c r="G1002" s="6">
        <v>40919</v>
      </c>
      <c r="H1002" s="5">
        <v>6.3191699999999997</v>
      </c>
      <c r="I1002" s="6">
        <v>40919</v>
      </c>
      <c r="J1002" s="5">
        <v>21.911352000000001</v>
      </c>
      <c r="K1002" s="6">
        <v>40919</v>
      </c>
      <c r="L1002" s="5">
        <v>24.332761000000001</v>
      </c>
      <c r="M1002" s="6">
        <v>40919</v>
      </c>
      <c r="N1002" s="5">
        <v>23.8584</v>
      </c>
      <c r="O1002" s="6">
        <v>40919</v>
      </c>
      <c r="P1002" s="5">
        <v>16.229282000000001</v>
      </c>
      <c r="Q1002" s="6">
        <v>40919</v>
      </c>
      <c r="R1002" s="5">
        <v>49.07</v>
      </c>
      <c r="S1002" s="6">
        <v>40919</v>
      </c>
      <c r="T1002" s="5">
        <v>22.15333</v>
      </c>
      <c r="U1002" s="6">
        <v>40919</v>
      </c>
      <c r="V1002" s="5">
        <v>50.444662999999998</v>
      </c>
      <c r="W1002" s="10">
        <v>40919</v>
      </c>
      <c r="X1002" s="9">
        <v>10.077500000000001</v>
      </c>
      <c r="Y1002" s="6">
        <v>40919</v>
      </c>
      <c r="Z1002" s="5">
        <v>117.24785300000001</v>
      </c>
      <c r="AA1002" s="10">
        <v>40919</v>
      </c>
      <c r="AB1002" s="9">
        <v>118.258715</v>
      </c>
      <c r="AC1002" s="6">
        <v>40919</v>
      </c>
      <c r="AD1002" s="5">
        <v>60.421290999999997</v>
      </c>
      <c r="AE1002" s="10">
        <v>40919</v>
      </c>
      <c r="AF1002" s="9">
        <v>48.033912999999998</v>
      </c>
      <c r="AG1002" s="6">
        <v>40919</v>
      </c>
      <c r="AH1002" s="5">
        <v>66.241883000000001</v>
      </c>
      <c r="AI1002" s="10">
        <v>40919</v>
      </c>
      <c r="AJ1002" s="9">
        <v>73.994580999999997</v>
      </c>
      <c r="AK1002" s="6">
        <v>40919</v>
      </c>
      <c r="AL1002" s="5">
        <v>63.296258999999999</v>
      </c>
      <c r="AM1002" s="10">
        <v>40919</v>
      </c>
      <c r="AN1002" s="9">
        <v>48.015284999999999</v>
      </c>
      <c r="AO1002" s="6">
        <v>40919</v>
      </c>
      <c r="AP1002" s="5">
        <v>23.983267999999999</v>
      </c>
      <c r="AQ1002" s="10">
        <v>40919</v>
      </c>
      <c r="AR1002" s="5">
        <v>48.855547000000001</v>
      </c>
    </row>
    <row r="1003" spans="5:44" x14ac:dyDescent="0.2">
      <c r="E1003" s="6">
        <v>40918</v>
      </c>
      <c r="F1003" s="5">
        <v>23.967123000000001</v>
      </c>
      <c r="G1003" s="6">
        <v>40918</v>
      </c>
      <c r="H1003" s="5">
        <v>6.1766699999999997</v>
      </c>
      <c r="I1003" s="6">
        <v>40918</v>
      </c>
      <c r="J1003" s="5">
        <v>21.812107000000001</v>
      </c>
      <c r="K1003" s="6">
        <v>40918</v>
      </c>
      <c r="L1003" s="5">
        <v>24.035126999999999</v>
      </c>
      <c r="M1003" s="6">
        <v>40918</v>
      </c>
      <c r="N1003" s="5">
        <v>23.504835</v>
      </c>
      <c r="O1003" s="6">
        <v>40918</v>
      </c>
      <c r="P1003" s="5">
        <v>16.184669</v>
      </c>
      <c r="Q1003" s="6">
        <v>40918</v>
      </c>
      <c r="R1003" s="5">
        <v>51.02</v>
      </c>
      <c r="S1003" s="6">
        <v>40918</v>
      </c>
      <c r="T1003" s="5">
        <v>22.059999000000001</v>
      </c>
      <c r="U1003" s="6">
        <v>40918</v>
      </c>
      <c r="V1003" s="5">
        <v>49.660499000000002</v>
      </c>
      <c r="W1003" s="10">
        <v>40918</v>
      </c>
      <c r="X1003" s="9">
        <v>9.9949999999999992</v>
      </c>
      <c r="Y1003" s="6">
        <v>40918</v>
      </c>
      <c r="Z1003" s="5">
        <v>117.184336</v>
      </c>
      <c r="AA1003" s="10">
        <v>40918</v>
      </c>
      <c r="AB1003" s="9">
        <v>118.167523</v>
      </c>
      <c r="AC1003" s="6">
        <v>40918</v>
      </c>
      <c r="AD1003" s="5">
        <v>60.311928999999999</v>
      </c>
      <c r="AE1003" s="10">
        <v>40918</v>
      </c>
      <c r="AF1003" s="9">
        <v>47.936300000000003</v>
      </c>
      <c r="AG1003" s="6">
        <v>40918</v>
      </c>
      <c r="AH1003" s="5">
        <v>65.970090999999996</v>
      </c>
      <c r="AI1003" s="10">
        <v>40918</v>
      </c>
      <c r="AJ1003" s="9">
        <v>73.817499999999995</v>
      </c>
      <c r="AK1003" s="6">
        <v>40918</v>
      </c>
      <c r="AL1003" s="5">
        <v>64.158783</v>
      </c>
      <c r="AM1003" s="10">
        <v>40918</v>
      </c>
      <c r="AN1003" s="9">
        <v>47.551727</v>
      </c>
      <c r="AO1003" s="6">
        <v>40918</v>
      </c>
      <c r="AP1003" s="5">
        <v>23.495341</v>
      </c>
      <c r="AQ1003" s="10">
        <v>40918</v>
      </c>
      <c r="AR1003" s="5">
        <v>48.514249</v>
      </c>
    </row>
    <row r="1004" spans="5:44" x14ac:dyDescent="0.2">
      <c r="E1004" s="6">
        <v>40917</v>
      </c>
      <c r="F1004" s="5">
        <v>23.556258</v>
      </c>
      <c r="G1004" s="6">
        <v>40917</v>
      </c>
      <c r="H1004" s="5">
        <v>5.8658299999999999</v>
      </c>
      <c r="I1004" s="6">
        <v>40917</v>
      </c>
      <c r="J1004" s="5">
        <v>21.501957999999998</v>
      </c>
      <c r="K1004" s="6">
        <v>40917</v>
      </c>
      <c r="L1004" s="5">
        <v>23.034884000000002</v>
      </c>
      <c r="M1004" s="6">
        <v>40917</v>
      </c>
      <c r="N1004" s="5">
        <v>22.715368000000002</v>
      </c>
      <c r="O1004" s="6">
        <v>40917</v>
      </c>
      <c r="P1004" s="5">
        <v>15.773236000000001</v>
      </c>
      <c r="Q1004" s="6">
        <v>40917</v>
      </c>
      <c r="R1004" s="5">
        <v>49.880001</v>
      </c>
      <c r="S1004" s="6">
        <v>40917</v>
      </c>
      <c r="T1004" s="5">
        <v>21.436669999999999</v>
      </c>
      <c r="U1004" s="6">
        <v>40917</v>
      </c>
      <c r="V1004" s="5">
        <v>48.503380999999997</v>
      </c>
      <c r="W1004" s="10">
        <v>40917</v>
      </c>
      <c r="X1004" s="9">
        <v>9.875</v>
      </c>
      <c r="Y1004" s="6">
        <v>40917</v>
      </c>
      <c r="Z1004" s="5">
        <v>116.177021</v>
      </c>
      <c r="AA1004" s="10">
        <v>40917</v>
      </c>
      <c r="AB1004" s="9">
        <v>117.10976599999999</v>
      </c>
      <c r="AC1004" s="6">
        <v>40917</v>
      </c>
      <c r="AD1004" s="5">
        <v>59.719562000000003</v>
      </c>
      <c r="AE1004" s="10">
        <v>40917</v>
      </c>
      <c r="AF1004" s="9">
        <v>47.465989999999998</v>
      </c>
      <c r="AG1004" s="6">
        <v>40917</v>
      </c>
      <c r="AH1004" s="5">
        <v>65.098487000000006</v>
      </c>
      <c r="AI1004" s="10">
        <v>40917</v>
      </c>
      <c r="AJ1004" s="9">
        <v>73.852917000000005</v>
      </c>
      <c r="AK1004" s="6">
        <v>40917</v>
      </c>
      <c r="AL1004" s="5">
        <v>63.592751</v>
      </c>
      <c r="AM1004" s="10">
        <v>40917</v>
      </c>
      <c r="AN1004" s="9">
        <v>46.800763000000003</v>
      </c>
      <c r="AO1004" s="6">
        <v>40917</v>
      </c>
      <c r="AP1004" s="5">
        <v>23.104997000000001</v>
      </c>
      <c r="AQ1004" s="10">
        <v>40917</v>
      </c>
      <c r="AR1004" s="5">
        <v>47.981492000000003</v>
      </c>
    </row>
    <row r="1005" spans="5:44" x14ac:dyDescent="0.2">
      <c r="E1005" s="6">
        <v>40914</v>
      </c>
      <c r="F1005" s="5">
        <v>23.497563</v>
      </c>
      <c r="G1005" s="6">
        <v>40914</v>
      </c>
      <c r="H1005" s="5">
        <v>5.7908299999999997</v>
      </c>
      <c r="I1005" s="6">
        <v>40914</v>
      </c>
      <c r="J1005" s="5">
        <v>21.626017999999998</v>
      </c>
      <c r="K1005" s="6">
        <v>40914</v>
      </c>
      <c r="L1005" s="5">
        <v>22.717734</v>
      </c>
      <c r="M1005" s="6">
        <v>40914</v>
      </c>
      <c r="N1005" s="5">
        <v>22.526475999999999</v>
      </c>
      <c r="O1005" s="6">
        <v>40914</v>
      </c>
      <c r="P1005" s="5">
        <v>15.696402000000001</v>
      </c>
      <c r="Q1005" s="6">
        <v>40914</v>
      </c>
      <c r="R1005" s="5">
        <v>49.18</v>
      </c>
      <c r="S1005" s="6">
        <v>40914</v>
      </c>
      <c r="T1005" s="5">
        <v>21.32</v>
      </c>
      <c r="U1005" s="6">
        <v>40914</v>
      </c>
      <c r="V1005" s="5">
        <v>48.665950000000002</v>
      </c>
      <c r="W1005" s="10">
        <v>40914</v>
      </c>
      <c r="X1005" s="9">
        <v>9.8874999999999993</v>
      </c>
      <c r="Y1005" s="6">
        <v>40914</v>
      </c>
      <c r="Z1005" s="5">
        <v>115.89569400000001</v>
      </c>
      <c r="AA1005" s="10">
        <v>40914</v>
      </c>
      <c r="AB1005" s="9">
        <v>116.96387900000001</v>
      </c>
      <c r="AC1005" s="6">
        <v>40914</v>
      </c>
      <c r="AD1005" s="5">
        <v>59.582861000000001</v>
      </c>
      <c r="AE1005" s="10">
        <v>40914</v>
      </c>
      <c r="AF1005" s="9">
        <v>47.315133000000003</v>
      </c>
      <c r="AG1005" s="6">
        <v>40914</v>
      </c>
      <c r="AH1005" s="5">
        <v>64.836070000000007</v>
      </c>
      <c r="AI1005" s="10">
        <v>40914</v>
      </c>
      <c r="AJ1005" s="9">
        <v>73.790931</v>
      </c>
      <c r="AK1005" s="6">
        <v>40914</v>
      </c>
      <c r="AL1005" s="5">
        <v>63.287278999999998</v>
      </c>
      <c r="AM1005" s="10">
        <v>40914</v>
      </c>
      <c r="AN1005" s="9">
        <v>46.633882</v>
      </c>
      <c r="AO1005" s="6">
        <v>40914</v>
      </c>
      <c r="AP1005" s="5">
        <v>22.633334999999999</v>
      </c>
      <c r="AQ1005" s="10">
        <v>40914</v>
      </c>
      <c r="AR1005" s="5">
        <v>48.147978999999999</v>
      </c>
    </row>
    <row r="1006" spans="5:44" x14ac:dyDescent="0.2">
      <c r="E1006" s="6">
        <v>40913</v>
      </c>
      <c r="F1006" s="5">
        <v>23.595389000000001</v>
      </c>
      <c r="G1006" s="6">
        <v>40913</v>
      </c>
      <c r="H1006" s="5">
        <v>5.88917</v>
      </c>
      <c r="I1006" s="6">
        <v>40913</v>
      </c>
      <c r="J1006" s="5">
        <v>21.489552</v>
      </c>
      <c r="K1006" s="6">
        <v>40913</v>
      </c>
      <c r="L1006" s="5">
        <v>22.908024000000001</v>
      </c>
      <c r="M1006" s="6">
        <v>40913</v>
      </c>
      <c r="N1006" s="5">
        <v>22.758959000000001</v>
      </c>
      <c r="O1006" s="6">
        <v>40913</v>
      </c>
      <c r="P1006" s="5">
        <v>15.812892</v>
      </c>
      <c r="Q1006" s="6">
        <v>40913</v>
      </c>
      <c r="R1006" s="5">
        <v>50.049999</v>
      </c>
      <c r="S1006" s="6">
        <v>40913</v>
      </c>
      <c r="T1006" s="5">
        <v>21.466669</v>
      </c>
      <c r="U1006" s="6">
        <v>40913</v>
      </c>
      <c r="V1006" s="5">
        <v>48.991090999999997</v>
      </c>
      <c r="W1006" s="10">
        <v>40913</v>
      </c>
      <c r="X1006" s="9">
        <v>9.8524999999999991</v>
      </c>
      <c r="Y1006" s="6">
        <v>40913</v>
      </c>
      <c r="Z1006" s="5">
        <v>116.19516</v>
      </c>
      <c r="AA1006" s="10">
        <v>40913</v>
      </c>
      <c r="AB1006" s="9">
        <v>117.21919800000001</v>
      </c>
      <c r="AC1006" s="6">
        <v>40913</v>
      </c>
      <c r="AD1006" s="5">
        <v>59.719562000000003</v>
      </c>
      <c r="AE1006" s="10">
        <v>40913</v>
      </c>
      <c r="AF1006" s="9">
        <v>47.457113999999997</v>
      </c>
      <c r="AG1006" s="6">
        <v>40913</v>
      </c>
      <c r="AH1006" s="5">
        <v>65.051631</v>
      </c>
      <c r="AI1006" s="10">
        <v>40913</v>
      </c>
      <c r="AJ1006" s="9">
        <v>73.746663999999996</v>
      </c>
      <c r="AK1006" s="6">
        <v>40913</v>
      </c>
      <c r="AL1006" s="5">
        <v>63.664628999999998</v>
      </c>
      <c r="AM1006" s="10">
        <v>40913</v>
      </c>
      <c r="AN1006" s="9">
        <v>46.819305999999997</v>
      </c>
      <c r="AO1006" s="6">
        <v>40913</v>
      </c>
      <c r="AP1006" s="5">
        <v>22.229980000000001</v>
      </c>
      <c r="AQ1006" s="10">
        <v>40913</v>
      </c>
      <c r="AR1006" s="5">
        <v>48.306139999999999</v>
      </c>
    </row>
    <row r="1007" spans="5:44" x14ac:dyDescent="0.2">
      <c r="E1007" s="6">
        <v>40912</v>
      </c>
      <c r="F1007" s="5">
        <v>23.448650000000001</v>
      </c>
      <c r="G1007" s="6">
        <v>40912</v>
      </c>
      <c r="H1007" s="5">
        <v>5.6875</v>
      </c>
      <c r="I1007" s="6">
        <v>40912</v>
      </c>
      <c r="J1007" s="5">
        <v>21.12978</v>
      </c>
      <c r="K1007" s="6">
        <v>40912</v>
      </c>
      <c r="L1007" s="5">
        <v>22.551839999999999</v>
      </c>
      <c r="M1007" s="6">
        <v>40912</v>
      </c>
      <c r="N1007" s="5">
        <v>22.231031999999999</v>
      </c>
      <c r="O1007" s="6">
        <v>40912</v>
      </c>
      <c r="P1007" s="5">
        <v>15.654267000000001</v>
      </c>
      <c r="Q1007" s="6">
        <v>40912</v>
      </c>
      <c r="R1007" s="5">
        <v>50.900002000000001</v>
      </c>
      <c r="S1007" s="6">
        <v>40912</v>
      </c>
      <c r="T1007" s="5">
        <v>21.219999000000001</v>
      </c>
      <c r="U1007" s="6">
        <v>40912</v>
      </c>
      <c r="V1007" s="5">
        <v>48.197366000000002</v>
      </c>
      <c r="W1007" s="10">
        <v>40912</v>
      </c>
      <c r="X1007" s="9">
        <v>9.6750000000000007</v>
      </c>
      <c r="Y1007" s="6">
        <v>40912</v>
      </c>
      <c r="Z1007" s="5">
        <v>115.886617</v>
      </c>
      <c r="AA1007" s="10">
        <v>40912</v>
      </c>
      <c r="AB1007" s="9">
        <v>116.83622</v>
      </c>
      <c r="AC1007" s="6">
        <v>40912</v>
      </c>
      <c r="AD1007" s="5">
        <v>59.455275</v>
      </c>
      <c r="AE1007" s="10">
        <v>40912</v>
      </c>
      <c r="AF1007" s="9">
        <v>47.288513000000002</v>
      </c>
      <c r="AG1007" s="6">
        <v>40912</v>
      </c>
      <c r="AH1007" s="5">
        <v>64.667372</v>
      </c>
      <c r="AI1007" s="10">
        <v>40912</v>
      </c>
      <c r="AJ1007" s="9">
        <v>73.773225999999994</v>
      </c>
      <c r="AK1007" s="6">
        <v>40912</v>
      </c>
      <c r="AL1007" s="5">
        <v>63.970101</v>
      </c>
      <c r="AM1007" s="10">
        <v>40912</v>
      </c>
      <c r="AN1007" s="9">
        <v>46.30012</v>
      </c>
      <c r="AO1007" s="6">
        <v>40912</v>
      </c>
      <c r="AP1007" s="5">
        <v>21.478573000000001</v>
      </c>
      <c r="AQ1007" s="10">
        <v>40912</v>
      </c>
      <c r="AR1007" s="5">
        <v>47.856628999999998</v>
      </c>
    </row>
    <row r="1008" spans="5:44" x14ac:dyDescent="0.2">
      <c r="E1008" s="6">
        <v>40911</v>
      </c>
      <c r="F1008" s="5">
        <v>23.389955</v>
      </c>
      <c r="G1008" s="6">
        <v>40911</v>
      </c>
      <c r="H1008" s="5">
        <v>5.7708300000000001</v>
      </c>
      <c r="I1008" s="6">
        <v>40911</v>
      </c>
      <c r="J1008" s="5">
        <v>20.948653</v>
      </c>
      <c r="K1008" s="6">
        <v>40911</v>
      </c>
      <c r="L1008" s="5">
        <v>22.93242</v>
      </c>
      <c r="M1008" s="6">
        <v>40911</v>
      </c>
      <c r="N1008" s="5">
        <v>22.424766000000002</v>
      </c>
      <c r="O1008" s="6">
        <v>40911</v>
      </c>
      <c r="P1008" s="5">
        <v>15.629481999999999</v>
      </c>
      <c r="Q1008" s="6">
        <v>40911</v>
      </c>
      <c r="R1008" s="5">
        <v>50.439999</v>
      </c>
      <c r="S1008" s="6">
        <v>40911</v>
      </c>
      <c r="T1008" s="5">
        <v>21.18</v>
      </c>
      <c r="U1008" s="6">
        <v>40911</v>
      </c>
      <c r="V1008" s="5">
        <v>49.373610999999997</v>
      </c>
      <c r="W1008" s="10">
        <v>40911</v>
      </c>
      <c r="X1008" s="9">
        <v>9.5500000000000007</v>
      </c>
      <c r="Y1008" s="6">
        <v>40911</v>
      </c>
      <c r="Z1008" s="5">
        <v>115.70512100000001</v>
      </c>
      <c r="AA1008" s="10">
        <v>40911</v>
      </c>
      <c r="AB1008" s="9">
        <v>116.73591500000001</v>
      </c>
      <c r="AC1008" s="6">
        <v>40911</v>
      </c>
      <c r="AD1008" s="5">
        <v>59.427936000000003</v>
      </c>
      <c r="AE1008" s="10">
        <v>40911</v>
      </c>
      <c r="AF1008" s="9">
        <v>47.297384999999998</v>
      </c>
      <c r="AG1008" s="6">
        <v>40911</v>
      </c>
      <c r="AH1008" s="5">
        <v>65.042257000000006</v>
      </c>
      <c r="AI1008" s="10">
        <v>40911</v>
      </c>
      <c r="AJ1008" s="9">
        <v>73.737808000000001</v>
      </c>
      <c r="AK1008" s="6">
        <v>40911</v>
      </c>
      <c r="AL1008" s="5">
        <v>63.835338</v>
      </c>
      <c r="AM1008" s="10">
        <v>40911</v>
      </c>
      <c r="AN1008" s="9">
        <v>46.513356000000002</v>
      </c>
      <c r="AO1008" s="6">
        <v>40911</v>
      </c>
      <c r="AP1008" s="5">
        <v>21.556639000000001</v>
      </c>
      <c r="AQ1008" s="10">
        <v>40911</v>
      </c>
      <c r="AR1008" s="5">
        <v>48.689062</v>
      </c>
    </row>
    <row r="1009" spans="5:44" x14ac:dyDescent="0.2">
      <c r="E1009" s="6">
        <v>40907</v>
      </c>
      <c r="F1009" s="5">
        <v>22.690505999999999</v>
      </c>
      <c r="G1009" s="6">
        <v>40907</v>
      </c>
      <c r="H1009" s="5">
        <v>5.4058299999999999</v>
      </c>
      <c r="I1009" s="6">
        <v>40907</v>
      </c>
      <c r="J1009" s="5">
        <v>20.211739999999999</v>
      </c>
      <c r="K1009" s="6">
        <v>40907</v>
      </c>
      <c r="L1009" s="5">
        <v>21.878505000000001</v>
      </c>
      <c r="M1009" s="6">
        <v>40907</v>
      </c>
      <c r="N1009" s="5">
        <v>21.489996999999999</v>
      </c>
      <c r="O1009" s="6">
        <v>40907</v>
      </c>
      <c r="P1009" s="5">
        <v>14.908236</v>
      </c>
      <c r="Q1009" s="6">
        <v>40907</v>
      </c>
      <c r="R1009" s="5">
        <v>46.849997999999999</v>
      </c>
      <c r="S1009" s="6">
        <v>40907</v>
      </c>
      <c r="T1009" s="5">
        <v>20.280000999999999</v>
      </c>
      <c r="U1009" s="6">
        <v>40907</v>
      </c>
      <c r="V1009" s="5">
        <v>48.771143000000002</v>
      </c>
      <c r="W1009" s="10">
        <v>40907</v>
      </c>
      <c r="X1009" s="9">
        <v>9.1125000000000007</v>
      </c>
      <c r="Y1009" s="6">
        <v>40907</v>
      </c>
      <c r="Z1009" s="5">
        <v>113.890139</v>
      </c>
      <c r="AA1009" s="10">
        <v>40907</v>
      </c>
      <c r="AB1009" s="9">
        <v>114.857485</v>
      </c>
      <c r="AC1009" s="6">
        <v>40907</v>
      </c>
      <c r="AD1009" s="5">
        <v>58.598627999999998</v>
      </c>
      <c r="AE1009" s="10">
        <v>40907</v>
      </c>
      <c r="AF1009" s="9">
        <v>46.578609</v>
      </c>
      <c r="AG1009" s="6">
        <v>40907</v>
      </c>
      <c r="AH1009" s="5">
        <v>64.011329000000003</v>
      </c>
      <c r="AI1009" s="10">
        <v>40907</v>
      </c>
      <c r="AJ1009" s="9">
        <v>73.968019999999996</v>
      </c>
      <c r="AK1009" s="6">
        <v>40907</v>
      </c>
      <c r="AL1009" s="5">
        <v>62.110295999999998</v>
      </c>
      <c r="AM1009" s="10">
        <v>40907</v>
      </c>
      <c r="AN1009" s="9">
        <v>45.474988000000003</v>
      </c>
      <c r="AO1009" s="6">
        <v>40907</v>
      </c>
      <c r="AP1009" s="5">
        <v>21.598928000000001</v>
      </c>
      <c r="AQ1009" s="10">
        <v>40907</v>
      </c>
      <c r="AR1009" s="5">
        <v>48.281168000000001</v>
      </c>
    </row>
    <row r="1010" spans="5:44" x14ac:dyDescent="0.2">
      <c r="E1010" s="6">
        <v>40906</v>
      </c>
      <c r="F1010" s="5">
        <v>22.866592000000001</v>
      </c>
      <c r="G1010" s="6">
        <v>40906</v>
      </c>
      <c r="H1010" s="5">
        <v>5.4916700000000001</v>
      </c>
      <c r="I1010" s="6">
        <v>40906</v>
      </c>
      <c r="J1010" s="5">
        <v>20.308506999999999</v>
      </c>
      <c r="K1010" s="6">
        <v>40906</v>
      </c>
      <c r="L1010" s="5">
        <v>22.234688999999999</v>
      </c>
      <c r="M1010" s="6">
        <v>40906</v>
      </c>
      <c r="N1010" s="5">
        <v>21.737009</v>
      </c>
      <c r="O1010" s="6">
        <v>40906</v>
      </c>
      <c r="P1010" s="5">
        <v>15.106517</v>
      </c>
      <c r="Q1010" s="6">
        <v>40906</v>
      </c>
      <c r="R1010" s="5">
        <v>46.91</v>
      </c>
      <c r="S1010" s="6">
        <v>40906</v>
      </c>
      <c r="T1010" s="5">
        <v>20.503329999999998</v>
      </c>
      <c r="U1010" s="6">
        <v>40906</v>
      </c>
      <c r="V1010" s="5">
        <v>49.211039</v>
      </c>
      <c r="W1010" s="10">
        <v>40906</v>
      </c>
      <c r="X1010" s="9">
        <v>9.2025000000000006</v>
      </c>
      <c r="Y1010" s="6">
        <v>40906</v>
      </c>
      <c r="Z1010" s="5">
        <v>114.452786</v>
      </c>
      <c r="AA1010" s="10">
        <v>40906</v>
      </c>
      <c r="AB1010" s="9">
        <v>115.386364</v>
      </c>
      <c r="AC1010" s="6">
        <v>40906</v>
      </c>
      <c r="AD1010" s="5">
        <v>58.862907999999997</v>
      </c>
      <c r="AE1010" s="10">
        <v>40906</v>
      </c>
      <c r="AF1010" s="9">
        <v>46.791578999999999</v>
      </c>
      <c r="AG1010" s="6">
        <v>40906</v>
      </c>
      <c r="AH1010" s="5">
        <v>64.611142000000001</v>
      </c>
      <c r="AI1010" s="10">
        <v>40906</v>
      </c>
      <c r="AJ1010" s="9">
        <v>73.914895999999999</v>
      </c>
      <c r="AK1010" s="6">
        <v>40906</v>
      </c>
      <c r="AL1010" s="5">
        <v>62.137256000000001</v>
      </c>
      <c r="AM1010" s="10">
        <v>40906</v>
      </c>
      <c r="AN1010" s="9">
        <v>45.780937999999999</v>
      </c>
      <c r="AO1010" s="6">
        <v>40906</v>
      </c>
      <c r="AP1010" s="5">
        <v>21.54363</v>
      </c>
      <c r="AQ1010" s="10">
        <v>40906</v>
      </c>
      <c r="AR1010" s="5">
        <v>48.489277000000001</v>
      </c>
    </row>
    <row r="1011" spans="5:44" x14ac:dyDescent="0.2">
      <c r="E1011" s="6">
        <v>40905</v>
      </c>
      <c r="F1011" s="5">
        <v>22.465509000000001</v>
      </c>
      <c r="G1011" s="6">
        <v>40905</v>
      </c>
      <c r="H1011" s="5">
        <v>5.2725</v>
      </c>
      <c r="I1011" s="6">
        <v>40905</v>
      </c>
      <c r="J1011" s="5">
        <v>20.06287</v>
      </c>
      <c r="K1011" s="6">
        <v>40905</v>
      </c>
      <c r="L1011" s="5">
        <v>21.566234000000001</v>
      </c>
      <c r="M1011" s="6">
        <v>40905</v>
      </c>
      <c r="N1011" s="5">
        <v>21.141276000000001</v>
      </c>
      <c r="O1011" s="6">
        <v>40905</v>
      </c>
      <c r="P1011" s="5">
        <v>14.690127</v>
      </c>
      <c r="Q1011" s="6">
        <v>40905</v>
      </c>
      <c r="R1011" s="5">
        <v>45.57</v>
      </c>
      <c r="S1011" s="6">
        <v>40905</v>
      </c>
      <c r="T1011" s="5">
        <v>19.950001</v>
      </c>
      <c r="U1011" s="6">
        <v>40905</v>
      </c>
      <c r="V1011" s="5">
        <v>48.436439999999997</v>
      </c>
      <c r="W1011" s="10">
        <v>40905</v>
      </c>
      <c r="X1011" s="9">
        <v>8.9949999999999992</v>
      </c>
      <c r="Y1011" s="6">
        <v>40905</v>
      </c>
      <c r="Z1011" s="5">
        <v>113.282122</v>
      </c>
      <c r="AA1011" s="10">
        <v>40905</v>
      </c>
      <c r="AB1011" s="9">
        <v>114.30125200000001</v>
      </c>
      <c r="AC1011" s="6">
        <v>40905</v>
      </c>
      <c r="AD1011" s="5">
        <v>58.288772000000002</v>
      </c>
      <c r="AE1011" s="10">
        <v>40905</v>
      </c>
      <c r="AF1011" s="9">
        <v>46.303519999999999</v>
      </c>
      <c r="AG1011" s="6">
        <v>40905</v>
      </c>
      <c r="AH1011" s="5">
        <v>63.889488</v>
      </c>
      <c r="AI1011" s="10">
        <v>40905</v>
      </c>
      <c r="AJ1011" s="9">
        <v>73.852917000000005</v>
      </c>
      <c r="AK1011" s="6">
        <v>40905</v>
      </c>
      <c r="AL1011" s="5">
        <v>61.499346000000003</v>
      </c>
      <c r="AM1011" s="10">
        <v>40905</v>
      </c>
      <c r="AN1011" s="9">
        <v>45.169041999999997</v>
      </c>
      <c r="AO1011" s="6">
        <v>40905</v>
      </c>
      <c r="AP1011" s="5">
        <v>21.322436</v>
      </c>
      <c r="AQ1011" s="10">
        <v>40905</v>
      </c>
      <c r="AR1011" s="5">
        <v>48.064737000000001</v>
      </c>
    </row>
    <row r="1012" spans="5:44" x14ac:dyDescent="0.2">
      <c r="E1012" s="6">
        <v>40904</v>
      </c>
      <c r="F1012" s="5">
        <v>23.018221</v>
      </c>
      <c r="G1012" s="6">
        <v>40904</v>
      </c>
      <c r="H1012" s="5">
        <v>5.5175000000000001</v>
      </c>
      <c r="I1012" s="6">
        <v>40904</v>
      </c>
      <c r="J1012" s="5">
        <v>20.499559000000001</v>
      </c>
      <c r="K1012" s="6">
        <v>40904</v>
      </c>
      <c r="L1012" s="5">
        <v>22.786042999999999</v>
      </c>
      <c r="M1012" s="6">
        <v>40904</v>
      </c>
      <c r="N1012" s="5">
        <v>21.790285999999998</v>
      </c>
      <c r="O1012" s="6">
        <v>40904</v>
      </c>
      <c r="P1012" s="5">
        <v>15.225485000000001</v>
      </c>
      <c r="Q1012" s="6">
        <v>40904</v>
      </c>
      <c r="R1012" s="5">
        <v>48.209999000000003</v>
      </c>
      <c r="S1012" s="6">
        <v>40904</v>
      </c>
      <c r="T1012" s="5">
        <v>20.703329</v>
      </c>
      <c r="U1012" s="6">
        <v>40904</v>
      </c>
      <c r="V1012" s="5">
        <v>49.641373000000002</v>
      </c>
      <c r="W1012" s="10">
        <v>40904</v>
      </c>
      <c r="X1012" s="9">
        <v>9.3074999999999992</v>
      </c>
      <c r="Y1012" s="6">
        <v>40904</v>
      </c>
      <c r="Z1012" s="5">
        <v>114.78855299999999</v>
      </c>
      <c r="AA1012" s="10">
        <v>40904</v>
      </c>
      <c r="AB1012" s="9">
        <v>115.696392</v>
      </c>
      <c r="AC1012" s="6">
        <v>40904</v>
      </c>
      <c r="AD1012" s="5">
        <v>59.008724999999998</v>
      </c>
      <c r="AE1012" s="10">
        <v>40904</v>
      </c>
      <c r="AF1012" s="9">
        <v>46.853695000000002</v>
      </c>
      <c r="AG1012" s="6">
        <v>40904</v>
      </c>
      <c r="AH1012" s="5">
        <v>65.004767999999999</v>
      </c>
      <c r="AI1012" s="10">
        <v>40904</v>
      </c>
      <c r="AJ1012" s="9">
        <v>73.569575999999998</v>
      </c>
      <c r="AK1012" s="6">
        <v>40904</v>
      </c>
      <c r="AL1012" s="5">
        <v>62.694293999999999</v>
      </c>
      <c r="AM1012" s="10">
        <v>40904</v>
      </c>
      <c r="AN1012" s="9">
        <v>45.790207000000002</v>
      </c>
      <c r="AO1012" s="6">
        <v>40904</v>
      </c>
      <c r="AP1012" s="5">
        <v>21.624952</v>
      </c>
      <c r="AQ1012" s="10">
        <v>40904</v>
      </c>
      <c r="AR1012" s="5">
        <v>48.647438000000001</v>
      </c>
    </row>
    <row r="1013" spans="5:44" x14ac:dyDescent="0.2">
      <c r="E1013" s="6">
        <v>40900</v>
      </c>
      <c r="F1013" s="5">
        <v>22.988873000000002</v>
      </c>
      <c r="G1013" s="6">
        <v>40900</v>
      </c>
      <c r="H1013" s="5">
        <v>5.5941700000000001</v>
      </c>
      <c r="I1013" s="6">
        <v>40900</v>
      </c>
      <c r="J1013" s="5">
        <v>20.380461</v>
      </c>
      <c r="K1013" s="6">
        <v>40900</v>
      </c>
      <c r="L1013" s="5">
        <v>22.590872999999998</v>
      </c>
      <c r="M1013" s="6">
        <v>40900</v>
      </c>
      <c r="N1013" s="5">
        <v>21.993707000000001</v>
      </c>
      <c r="O1013" s="6">
        <v>40900</v>
      </c>
      <c r="P1013" s="5">
        <v>15.215571000000001</v>
      </c>
      <c r="Q1013" s="6">
        <v>40900</v>
      </c>
      <c r="R1013" s="5">
        <v>47.900002000000001</v>
      </c>
      <c r="S1013" s="6">
        <v>40900</v>
      </c>
      <c r="T1013" s="5">
        <v>20.663329999999998</v>
      </c>
      <c r="U1013" s="6">
        <v>40900</v>
      </c>
      <c r="V1013" s="5">
        <v>49.201476999999997</v>
      </c>
      <c r="W1013" s="10">
        <v>40900</v>
      </c>
      <c r="X1013" s="9">
        <v>9.2375000000000007</v>
      </c>
      <c r="Y1013" s="6">
        <v>40900</v>
      </c>
      <c r="Z1013" s="5">
        <v>114.697806</v>
      </c>
      <c r="AA1013" s="10">
        <v>40900</v>
      </c>
      <c r="AB1013" s="9">
        <v>115.62344899999999</v>
      </c>
      <c r="AC1013" s="6">
        <v>40900</v>
      </c>
      <c r="AD1013" s="5">
        <v>58.999609</v>
      </c>
      <c r="AE1013" s="10">
        <v>40900</v>
      </c>
      <c r="AF1013" s="9">
        <v>46.889190999999997</v>
      </c>
      <c r="AG1013" s="6">
        <v>40900</v>
      </c>
      <c r="AH1013" s="5">
        <v>64.761092000000005</v>
      </c>
      <c r="AI1013" s="10">
        <v>40900</v>
      </c>
      <c r="AJ1013" s="9">
        <v>73.746663999999996</v>
      </c>
      <c r="AK1013" s="6">
        <v>40900</v>
      </c>
      <c r="AL1013" s="5">
        <v>62.532572000000002</v>
      </c>
      <c r="AM1013" s="10">
        <v>40900</v>
      </c>
      <c r="AN1013" s="9">
        <v>45.947819000000003</v>
      </c>
      <c r="AO1013" s="6">
        <v>40900</v>
      </c>
      <c r="AP1013" s="5">
        <v>21.345206999999998</v>
      </c>
      <c r="AQ1013" s="10">
        <v>40900</v>
      </c>
      <c r="AR1013" s="5">
        <v>48.431007000000001</v>
      </c>
    </row>
    <row r="1014" spans="5:44" x14ac:dyDescent="0.2">
      <c r="E1014" s="6">
        <v>40899</v>
      </c>
      <c r="F1014" s="5">
        <v>22.612736000000002</v>
      </c>
      <c r="G1014" s="6">
        <v>40899</v>
      </c>
      <c r="H1014" s="5">
        <v>5.4791699999999999</v>
      </c>
      <c r="I1014" s="6">
        <v>40899</v>
      </c>
      <c r="J1014" s="5">
        <v>20.028133</v>
      </c>
      <c r="K1014" s="6">
        <v>40899</v>
      </c>
      <c r="L1014" s="5">
        <v>22.361550000000001</v>
      </c>
      <c r="M1014" s="6">
        <v>40899</v>
      </c>
      <c r="N1014" s="5">
        <v>21.698260999999999</v>
      </c>
      <c r="O1014" s="6">
        <v>40899</v>
      </c>
      <c r="P1014" s="5">
        <v>14.866101</v>
      </c>
      <c r="Q1014" s="6">
        <v>40899</v>
      </c>
      <c r="R1014" s="5">
        <v>46.93</v>
      </c>
      <c r="S1014" s="6">
        <v>40899</v>
      </c>
      <c r="T1014" s="5">
        <v>20.200001</v>
      </c>
      <c r="U1014" s="6">
        <v>40899</v>
      </c>
      <c r="V1014" s="5">
        <v>48.847648</v>
      </c>
      <c r="W1014" s="10">
        <v>40899</v>
      </c>
      <c r="X1014" s="9">
        <v>8.99</v>
      </c>
      <c r="Y1014" s="6">
        <v>40899</v>
      </c>
      <c r="Z1014" s="5">
        <v>113.68141300000001</v>
      </c>
      <c r="AA1014" s="10">
        <v>40899</v>
      </c>
      <c r="AB1014" s="9">
        <v>114.711592</v>
      </c>
      <c r="AC1014" s="6">
        <v>40899</v>
      </c>
      <c r="AD1014" s="5">
        <v>58.553058999999998</v>
      </c>
      <c r="AE1014" s="10">
        <v>40899</v>
      </c>
      <c r="AF1014" s="9">
        <v>46.518265999999997</v>
      </c>
      <c r="AG1014" s="6">
        <v>40899</v>
      </c>
      <c r="AH1014" s="5">
        <v>64.554905000000005</v>
      </c>
      <c r="AI1014" s="10">
        <v>40899</v>
      </c>
      <c r="AJ1014" s="9">
        <v>73.652806999999996</v>
      </c>
      <c r="AK1014" s="6">
        <v>40899</v>
      </c>
      <c r="AL1014" s="5">
        <v>62.173188000000003</v>
      </c>
      <c r="AM1014" s="10">
        <v>40899</v>
      </c>
      <c r="AN1014" s="9">
        <v>45.623327000000003</v>
      </c>
      <c r="AO1014" s="6">
        <v>40899</v>
      </c>
      <c r="AP1014" s="5">
        <v>21.309425000000001</v>
      </c>
      <c r="AQ1014" s="10">
        <v>40899</v>
      </c>
      <c r="AR1014" s="5">
        <v>48.221232999999998</v>
      </c>
    </row>
    <row r="1015" spans="5:44" x14ac:dyDescent="0.2">
      <c r="E1015" s="6">
        <v>40898</v>
      </c>
      <c r="F1015" s="5">
        <v>22.192170000000001</v>
      </c>
      <c r="G1015" s="6">
        <v>40898</v>
      </c>
      <c r="H1015" s="5">
        <v>5.1916700000000002</v>
      </c>
      <c r="I1015" s="6">
        <v>40898</v>
      </c>
      <c r="J1015" s="5">
        <v>19.690691999999999</v>
      </c>
      <c r="K1015" s="6">
        <v>40898</v>
      </c>
      <c r="L1015" s="5">
        <v>21.863868</v>
      </c>
      <c r="M1015" s="6">
        <v>40898</v>
      </c>
      <c r="N1015" s="5">
        <v>20.947541000000001</v>
      </c>
      <c r="O1015" s="6">
        <v>40898</v>
      </c>
      <c r="P1015" s="5">
        <v>14.447233000000001</v>
      </c>
      <c r="Q1015" s="6">
        <v>40898</v>
      </c>
      <c r="R1015" s="5">
        <v>45.16</v>
      </c>
      <c r="S1015" s="6">
        <v>40898</v>
      </c>
      <c r="T1015" s="5">
        <v>19.636669000000001</v>
      </c>
      <c r="U1015" s="6">
        <v>40898</v>
      </c>
      <c r="V1015" s="5">
        <v>47.614024999999998</v>
      </c>
      <c r="W1015" s="10">
        <v>40898</v>
      </c>
      <c r="X1015" s="9">
        <v>8.6875</v>
      </c>
      <c r="Y1015" s="6">
        <v>40898</v>
      </c>
      <c r="Z1015" s="5">
        <v>112.68317399999999</v>
      </c>
      <c r="AA1015" s="10">
        <v>40898</v>
      </c>
      <c r="AB1015" s="9">
        <v>113.57177299999999</v>
      </c>
      <c r="AC1015" s="6">
        <v>40898</v>
      </c>
      <c r="AD1015" s="5">
        <v>57.95158</v>
      </c>
      <c r="AE1015" s="10">
        <v>40898</v>
      </c>
      <c r="AF1015" s="9">
        <v>45.945922000000003</v>
      </c>
      <c r="AG1015" s="6">
        <v>40898</v>
      </c>
      <c r="AH1015" s="5">
        <v>64.110669000000001</v>
      </c>
      <c r="AI1015" s="10">
        <v>40898</v>
      </c>
      <c r="AJ1015" s="9">
        <v>73.512151000000003</v>
      </c>
      <c r="AK1015" s="6">
        <v>40898</v>
      </c>
      <c r="AL1015" s="5">
        <v>61.454427000000003</v>
      </c>
      <c r="AM1015" s="10">
        <v>40898</v>
      </c>
      <c r="AN1015" s="9">
        <v>44.835281000000002</v>
      </c>
      <c r="AO1015" s="6">
        <v>40898</v>
      </c>
      <c r="AP1015" s="5">
        <v>21.143528</v>
      </c>
      <c r="AQ1015" s="10">
        <v>40898</v>
      </c>
      <c r="AR1015" s="5">
        <v>47.537886999999998</v>
      </c>
    </row>
    <row r="1016" spans="5:44" x14ac:dyDescent="0.2">
      <c r="E1016" s="6">
        <v>40897</v>
      </c>
      <c r="F1016" s="5">
        <v>22.099253000000001</v>
      </c>
      <c r="G1016" s="6">
        <v>40897</v>
      </c>
      <c r="H1016" s="5">
        <v>5.1241700000000003</v>
      </c>
      <c r="I1016" s="6">
        <v>40897</v>
      </c>
      <c r="J1016" s="5">
        <v>20.283695000000002</v>
      </c>
      <c r="K1016" s="6">
        <v>40897</v>
      </c>
      <c r="L1016" s="5">
        <v>21.673576000000001</v>
      </c>
      <c r="M1016" s="6">
        <v>40897</v>
      </c>
      <c r="N1016" s="5">
        <v>20.710215000000002</v>
      </c>
      <c r="O1016" s="6">
        <v>40897</v>
      </c>
      <c r="P1016" s="5">
        <v>14.367921000000001</v>
      </c>
      <c r="Q1016" s="6">
        <v>40897</v>
      </c>
      <c r="R1016" s="5">
        <v>43.650002000000001</v>
      </c>
      <c r="S1016" s="6">
        <v>40897</v>
      </c>
      <c r="T1016" s="5">
        <v>19.48667</v>
      </c>
      <c r="U1016" s="6">
        <v>40897</v>
      </c>
      <c r="V1016" s="5">
        <v>47.384512000000001</v>
      </c>
      <c r="W1016" s="10">
        <v>40897</v>
      </c>
      <c r="X1016" s="9">
        <v>9.2349999999999994</v>
      </c>
      <c r="Y1016" s="6">
        <v>40897</v>
      </c>
      <c r="Z1016" s="5">
        <v>112.465378</v>
      </c>
      <c r="AA1016" s="10">
        <v>40897</v>
      </c>
      <c r="AB1016" s="9">
        <v>113.390525</v>
      </c>
      <c r="AC1016" s="6">
        <v>40897</v>
      </c>
      <c r="AD1016" s="5">
        <v>57.841309000000003</v>
      </c>
      <c r="AE1016" s="10">
        <v>40897</v>
      </c>
      <c r="AF1016" s="9">
        <v>45.576098999999999</v>
      </c>
      <c r="AG1016" s="6">
        <v>40897</v>
      </c>
      <c r="AH1016" s="5">
        <v>63.755791000000002</v>
      </c>
      <c r="AI1016" s="10">
        <v>40897</v>
      </c>
      <c r="AJ1016" s="9">
        <v>73.714344999999994</v>
      </c>
      <c r="AK1016" s="6">
        <v>40897</v>
      </c>
      <c r="AL1016" s="5">
        <v>60.780585000000002</v>
      </c>
      <c r="AM1016" s="10">
        <v>40897</v>
      </c>
      <c r="AN1016" s="9">
        <v>44.549646000000003</v>
      </c>
      <c r="AO1016" s="6">
        <v>40897</v>
      </c>
      <c r="AP1016" s="5">
        <v>21.055703000000001</v>
      </c>
      <c r="AQ1016" s="10">
        <v>40897</v>
      </c>
      <c r="AR1016" s="5">
        <v>47.554350999999997</v>
      </c>
    </row>
    <row r="1017" spans="5:44" x14ac:dyDescent="0.2">
      <c r="E1017" s="6">
        <v>40896</v>
      </c>
      <c r="F1017" s="5">
        <v>20.857119000000001</v>
      </c>
      <c r="G1017" s="6">
        <v>40896</v>
      </c>
      <c r="H1017" s="5">
        <v>4.6166700000000001</v>
      </c>
      <c r="I1017" s="6">
        <v>40896</v>
      </c>
      <c r="J1017" s="5">
        <v>19.167161</v>
      </c>
      <c r="K1017" s="6">
        <v>40896</v>
      </c>
      <c r="L1017" s="5">
        <v>19.287628000000002</v>
      </c>
      <c r="M1017" s="6">
        <v>40896</v>
      </c>
      <c r="N1017" s="5">
        <v>19.300796999999999</v>
      </c>
      <c r="O1017" s="6">
        <v>40896</v>
      </c>
      <c r="P1017" s="5">
        <v>13.160886</v>
      </c>
      <c r="Q1017" s="6">
        <v>40896</v>
      </c>
      <c r="R1017" s="5">
        <v>39.150002000000001</v>
      </c>
      <c r="S1017" s="6">
        <v>40896</v>
      </c>
      <c r="T1017" s="5">
        <v>17.883329</v>
      </c>
      <c r="U1017" s="6">
        <v>40896</v>
      </c>
      <c r="V1017" s="5">
        <v>44.639941</v>
      </c>
      <c r="W1017" s="10">
        <v>40896</v>
      </c>
      <c r="X1017" s="9">
        <v>8.4700000000000006</v>
      </c>
      <c r="Y1017" s="6">
        <v>40896</v>
      </c>
      <c r="Z1017" s="5">
        <v>109.162111</v>
      </c>
      <c r="AA1017" s="10">
        <v>40896</v>
      </c>
      <c r="AB1017" s="9">
        <v>110.09175999999999</v>
      </c>
      <c r="AC1017" s="6">
        <v>40896</v>
      </c>
      <c r="AD1017" s="5">
        <v>56.083323</v>
      </c>
      <c r="AE1017" s="10">
        <v>40896</v>
      </c>
      <c r="AF1017" s="9">
        <v>44.272917999999997</v>
      </c>
      <c r="AG1017" s="6">
        <v>40896</v>
      </c>
      <c r="AH1017" s="5">
        <v>61.271681999999998</v>
      </c>
      <c r="AI1017" s="10">
        <v>40896</v>
      </c>
      <c r="AJ1017" s="9">
        <v>73.863793999999999</v>
      </c>
      <c r="AK1017" s="6">
        <v>40896</v>
      </c>
      <c r="AL1017" s="5">
        <v>58.381706999999999</v>
      </c>
      <c r="AM1017" s="10">
        <v>40896</v>
      </c>
      <c r="AN1017" s="9">
        <v>43.047767999999998</v>
      </c>
      <c r="AO1017" s="6">
        <v>40896</v>
      </c>
      <c r="AP1017" s="5">
        <v>20.353086000000001</v>
      </c>
      <c r="AQ1017" s="10">
        <v>40896</v>
      </c>
      <c r="AR1017" s="5">
        <v>46.154727000000001</v>
      </c>
    </row>
    <row r="1018" spans="5:44" x14ac:dyDescent="0.2">
      <c r="E1018" s="6">
        <v>40893</v>
      </c>
      <c r="F1018" s="5">
        <v>21.297245</v>
      </c>
      <c r="G1018" s="6">
        <v>40893</v>
      </c>
      <c r="H1018" s="5">
        <v>4.915</v>
      </c>
      <c r="I1018" s="6">
        <v>40893</v>
      </c>
      <c r="J1018" s="5">
        <v>19.514527999999999</v>
      </c>
      <c r="K1018" s="6">
        <v>40893</v>
      </c>
      <c r="L1018" s="5">
        <v>20.365942</v>
      </c>
      <c r="M1018" s="6">
        <v>40893</v>
      </c>
      <c r="N1018" s="5">
        <v>20.124168999999998</v>
      </c>
      <c r="O1018" s="6">
        <v>40893</v>
      </c>
      <c r="P1018" s="5">
        <v>13.60454</v>
      </c>
      <c r="Q1018" s="6">
        <v>40893</v>
      </c>
      <c r="R1018" s="5">
        <v>41.09</v>
      </c>
      <c r="S1018" s="6">
        <v>40893</v>
      </c>
      <c r="T1018" s="5">
        <v>18.489999999999998</v>
      </c>
      <c r="U1018" s="6">
        <v>40893</v>
      </c>
      <c r="V1018" s="5">
        <v>45.691865999999997</v>
      </c>
      <c r="W1018" s="10">
        <v>40893</v>
      </c>
      <c r="X1018" s="9">
        <v>8.7850000000000001</v>
      </c>
      <c r="Y1018" s="6">
        <v>40893</v>
      </c>
      <c r="Z1018" s="5">
        <v>110.34184500000001</v>
      </c>
      <c r="AA1018" s="10">
        <v>40893</v>
      </c>
      <c r="AB1018" s="9">
        <v>111.269886</v>
      </c>
      <c r="AC1018" s="6">
        <v>40893</v>
      </c>
      <c r="AD1018" s="5">
        <v>56.744832000000002</v>
      </c>
      <c r="AE1018" s="10">
        <v>40893</v>
      </c>
      <c r="AF1018" s="9">
        <v>44.845263000000003</v>
      </c>
      <c r="AG1018" s="6">
        <v>40893</v>
      </c>
      <c r="AH1018" s="5">
        <v>62.32696</v>
      </c>
      <c r="AI1018" s="10">
        <v>40893</v>
      </c>
      <c r="AJ1018" s="9">
        <v>73.890173000000004</v>
      </c>
      <c r="AK1018" s="6">
        <v>40893</v>
      </c>
      <c r="AL1018" s="5">
        <v>59.423912999999999</v>
      </c>
      <c r="AM1018" s="10">
        <v>40893</v>
      </c>
      <c r="AN1018" s="9">
        <v>43.877025000000003</v>
      </c>
      <c r="AO1018" s="6">
        <v>40893</v>
      </c>
      <c r="AP1018" s="5">
        <v>20.427900999999999</v>
      </c>
      <c r="AQ1018" s="10">
        <v>40893</v>
      </c>
      <c r="AR1018" s="5">
        <v>46.558146999999998</v>
      </c>
    </row>
    <row r="1019" spans="5:44" x14ac:dyDescent="0.2">
      <c r="E1019" s="6">
        <v>40892</v>
      </c>
      <c r="F1019" s="5">
        <v>21.243451</v>
      </c>
      <c r="G1019" s="6">
        <v>40892</v>
      </c>
      <c r="H1019" s="5">
        <v>4.8441700000000001</v>
      </c>
      <c r="I1019" s="6">
        <v>40892</v>
      </c>
      <c r="J1019" s="5">
        <v>19.338363999999999</v>
      </c>
      <c r="K1019" s="6">
        <v>40892</v>
      </c>
      <c r="L1019" s="5">
        <v>19.892655000000001</v>
      </c>
      <c r="M1019" s="6">
        <v>40892</v>
      </c>
      <c r="N1019" s="5">
        <v>19.872313999999999</v>
      </c>
      <c r="O1019" s="6">
        <v>40892</v>
      </c>
      <c r="P1019" s="5">
        <v>13.527706</v>
      </c>
      <c r="Q1019" s="6">
        <v>40892</v>
      </c>
      <c r="R1019" s="5">
        <v>39.919998</v>
      </c>
      <c r="S1019" s="6">
        <v>40892</v>
      </c>
      <c r="T1019" s="5">
        <v>18.393329999999999</v>
      </c>
      <c r="U1019" s="6">
        <v>40892</v>
      </c>
      <c r="V1019" s="5">
        <v>44.76426</v>
      </c>
      <c r="W1019" s="10">
        <v>40892</v>
      </c>
      <c r="X1019" s="9">
        <v>8.7249999999999996</v>
      </c>
      <c r="Y1019" s="6">
        <v>40892</v>
      </c>
      <c r="Z1019" s="5">
        <v>110.178506</v>
      </c>
      <c r="AA1019" s="10">
        <v>40892</v>
      </c>
      <c r="AB1019" s="9">
        <v>111.097696</v>
      </c>
      <c r="AC1019" s="6">
        <v>40892</v>
      </c>
      <c r="AD1019" s="5">
        <v>56.554535000000001</v>
      </c>
      <c r="AE1019" s="10">
        <v>40892</v>
      </c>
      <c r="AF1019" s="9">
        <v>44.757210999999998</v>
      </c>
      <c r="AG1019" s="6">
        <v>40892</v>
      </c>
      <c r="AH1019" s="5">
        <v>61.822665999999998</v>
      </c>
      <c r="AI1019" s="10">
        <v>40892</v>
      </c>
      <c r="AJ1019" s="9">
        <v>73.687972000000002</v>
      </c>
      <c r="AK1019" s="6">
        <v>40892</v>
      </c>
      <c r="AL1019" s="5">
        <v>58.797691</v>
      </c>
      <c r="AM1019" s="10">
        <v>40892</v>
      </c>
      <c r="AN1019" s="9">
        <v>43.70196</v>
      </c>
      <c r="AO1019" s="6">
        <v>40892</v>
      </c>
      <c r="AP1019" s="5">
        <v>20.232731000000001</v>
      </c>
      <c r="AQ1019" s="10">
        <v>40892</v>
      </c>
      <c r="AR1019" s="5">
        <v>46.047696000000002</v>
      </c>
    </row>
    <row r="1020" spans="5:44" x14ac:dyDescent="0.2">
      <c r="E1020" s="6">
        <v>40891</v>
      </c>
      <c r="F1020" s="5">
        <v>21.096741999999999</v>
      </c>
      <c r="G1020" s="6">
        <v>40891</v>
      </c>
      <c r="H1020" s="5">
        <v>4.8233300000000003</v>
      </c>
      <c r="I1020" s="6">
        <v>40891</v>
      </c>
      <c r="J1020" s="5">
        <v>19.462423000000001</v>
      </c>
      <c r="K1020" s="6">
        <v>40891</v>
      </c>
      <c r="L1020" s="5">
        <v>19.365696</v>
      </c>
      <c r="M1020" s="6">
        <v>40891</v>
      </c>
      <c r="N1020" s="5">
        <v>19.794820000000001</v>
      </c>
      <c r="O1020" s="6">
        <v>40891</v>
      </c>
      <c r="P1020" s="5">
        <v>13.383952000000001</v>
      </c>
      <c r="Q1020" s="6">
        <v>40891</v>
      </c>
      <c r="R1020" s="5">
        <v>40.349997999999999</v>
      </c>
      <c r="S1020" s="6">
        <v>40891</v>
      </c>
      <c r="T1020" s="5">
        <v>18.15333</v>
      </c>
      <c r="U1020" s="6">
        <v>40891</v>
      </c>
      <c r="V1020" s="5">
        <v>43.588014999999999</v>
      </c>
      <c r="W1020" s="10">
        <v>40891</v>
      </c>
      <c r="X1020" s="9">
        <v>8.7949999999999999</v>
      </c>
      <c r="Y1020" s="6">
        <v>40891</v>
      </c>
      <c r="Z1020" s="5">
        <v>109.781724</v>
      </c>
      <c r="AA1020" s="10">
        <v>40891</v>
      </c>
      <c r="AB1020" s="9">
        <v>110.68082</v>
      </c>
      <c r="AC1020" s="6">
        <v>40891</v>
      </c>
      <c r="AD1020" s="5">
        <v>56.346114999999998</v>
      </c>
      <c r="AE1020" s="10">
        <v>40891</v>
      </c>
      <c r="AF1020" s="9">
        <v>44.484247000000003</v>
      </c>
      <c r="AG1020" s="6">
        <v>40891</v>
      </c>
      <c r="AH1020" s="5">
        <v>61.056887000000003</v>
      </c>
      <c r="AI1020" s="10">
        <v>40891</v>
      </c>
      <c r="AJ1020" s="9">
        <v>73.723138000000006</v>
      </c>
      <c r="AK1020" s="6">
        <v>40891</v>
      </c>
      <c r="AL1020" s="5">
        <v>59.048197000000002</v>
      </c>
      <c r="AM1020" s="10">
        <v>40891</v>
      </c>
      <c r="AN1020" s="9">
        <v>43.554537000000003</v>
      </c>
      <c r="AO1020" s="6">
        <v>40891</v>
      </c>
      <c r="AP1020" s="5">
        <v>20.161168</v>
      </c>
      <c r="AQ1020" s="10">
        <v>40891</v>
      </c>
      <c r="AR1020" s="5">
        <v>45.29025</v>
      </c>
    </row>
    <row r="1021" spans="5:44" x14ac:dyDescent="0.2">
      <c r="E1021" s="6">
        <v>40890</v>
      </c>
      <c r="F1021" s="5">
        <v>21.571102</v>
      </c>
      <c r="G1021" s="6">
        <v>40890</v>
      </c>
      <c r="H1021" s="5">
        <v>4.8616700000000002</v>
      </c>
      <c r="I1021" s="6">
        <v>40890</v>
      </c>
      <c r="J1021" s="5">
        <v>20.065351</v>
      </c>
      <c r="K1021" s="6">
        <v>40890</v>
      </c>
      <c r="L1021" s="5">
        <v>20.102461999999999</v>
      </c>
      <c r="M1021" s="6">
        <v>40890</v>
      </c>
      <c r="N1021" s="5">
        <v>19.852941999999999</v>
      </c>
      <c r="O1021" s="6">
        <v>40890</v>
      </c>
      <c r="P1021" s="5">
        <v>13.83752</v>
      </c>
      <c r="Q1021" s="6">
        <v>40890</v>
      </c>
      <c r="R1021" s="5">
        <v>44</v>
      </c>
      <c r="S1021" s="6">
        <v>40890</v>
      </c>
      <c r="T1021" s="5">
        <v>18.796671</v>
      </c>
      <c r="U1021" s="6">
        <v>40890</v>
      </c>
      <c r="V1021" s="5">
        <v>43.157680999999997</v>
      </c>
      <c r="W1021" s="10">
        <v>40890</v>
      </c>
      <c r="X1021" s="9">
        <v>9.2874999999999996</v>
      </c>
      <c r="Y1021" s="6">
        <v>40890</v>
      </c>
      <c r="Z1021" s="5">
        <v>110.96305</v>
      </c>
      <c r="AA1021" s="10">
        <v>40890</v>
      </c>
      <c r="AB1021" s="9">
        <v>111.913326</v>
      </c>
      <c r="AC1021" s="6">
        <v>40890</v>
      </c>
      <c r="AD1021" s="5">
        <v>56.998564000000002</v>
      </c>
      <c r="AE1021" s="10">
        <v>40890</v>
      </c>
      <c r="AF1021" s="9">
        <v>44.810040999999998</v>
      </c>
      <c r="AG1021" s="6">
        <v>40890</v>
      </c>
      <c r="AH1021" s="5">
        <v>61.925393</v>
      </c>
      <c r="AI1021" s="10">
        <v>40890</v>
      </c>
      <c r="AJ1021" s="9">
        <v>73.582475000000002</v>
      </c>
      <c r="AK1021" s="6">
        <v>40890</v>
      </c>
      <c r="AL1021" s="5">
        <v>60.757019</v>
      </c>
      <c r="AM1021" s="10">
        <v>40890</v>
      </c>
      <c r="AN1021" s="9">
        <v>43.637462999999997</v>
      </c>
      <c r="AO1021" s="6">
        <v>40890</v>
      </c>
      <c r="AP1021" s="5">
        <v>20.401879999999998</v>
      </c>
      <c r="AQ1021" s="10">
        <v>40890</v>
      </c>
      <c r="AR1021" s="5">
        <v>45.026791000000003</v>
      </c>
    </row>
    <row r="1022" spans="5:44" x14ac:dyDescent="0.2">
      <c r="E1022" s="6">
        <v>40889</v>
      </c>
      <c r="F1022" s="5">
        <v>21.957436000000001</v>
      </c>
      <c r="G1022" s="6">
        <v>40889</v>
      </c>
      <c r="H1022" s="5">
        <v>5.0866699999999998</v>
      </c>
      <c r="I1022" s="6">
        <v>40889</v>
      </c>
      <c r="J1022" s="5">
        <v>20.539256999999999</v>
      </c>
      <c r="K1022" s="6">
        <v>40889</v>
      </c>
      <c r="L1022" s="5">
        <v>21.46377</v>
      </c>
      <c r="M1022" s="6">
        <v>40889</v>
      </c>
      <c r="N1022" s="5">
        <v>20.438987999999998</v>
      </c>
      <c r="O1022" s="6">
        <v>40889</v>
      </c>
      <c r="P1022" s="5">
        <v>14.256387999999999</v>
      </c>
      <c r="Q1022" s="6">
        <v>40889</v>
      </c>
      <c r="R1022" s="5">
        <v>45</v>
      </c>
      <c r="S1022" s="6">
        <v>40889</v>
      </c>
      <c r="T1022" s="5">
        <v>19.406669999999998</v>
      </c>
      <c r="U1022" s="6">
        <v>40889</v>
      </c>
      <c r="V1022" s="5">
        <v>43.999220000000001</v>
      </c>
      <c r="W1022" s="10">
        <v>40889</v>
      </c>
      <c r="X1022" s="9">
        <v>9.6</v>
      </c>
      <c r="Y1022" s="6">
        <v>40889</v>
      </c>
      <c r="Z1022" s="5">
        <v>112.009102</v>
      </c>
      <c r="AA1022" s="10">
        <v>40889</v>
      </c>
      <c r="AB1022" s="9">
        <v>112.955519</v>
      </c>
      <c r="AC1022" s="6">
        <v>40889</v>
      </c>
      <c r="AD1022" s="5">
        <v>57.614764999999998</v>
      </c>
      <c r="AE1022" s="10">
        <v>40889</v>
      </c>
      <c r="AF1022" s="9">
        <v>45.171056999999998</v>
      </c>
      <c r="AG1022" s="6">
        <v>40889</v>
      </c>
      <c r="AH1022" s="5">
        <v>63.064723999999998</v>
      </c>
      <c r="AI1022" s="10">
        <v>40889</v>
      </c>
      <c r="AJ1022" s="9">
        <v>73.397861000000006</v>
      </c>
      <c r="AK1022" s="6">
        <v>40889</v>
      </c>
      <c r="AL1022" s="5">
        <v>61.329607000000003</v>
      </c>
      <c r="AM1022" s="10">
        <v>40889</v>
      </c>
      <c r="AN1022" s="9">
        <v>44.328512000000003</v>
      </c>
      <c r="AO1022" s="6">
        <v>40889</v>
      </c>
      <c r="AP1022" s="5">
        <v>20.652349000000001</v>
      </c>
      <c r="AQ1022" s="10">
        <v>40889</v>
      </c>
      <c r="AR1022" s="5">
        <v>45.561943999999997</v>
      </c>
    </row>
    <row r="1023" spans="5:44" x14ac:dyDescent="0.2">
      <c r="E1023" s="6">
        <v>40886</v>
      </c>
      <c r="F1023" s="5">
        <v>22.622515</v>
      </c>
      <c r="G1023" s="6">
        <v>40886</v>
      </c>
      <c r="H1023" s="5">
        <v>5.4266699999999997</v>
      </c>
      <c r="I1023" s="6">
        <v>40886</v>
      </c>
      <c r="J1023" s="5">
        <v>20.998276000000001</v>
      </c>
      <c r="K1023" s="6">
        <v>40886</v>
      </c>
      <c r="L1023" s="5">
        <v>22.483530999999999</v>
      </c>
      <c r="M1023" s="6">
        <v>40886</v>
      </c>
      <c r="N1023" s="5">
        <v>21.368912999999999</v>
      </c>
      <c r="O1023" s="6">
        <v>40886</v>
      </c>
      <c r="P1023" s="5">
        <v>14.898322</v>
      </c>
      <c r="Q1023" s="6">
        <v>40886</v>
      </c>
      <c r="R1023" s="5">
        <v>48.34</v>
      </c>
      <c r="S1023" s="6">
        <v>40886</v>
      </c>
      <c r="T1023" s="5">
        <v>20.313330000000001</v>
      </c>
      <c r="U1023" s="6">
        <v>40886</v>
      </c>
      <c r="V1023" s="5">
        <v>45.471918000000002</v>
      </c>
      <c r="W1023" s="10">
        <v>40886</v>
      </c>
      <c r="X1023" s="9">
        <v>10.025</v>
      </c>
      <c r="Y1023" s="6">
        <v>40886</v>
      </c>
      <c r="Z1023" s="5">
        <v>113.66836600000001</v>
      </c>
      <c r="AA1023" s="10">
        <v>40886</v>
      </c>
      <c r="AB1023" s="9">
        <v>114.604902</v>
      </c>
      <c r="AC1023" s="6">
        <v>40886</v>
      </c>
      <c r="AD1023" s="5">
        <v>58.511878000000003</v>
      </c>
      <c r="AE1023" s="10">
        <v>40886</v>
      </c>
      <c r="AF1023" s="9">
        <v>45.893089000000003</v>
      </c>
      <c r="AG1023" s="6">
        <v>40886</v>
      </c>
      <c r="AH1023" s="5">
        <v>63.849184999999999</v>
      </c>
      <c r="AI1023" s="10">
        <v>40886</v>
      </c>
      <c r="AJ1023" s="9">
        <v>73.318742999999998</v>
      </c>
      <c r="AK1023" s="6">
        <v>40886</v>
      </c>
      <c r="AL1023" s="5">
        <v>62.796864999999997</v>
      </c>
      <c r="AM1023" s="10">
        <v>40886</v>
      </c>
      <c r="AN1023" s="9">
        <v>45.249910999999997</v>
      </c>
      <c r="AO1023" s="6">
        <v>40886</v>
      </c>
      <c r="AP1023" s="5">
        <v>20.902818</v>
      </c>
      <c r="AQ1023" s="10">
        <v>40886</v>
      </c>
      <c r="AR1023" s="5">
        <v>46.385252999999999</v>
      </c>
    </row>
    <row r="1024" spans="5:44" x14ac:dyDescent="0.2">
      <c r="E1024" s="6">
        <v>40885</v>
      </c>
      <c r="F1024" s="5">
        <v>21.903642000000001</v>
      </c>
      <c r="G1024" s="6">
        <v>40885</v>
      </c>
      <c r="H1024" s="5">
        <v>5.1183300000000003</v>
      </c>
      <c r="I1024" s="6">
        <v>40885</v>
      </c>
      <c r="J1024" s="5">
        <v>20.355650000000001</v>
      </c>
      <c r="K1024" s="6">
        <v>40885</v>
      </c>
      <c r="L1024" s="5">
        <v>20.634298999999999</v>
      </c>
      <c r="M1024" s="6">
        <v>40885</v>
      </c>
      <c r="N1024" s="5">
        <v>20.487421000000001</v>
      </c>
      <c r="O1024" s="6">
        <v>40885</v>
      </c>
      <c r="P1024" s="5">
        <v>14.189468</v>
      </c>
      <c r="Q1024" s="6">
        <v>40885</v>
      </c>
      <c r="R1024" s="5">
        <v>45.349997999999999</v>
      </c>
      <c r="S1024" s="6">
        <v>40885</v>
      </c>
      <c r="T1024" s="5">
        <v>19.34</v>
      </c>
      <c r="U1024" s="6">
        <v>40885</v>
      </c>
      <c r="V1024" s="5">
        <v>43.884464999999999</v>
      </c>
      <c r="W1024" s="10">
        <v>40885</v>
      </c>
      <c r="X1024" s="9">
        <v>9.6074999999999999</v>
      </c>
      <c r="Y1024" s="6">
        <v>40885</v>
      </c>
      <c r="Z1024" s="5">
        <v>111.77463899999999</v>
      </c>
      <c r="AA1024" s="10">
        <v>40885</v>
      </c>
      <c r="AB1024" s="9">
        <v>112.747085</v>
      </c>
      <c r="AC1024" s="6">
        <v>40885</v>
      </c>
      <c r="AD1024" s="5">
        <v>57.487896999999997</v>
      </c>
      <c r="AE1024" s="10">
        <v>40885</v>
      </c>
      <c r="AF1024" s="9">
        <v>45.135835</v>
      </c>
      <c r="AG1024" s="6">
        <v>40885</v>
      </c>
      <c r="AH1024" s="5">
        <v>61.934733999999999</v>
      </c>
      <c r="AI1024" s="10">
        <v>40885</v>
      </c>
      <c r="AJ1024" s="9">
        <v>73.494564999999994</v>
      </c>
      <c r="AK1024" s="6">
        <v>40885</v>
      </c>
      <c r="AL1024" s="5">
        <v>61.401176</v>
      </c>
      <c r="AM1024" s="10">
        <v>40885</v>
      </c>
      <c r="AN1024" s="9">
        <v>44.356152999999999</v>
      </c>
      <c r="AO1024" s="6">
        <v>40885</v>
      </c>
      <c r="AP1024" s="5">
        <v>20.584036999999999</v>
      </c>
      <c r="AQ1024" s="10">
        <v>40885</v>
      </c>
      <c r="AR1024" s="5">
        <v>45.389049</v>
      </c>
    </row>
    <row r="1025" spans="5:44" x14ac:dyDescent="0.2">
      <c r="E1025" s="6">
        <v>40884</v>
      </c>
      <c r="F1025" s="5">
        <v>22.857251000000002</v>
      </c>
      <c r="G1025" s="6">
        <v>40884</v>
      </c>
      <c r="H1025" s="5">
        <v>5.6916700000000002</v>
      </c>
      <c r="I1025" s="6">
        <v>40884</v>
      </c>
      <c r="J1025" s="5">
        <v>21.077673999999998</v>
      </c>
      <c r="K1025" s="6">
        <v>40884</v>
      </c>
      <c r="L1025" s="5">
        <v>22.73725</v>
      </c>
      <c r="M1025" s="6">
        <v>40884</v>
      </c>
      <c r="N1025" s="5">
        <v>21.984020000000001</v>
      </c>
      <c r="O1025" s="6">
        <v>40884</v>
      </c>
      <c r="P1025" s="5">
        <v>15.188307</v>
      </c>
      <c r="Q1025" s="6">
        <v>40884</v>
      </c>
      <c r="R1025" s="5">
        <v>49.310001</v>
      </c>
      <c r="S1025" s="6">
        <v>40884</v>
      </c>
      <c r="T1025" s="5">
        <v>20.683330999999999</v>
      </c>
      <c r="U1025" s="6">
        <v>40884</v>
      </c>
      <c r="V1025" s="5">
        <v>46.074385999999997</v>
      </c>
      <c r="W1025" s="10">
        <v>40884</v>
      </c>
      <c r="X1025" s="9">
        <v>10.067500000000001</v>
      </c>
      <c r="Y1025" s="6">
        <v>40884</v>
      </c>
      <c r="Z1025" s="5">
        <v>114.281571</v>
      </c>
      <c r="AA1025" s="10">
        <v>40884</v>
      </c>
      <c r="AB1025" s="9">
        <v>115.184904</v>
      </c>
      <c r="AC1025" s="6">
        <v>40884</v>
      </c>
      <c r="AD1025" s="5">
        <v>58.819982000000003</v>
      </c>
      <c r="AE1025" s="10">
        <v>40884</v>
      </c>
      <c r="AF1025" s="9">
        <v>46.218887000000002</v>
      </c>
      <c r="AG1025" s="6">
        <v>40884</v>
      </c>
      <c r="AH1025" s="5">
        <v>63.858517999999997</v>
      </c>
      <c r="AI1025" s="10">
        <v>40884</v>
      </c>
      <c r="AJ1025" s="9">
        <v>73.327535999999995</v>
      </c>
      <c r="AK1025" s="6">
        <v>40884</v>
      </c>
      <c r="AL1025" s="5">
        <v>63.163676000000002</v>
      </c>
      <c r="AM1025" s="10">
        <v>40884</v>
      </c>
      <c r="AN1025" s="9">
        <v>45.839606000000003</v>
      </c>
      <c r="AO1025" s="6">
        <v>40884</v>
      </c>
      <c r="AP1025" s="5">
        <v>20.990645000000001</v>
      </c>
      <c r="AQ1025" s="10">
        <v>40884</v>
      </c>
      <c r="AR1025" s="5">
        <v>46.442883999999999</v>
      </c>
    </row>
    <row r="1026" spans="5:44" x14ac:dyDescent="0.2">
      <c r="E1026" s="6">
        <v>40883</v>
      </c>
      <c r="F1026" s="5">
        <v>22.734992999999999</v>
      </c>
      <c r="G1026" s="6">
        <v>40883</v>
      </c>
      <c r="H1026" s="5">
        <v>5.4958299999999998</v>
      </c>
      <c r="I1026" s="6">
        <v>40883</v>
      </c>
      <c r="J1026" s="5">
        <v>21.057825999999999</v>
      </c>
      <c r="K1026" s="6">
        <v>40883</v>
      </c>
      <c r="L1026" s="5">
        <v>22.80068</v>
      </c>
      <c r="M1026" s="6">
        <v>40883</v>
      </c>
      <c r="N1026" s="5">
        <v>21.509370000000001</v>
      </c>
      <c r="O1026" s="6">
        <v>40883</v>
      </c>
      <c r="P1026" s="5">
        <v>15.012333</v>
      </c>
      <c r="Q1026" s="6">
        <v>40883</v>
      </c>
      <c r="R1026" s="5">
        <v>50.290000999999997</v>
      </c>
      <c r="S1026" s="6">
        <v>40883</v>
      </c>
      <c r="T1026" s="5">
        <v>20.523330999999999</v>
      </c>
      <c r="U1026" s="6">
        <v>40883</v>
      </c>
      <c r="V1026" s="5">
        <v>45.118088999999998</v>
      </c>
      <c r="W1026" s="10">
        <v>40883</v>
      </c>
      <c r="X1026" s="9">
        <v>10.06</v>
      </c>
      <c r="Y1026" s="6">
        <v>40883</v>
      </c>
      <c r="Z1026" s="5">
        <v>113.857737</v>
      </c>
      <c r="AA1026" s="10">
        <v>40883</v>
      </c>
      <c r="AB1026" s="9">
        <v>114.822401</v>
      </c>
      <c r="AC1026" s="6">
        <v>40883</v>
      </c>
      <c r="AD1026" s="5">
        <v>58.665927000000003</v>
      </c>
      <c r="AE1026" s="10">
        <v>40883</v>
      </c>
      <c r="AF1026" s="9">
        <v>46.025170000000003</v>
      </c>
      <c r="AG1026" s="6">
        <v>40883</v>
      </c>
      <c r="AH1026" s="5">
        <v>63.877200000000002</v>
      </c>
      <c r="AI1026" s="10">
        <v>40883</v>
      </c>
      <c r="AJ1026" s="9">
        <v>73.230832000000007</v>
      </c>
      <c r="AK1026" s="6">
        <v>40883</v>
      </c>
      <c r="AL1026" s="5">
        <v>63.772052000000002</v>
      </c>
      <c r="AM1026" s="10">
        <v>40883</v>
      </c>
      <c r="AN1026" s="9">
        <v>45.360478000000001</v>
      </c>
      <c r="AO1026" s="6">
        <v>40883</v>
      </c>
      <c r="AP1026" s="5">
        <v>21.163046000000001</v>
      </c>
      <c r="AQ1026" s="10">
        <v>40883</v>
      </c>
      <c r="AR1026" s="5">
        <v>45.940665000000003</v>
      </c>
    </row>
    <row r="1027" spans="5:44" x14ac:dyDescent="0.2">
      <c r="E1027" s="6">
        <v>40882</v>
      </c>
      <c r="F1027" s="5">
        <v>22.720320999999998</v>
      </c>
      <c r="G1027" s="6">
        <v>40882</v>
      </c>
      <c r="H1027" s="5">
        <v>5.5058299999999996</v>
      </c>
      <c r="I1027" s="6">
        <v>40882</v>
      </c>
      <c r="J1027" s="5">
        <v>21.159552999999999</v>
      </c>
      <c r="K1027" s="6">
        <v>40882</v>
      </c>
      <c r="L1027" s="5">
        <v>22.781162999999999</v>
      </c>
      <c r="M1027" s="6">
        <v>40882</v>
      </c>
      <c r="N1027" s="5">
        <v>21.509370000000001</v>
      </c>
      <c r="O1027" s="6">
        <v>40882</v>
      </c>
      <c r="P1027" s="5">
        <v>14.999941</v>
      </c>
      <c r="Q1027" s="6">
        <v>40882</v>
      </c>
      <c r="R1027" s="5">
        <v>50.09</v>
      </c>
      <c r="S1027" s="6">
        <v>40882</v>
      </c>
      <c r="T1027" s="5">
        <v>20.503329999999998</v>
      </c>
      <c r="U1027" s="6">
        <v>40882</v>
      </c>
      <c r="V1027" s="5">
        <v>45.079836</v>
      </c>
      <c r="W1027" s="10">
        <v>40882</v>
      </c>
      <c r="X1027" s="9">
        <v>10.0825</v>
      </c>
      <c r="Y1027" s="6">
        <v>40882</v>
      </c>
      <c r="Z1027" s="5">
        <v>113.82166599999999</v>
      </c>
      <c r="AA1027" s="10">
        <v>40882</v>
      </c>
      <c r="AB1027" s="9">
        <v>114.75896299999999</v>
      </c>
      <c r="AC1027" s="6">
        <v>40882</v>
      </c>
      <c r="AD1027" s="5">
        <v>58.638742999999998</v>
      </c>
      <c r="AE1027" s="10">
        <v>40882</v>
      </c>
      <c r="AF1027" s="9">
        <v>45.884284999999998</v>
      </c>
      <c r="AG1027" s="6">
        <v>40882</v>
      </c>
      <c r="AH1027" s="5">
        <v>63.895873999999999</v>
      </c>
      <c r="AI1027" s="10">
        <v>40882</v>
      </c>
      <c r="AJ1027" s="9">
        <v>73.327535999999995</v>
      </c>
      <c r="AK1027" s="6">
        <v>40882</v>
      </c>
      <c r="AL1027" s="5">
        <v>63.780999999999999</v>
      </c>
      <c r="AM1027" s="10">
        <v>40882</v>
      </c>
      <c r="AN1027" s="9">
        <v>45.351266000000003</v>
      </c>
      <c r="AO1027" s="6">
        <v>40882</v>
      </c>
      <c r="AP1027" s="5">
        <v>21.29316</v>
      </c>
      <c r="AQ1027" s="10">
        <v>40882</v>
      </c>
      <c r="AR1027" s="5">
        <v>46.014763000000002</v>
      </c>
    </row>
    <row r="1028" spans="5:44" x14ac:dyDescent="0.2">
      <c r="E1028" s="6">
        <v>40879</v>
      </c>
      <c r="F1028" s="5">
        <v>22.245963</v>
      </c>
      <c r="G1028" s="6">
        <v>40879</v>
      </c>
      <c r="H1028" s="5">
        <v>5.2350000000000003</v>
      </c>
      <c r="I1028" s="6">
        <v>40879</v>
      </c>
      <c r="J1028" s="5">
        <v>20.683166</v>
      </c>
      <c r="K1028" s="6">
        <v>40879</v>
      </c>
      <c r="L1028" s="5">
        <v>21.629663999999998</v>
      </c>
      <c r="M1028" s="6">
        <v>40879</v>
      </c>
      <c r="N1028" s="5">
        <v>20.763491999999999</v>
      </c>
      <c r="O1028" s="6">
        <v>40879</v>
      </c>
      <c r="P1028" s="5">
        <v>14.529024</v>
      </c>
      <c r="Q1028" s="6">
        <v>40879</v>
      </c>
      <c r="R1028" s="5">
        <v>48.400002000000001</v>
      </c>
      <c r="S1028" s="6">
        <v>40879</v>
      </c>
      <c r="T1028" s="5">
        <v>19.899999999999999</v>
      </c>
      <c r="U1028" s="6">
        <v>40879</v>
      </c>
      <c r="V1028" s="5">
        <v>44.496495000000003</v>
      </c>
      <c r="W1028" s="10">
        <v>40879</v>
      </c>
      <c r="X1028" s="9">
        <v>9.7100000000000009</v>
      </c>
      <c r="Y1028" s="6">
        <v>40879</v>
      </c>
      <c r="Z1028" s="5">
        <v>112.59525499999999</v>
      </c>
      <c r="AA1028" s="10">
        <v>40879</v>
      </c>
      <c r="AB1028" s="9">
        <v>113.589895</v>
      </c>
      <c r="AC1028" s="6">
        <v>40879</v>
      </c>
      <c r="AD1028" s="5">
        <v>58.004421000000001</v>
      </c>
      <c r="AE1028" s="10">
        <v>40879</v>
      </c>
      <c r="AF1028" s="9">
        <v>45.399996000000002</v>
      </c>
      <c r="AG1028" s="6">
        <v>40879</v>
      </c>
      <c r="AH1028" s="5">
        <v>62.943322999999999</v>
      </c>
      <c r="AI1028" s="10">
        <v>40879</v>
      </c>
      <c r="AJ1028" s="9">
        <v>73.318742999999998</v>
      </c>
      <c r="AK1028" s="6">
        <v>40879</v>
      </c>
      <c r="AL1028" s="5">
        <v>63.002634999999998</v>
      </c>
      <c r="AM1028" s="10">
        <v>40879</v>
      </c>
      <c r="AN1028" s="9">
        <v>44.614144000000003</v>
      </c>
      <c r="AO1028" s="6">
        <v>40879</v>
      </c>
      <c r="AP1028" s="5">
        <v>21.241116000000002</v>
      </c>
      <c r="AQ1028" s="10">
        <v>40879</v>
      </c>
      <c r="AR1028" s="5">
        <v>45.627806999999997</v>
      </c>
    </row>
    <row r="1029" spans="5:44" x14ac:dyDescent="0.2">
      <c r="E1029" s="6">
        <v>40878</v>
      </c>
      <c r="F1029" s="5">
        <v>22.275303999999998</v>
      </c>
      <c r="G1029" s="6">
        <v>40878</v>
      </c>
      <c r="H1029" s="5">
        <v>5.0741699999999996</v>
      </c>
      <c r="I1029" s="6">
        <v>40878</v>
      </c>
      <c r="J1029" s="5">
        <v>20.834519</v>
      </c>
      <c r="K1029" s="6">
        <v>40878</v>
      </c>
      <c r="L1029" s="5">
        <v>21.405218000000001</v>
      </c>
      <c r="M1029" s="6">
        <v>40878</v>
      </c>
      <c r="N1029" s="5">
        <v>20.303373000000001</v>
      </c>
      <c r="O1029" s="6">
        <v>40878</v>
      </c>
      <c r="P1029" s="5">
        <v>14.55133</v>
      </c>
      <c r="Q1029" s="6">
        <v>40878</v>
      </c>
      <c r="R1029" s="5">
        <v>48.470001000000003</v>
      </c>
      <c r="S1029" s="6">
        <v>40878</v>
      </c>
      <c r="T1029" s="5">
        <v>19.91</v>
      </c>
      <c r="U1029" s="6">
        <v>40878</v>
      </c>
      <c r="V1029" s="5">
        <v>44.295673000000001</v>
      </c>
      <c r="W1029" s="10">
        <v>40878</v>
      </c>
      <c r="X1029" s="9">
        <v>9.7375000000000007</v>
      </c>
      <c r="Y1029" s="6">
        <v>40878</v>
      </c>
      <c r="Z1029" s="5">
        <v>112.694451</v>
      </c>
      <c r="AA1029" s="10">
        <v>40878</v>
      </c>
      <c r="AB1029" s="9">
        <v>113.608024</v>
      </c>
      <c r="AC1029" s="6">
        <v>40878</v>
      </c>
      <c r="AD1029" s="5">
        <v>58.031604999999999</v>
      </c>
      <c r="AE1029" s="10">
        <v>40878</v>
      </c>
      <c r="AF1029" s="9">
        <v>45.285525999999997</v>
      </c>
      <c r="AG1029" s="6">
        <v>40878</v>
      </c>
      <c r="AH1029" s="5">
        <v>62.831254999999999</v>
      </c>
      <c r="AI1029" s="10">
        <v>40878</v>
      </c>
      <c r="AJ1029" s="9">
        <v>73.081376000000006</v>
      </c>
      <c r="AK1029" s="6">
        <v>40878</v>
      </c>
      <c r="AL1029" s="5">
        <v>63.056319999999999</v>
      </c>
      <c r="AM1029" s="10">
        <v>40878</v>
      </c>
      <c r="AN1029" s="9">
        <v>44.107374999999998</v>
      </c>
      <c r="AO1029" s="6">
        <v>40878</v>
      </c>
      <c r="AP1029" s="5">
        <v>21.364723000000001</v>
      </c>
      <c r="AQ1029" s="10">
        <v>40878</v>
      </c>
      <c r="AR1029" s="5">
        <v>45.668975000000003</v>
      </c>
    </row>
    <row r="1030" spans="5:44" x14ac:dyDescent="0.2">
      <c r="E1030" s="6">
        <v>40877</v>
      </c>
      <c r="F1030" s="5">
        <v>22.265523000000002</v>
      </c>
      <c r="G1030" s="6">
        <v>40877</v>
      </c>
      <c r="H1030" s="5">
        <v>5.17</v>
      </c>
      <c r="I1030" s="6">
        <v>40877</v>
      </c>
      <c r="J1030" s="5">
        <v>20.546700000000001</v>
      </c>
      <c r="K1030" s="6">
        <v>40877</v>
      </c>
      <c r="L1030" s="5">
        <v>21.878505000000001</v>
      </c>
      <c r="M1030" s="6">
        <v>40877</v>
      </c>
      <c r="N1030" s="5">
        <v>20.584288000000001</v>
      </c>
      <c r="O1030" s="6">
        <v>40877</v>
      </c>
      <c r="P1030" s="5">
        <v>14.573637</v>
      </c>
      <c r="Q1030" s="6">
        <v>40877</v>
      </c>
      <c r="R1030" s="5">
        <v>49.209999000000003</v>
      </c>
      <c r="S1030" s="6">
        <v>40877</v>
      </c>
      <c r="T1030" s="5">
        <v>19.913329999999998</v>
      </c>
      <c r="U1030" s="6">
        <v>40877</v>
      </c>
      <c r="V1030" s="5">
        <v>45.185029999999998</v>
      </c>
      <c r="W1030" s="10">
        <v>40877</v>
      </c>
      <c r="X1030" s="9">
        <v>9.58</v>
      </c>
      <c r="Y1030" s="6">
        <v>40877</v>
      </c>
      <c r="Z1030" s="5">
        <v>112.71248300000001</v>
      </c>
      <c r="AA1030" s="10">
        <v>40877</v>
      </c>
      <c r="AB1030" s="9">
        <v>113.64427499999999</v>
      </c>
      <c r="AC1030" s="6">
        <v>40877</v>
      </c>
      <c r="AD1030" s="5">
        <v>58.031604999999999</v>
      </c>
      <c r="AE1030" s="10">
        <v>40877</v>
      </c>
      <c r="AF1030" s="9">
        <v>45.426411000000002</v>
      </c>
      <c r="AG1030" s="6">
        <v>40877</v>
      </c>
      <c r="AH1030" s="5">
        <v>63.214148000000002</v>
      </c>
      <c r="AI1030" s="10">
        <v>40877</v>
      </c>
      <c r="AJ1030" s="9">
        <v>73.105118000000004</v>
      </c>
      <c r="AK1030" s="6">
        <v>40877</v>
      </c>
      <c r="AL1030" s="5">
        <v>63.405240999999997</v>
      </c>
      <c r="AM1030" s="10">
        <v>40877</v>
      </c>
      <c r="AN1030" s="9">
        <v>44.374580999999999</v>
      </c>
      <c r="AO1030" s="6">
        <v>40877</v>
      </c>
      <c r="AP1030" s="5">
        <v>21.228103999999998</v>
      </c>
      <c r="AQ1030" s="10">
        <v>40877</v>
      </c>
      <c r="AR1030" s="5">
        <v>46.047696000000002</v>
      </c>
    </row>
    <row r="1031" spans="5:44" x14ac:dyDescent="0.2">
      <c r="E1031" s="6">
        <v>40876</v>
      </c>
      <c r="F1031" s="5">
        <v>20.568591000000001</v>
      </c>
      <c r="G1031" s="6">
        <v>40876</v>
      </c>
      <c r="H1031" s="5">
        <v>4.3933299999999997</v>
      </c>
      <c r="I1031" s="6">
        <v>40876</v>
      </c>
      <c r="J1031" s="5">
        <v>19.134906999999998</v>
      </c>
      <c r="K1031" s="6">
        <v>40876</v>
      </c>
      <c r="L1031" s="5">
        <v>18.599656</v>
      </c>
      <c r="M1031" s="6">
        <v>40876</v>
      </c>
      <c r="N1031" s="5">
        <v>18.414462</v>
      </c>
      <c r="O1031" s="6">
        <v>40876</v>
      </c>
      <c r="P1031" s="5">
        <v>12.962605999999999</v>
      </c>
      <c r="Q1031" s="6">
        <v>40876</v>
      </c>
      <c r="R1031" s="5">
        <v>42.5</v>
      </c>
      <c r="S1031" s="6">
        <v>40876</v>
      </c>
      <c r="T1031" s="5">
        <v>17.703329</v>
      </c>
      <c r="U1031" s="6">
        <v>40876</v>
      </c>
      <c r="V1031" s="5">
        <v>41.321589000000003</v>
      </c>
      <c r="W1031" s="10">
        <v>40876</v>
      </c>
      <c r="X1031" s="9">
        <v>8.57</v>
      </c>
      <c r="Y1031" s="6">
        <v>40876</v>
      </c>
      <c r="Z1031" s="5">
        <v>108.257734</v>
      </c>
      <c r="AA1031" s="10">
        <v>40876</v>
      </c>
      <c r="AB1031" s="9">
        <v>109.176441</v>
      </c>
      <c r="AC1031" s="6">
        <v>40876</v>
      </c>
      <c r="AD1031" s="5">
        <v>55.675542</v>
      </c>
      <c r="AE1031" s="10">
        <v>40876</v>
      </c>
      <c r="AF1031" s="9">
        <v>43.471639000000003</v>
      </c>
      <c r="AG1031" s="6">
        <v>40876</v>
      </c>
      <c r="AH1031" s="5">
        <v>59.684089999999998</v>
      </c>
      <c r="AI1031" s="10">
        <v>40876</v>
      </c>
      <c r="AJ1031" s="9">
        <v>73.262974999999997</v>
      </c>
      <c r="AK1031" s="6">
        <v>40876</v>
      </c>
      <c r="AL1031" s="5">
        <v>60.094959000000003</v>
      </c>
      <c r="AM1031" s="10">
        <v>40876</v>
      </c>
      <c r="AN1031" s="9">
        <v>41.868375</v>
      </c>
      <c r="AO1031" s="6">
        <v>40876</v>
      </c>
      <c r="AP1031" s="5">
        <v>20.366098000000001</v>
      </c>
      <c r="AQ1031" s="10">
        <v>40876</v>
      </c>
      <c r="AR1031" s="5">
        <v>43.997653999999997</v>
      </c>
    </row>
    <row r="1032" spans="5:44" x14ac:dyDescent="0.2">
      <c r="E1032" s="6">
        <v>40875</v>
      </c>
      <c r="F1032" s="5">
        <v>20.456115</v>
      </c>
      <c r="G1032" s="6">
        <v>40875</v>
      </c>
      <c r="H1032" s="5">
        <v>4.4658300000000004</v>
      </c>
      <c r="I1032" s="6">
        <v>40875</v>
      </c>
      <c r="J1032" s="5">
        <v>19.365656999999999</v>
      </c>
      <c r="K1032" s="6">
        <v>40875</v>
      </c>
      <c r="L1032" s="5">
        <v>18.731396</v>
      </c>
      <c r="M1032" s="6">
        <v>40875</v>
      </c>
      <c r="N1032" s="5">
        <v>18.608196</v>
      </c>
      <c r="O1032" s="6">
        <v>40875</v>
      </c>
      <c r="P1032" s="5">
        <v>12.860987</v>
      </c>
      <c r="Q1032" s="6">
        <v>40875</v>
      </c>
      <c r="R1032" s="5">
        <v>40.599997999999999</v>
      </c>
      <c r="S1032" s="6">
        <v>40875</v>
      </c>
      <c r="T1032" s="5">
        <v>17.573329999999999</v>
      </c>
      <c r="U1032" s="6">
        <v>40875</v>
      </c>
      <c r="V1032" s="5">
        <v>41.560662999999998</v>
      </c>
      <c r="W1032" s="10">
        <v>40875</v>
      </c>
      <c r="X1032" s="9">
        <v>8.7424999999999997</v>
      </c>
      <c r="Y1032" s="6">
        <v>40875</v>
      </c>
      <c r="Z1032" s="5">
        <v>107.951128</v>
      </c>
      <c r="AA1032" s="10">
        <v>40875</v>
      </c>
      <c r="AB1032" s="9">
        <v>108.78675200000001</v>
      </c>
      <c r="AC1032" s="6">
        <v>40875</v>
      </c>
      <c r="AD1032" s="5">
        <v>55.503368999999999</v>
      </c>
      <c r="AE1032" s="10">
        <v>40875</v>
      </c>
      <c r="AF1032" s="9">
        <v>43.277925000000003</v>
      </c>
      <c r="AG1032" s="6">
        <v>40875</v>
      </c>
      <c r="AH1032" s="5">
        <v>59.908222000000002</v>
      </c>
      <c r="AI1032" s="10">
        <v>40875</v>
      </c>
      <c r="AJ1032" s="9">
        <v>73.368215000000006</v>
      </c>
      <c r="AK1032" s="6">
        <v>40875</v>
      </c>
      <c r="AL1032" s="5">
        <v>59.245024999999998</v>
      </c>
      <c r="AM1032" s="10">
        <v>40875</v>
      </c>
      <c r="AN1032" s="9">
        <v>42.126368999999997</v>
      </c>
      <c r="AO1032" s="6">
        <v>40875</v>
      </c>
      <c r="AP1032" s="5">
        <v>20.447417999999999</v>
      </c>
      <c r="AQ1032" s="10">
        <v>40875</v>
      </c>
      <c r="AR1032" s="5">
        <v>44.063521000000001</v>
      </c>
    </row>
    <row r="1033" spans="5:44" x14ac:dyDescent="0.2">
      <c r="E1033" s="6">
        <v>40872</v>
      </c>
      <c r="F1033" s="5">
        <v>19.331344999999999</v>
      </c>
      <c r="G1033" s="6">
        <v>40872</v>
      </c>
      <c r="H1033" s="5">
        <v>4.1150000000000002</v>
      </c>
      <c r="I1033" s="6">
        <v>40872</v>
      </c>
      <c r="J1033" s="5">
        <v>18.120100999999998</v>
      </c>
      <c r="K1033" s="6">
        <v>40872</v>
      </c>
      <c r="L1033" s="5">
        <v>16.428394000000001</v>
      </c>
      <c r="M1033" s="6">
        <v>40872</v>
      </c>
      <c r="N1033" s="5">
        <v>17.600777000000001</v>
      </c>
      <c r="O1033" s="6">
        <v>40872</v>
      </c>
      <c r="P1033" s="5">
        <v>11.800185000000001</v>
      </c>
      <c r="Q1033" s="6">
        <v>40872</v>
      </c>
      <c r="R1033" s="5">
        <v>36.689999</v>
      </c>
      <c r="S1033" s="6">
        <v>40872</v>
      </c>
      <c r="T1033" s="5">
        <v>16.170000000000002</v>
      </c>
      <c r="U1033" s="6">
        <v>40872</v>
      </c>
      <c r="V1033" s="5">
        <v>39.868017000000002</v>
      </c>
      <c r="W1033" s="10">
        <v>40872</v>
      </c>
      <c r="X1033" s="9">
        <v>7.9175000000000004</v>
      </c>
      <c r="Y1033" s="6">
        <v>40872</v>
      </c>
      <c r="Z1033" s="5">
        <v>104.912154</v>
      </c>
      <c r="AA1033" s="10">
        <v>40872</v>
      </c>
      <c r="AB1033" s="9">
        <v>105.70548599999999</v>
      </c>
      <c r="AC1033" s="6">
        <v>40872</v>
      </c>
      <c r="AD1033" s="5">
        <v>53.881310999999997</v>
      </c>
      <c r="AE1033" s="10">
        <v>40872</v>
      </c>
      <c r="AF1033" s="9">
        <v>42.159655000000001</v>
      </c>
      <c r="AG1033" s="6">
        <v>40872</v>
      </c>
      <c r="AH1033" s="5">
        <v>57.227992</v>
      </c>
      <c r="AI1033" s="10">
        <v>40872</v>
      </c>
      <c r="AJ1033" s="9">
        <v>73.368215000000006</v>
      </c>
      <c r="AK1033" s="6">
        <v>40872</v>
      </c>
      <c r="AL1033" s="5">
        <v>57.106766</v>
      </c>
      <c r="AM1033" s="10">
        <v>40872</v>
      </c>
      <c r="AN1033" s="9">
        <v>40.928547000000002</v>
      </c>
      <c r="AO1033" s="6">
        <v>40872</v>
      </c>
      <c r="AP1033" s="5">
        <v>19.445540000000001</v>
      </c>
      <c r="AQ1033" s="10">
        <v>40872</v>
      </c>
      <c r="AR1033" s="5">
        <v>43.100247000000003</v>
      </c>
    </row>
    <row r="1034" spans="5:44" x14ac:dyDescent="0.2">
      <c r="E1034" s="6">
        <v>40870</v>
      </c>
      <c r="F1034" s="5">
        <v>19.429151000000001</v>
      </c>
      <c r="G1034" s="6">
        <v>40870</v>
      </c>
      <c r="H1034" s="5">
        <v>4.0575000000000001</v>
      </c>
      <c r="I1034" s="6">
        <v>40870</v>
      </c>
      <c r="J1034" s="5">
        <v>18.385587000000001</v>
      </c>
      <c r="K1034" s="6">
        <v>40870</v>
      </c>
      <c r="L1034" s="5">
        <v>17.072455999999999</v>
      </c>
      <c r="M1034" s="6">
        <v>40870</v>
      </c>
      <c r="N1034" s="5">
        <v>17.465164000000001</v>
      </c>
      <c r="O1034" s="6">
        <v>40870</v>
      </c>
      <c r="P1034" s="5">
        <v>11.924110000000001</v>
      </c>
      <c r="Q1034" s="6">
        <v>40870</v>
      </c>
      <c r="R1034" s="5">
        <v>37.619999</v>
      </c>
      <c r="S1034" s="6">
        <v>40870</v>
      </c>
      <c r="T1034" s="5">
        <v>16.26333</v>
      </c>
      <c r="U1034" s="6">
        <v>40870</v>
      </c>
      <c r="V1034" s="5">
        <v>39.399433999999999</v>
      </c>
      <c r="W1034" s="10">
        <v>40870</v>
      </c>
      <c r="X1034" s="9">
        <v>8.08</v>
      </c>
      <c r="Y1034" s="6">
        <v>40870</v>
      </c>
      <c r="Z1034" s="5">
        <v>105.110545</v>
      </c>
      <c r="AA1034" s="10">
        <v>40870</v>
      </c>
      <c r="AB1034" s="9">
        <v>105.968301</v>
      </c>
      <c r="AC1034" s="6">
        <v>40870</v>
      </c>
      <c r="AD1034" s="5">
        <v>54.053486999999997</v>
      </c>
      <c r="AE1034" s="10">
        <v>40870</v>
      </c>
      <c r="AF1034" s="9">
        <v>42.177266000000003</v>
      </c>
      <c r="AG1034" s="6">
        <v>40870</v>
      </c>
      <c r="AH1034" s="5">
        <v>57.956417999999999</v>
      </c>
      <c r="AI1034" s="10">
        <v>40870</v>
      </c>
      <c r="AJ1034" s="9">
        <v>73.473449000000002</v>
      </c>
      <c r="AK1034" s="6">
        <v>40870</v>
      </c>
      <c r="AL1034" s="5">
        <v>57.518312999999999</v>
      </c>
      <c r="AM1034" s="10">
        <v>40870</v>
      </c>
      <c r="AN1034" s="9">
        <v>40.762698</v>
      </c>
      <c r="AO1034" s="6">
        <v>40870</v>
      </c>
      <c r="AP1034" s="5">
        <v>19.643964</v>
      </c>
      <c r="AQ1034" s="10">
        <v>40870</v>
      </c>
      <c r="AR1034" s="5">
        <v>42.910885999999998</v>
      </c>
    </row>
    <row r="1035" spans="5:44" x14ac:dyDescent="0.2">
      <c r="E1035" s="6">
        <v>40869</v>
      </c>
      <c r="F1035" s="5">
        <v>20.314295999999999</v>
      </c>
      <c r="G1035" s="6">
        <v>40869</v>
      </c>
      <c r="H1035" s="5">
        <v>4.4266699999999997</v>
      </c>
      <c r="I1035" s="6">
        <v>40869</v>
      </c>
      <c r="J1035" s="5">
        <v>19.256484</v>
      </c>
      <c r="K1035" s="6">
        <v>40869</v>
      </c>
      <c r="L1035" s="5">
        <v>18.819222</v>
      </c>
      <c r="M1035" s="6">
        <v>40869</v>
      </c>
      <c r="N1035" s="5">
        <v>18.491955999999998</v>
      </c>
      <c r="O1035" s="6">
        <v>40869</v>
      </c>
      <c r="P1035" s="5">
        <v>12.749454</v>
      </c>
      <c r="Q1035" s="6">
        <v>40869</v>
      </c>
      <c r="R1035" s="5">
        <v>41.130001</v>
      </c>
      <c r="S1035" s="6">
        <v>40869</v>
      </c>
      <c r="T1035" s="5">
        <v>17.443331000000001</v>
      </c>
      <c r="U1035" s="6">
        <v>40869</v>
      </c>
      <c r="V1035" s="5">
        <v>41.790176000000002</v>
      </c>
      <c r="W1035" s="10">
        <v>40869</v>
      </c>
      <c r="X1035" s="9">
        <v>8.7475000000000005</v>
      </c>
      <c r="Y1035" s="6">
        <v>40869</v>
      </c>
      <c r="Z1035" s="5">
        <v>107.48220999999999</v>
      </c>
      <c r="AA1035" s="10">
        <v>40869</v>
      </c>
      <c r="AB1035" s="9">
        <v>108.360811</v>
      </c>
      <c r="AC1035" s="6">
        <v>40869</v>
      </c>
      <c r="AD1035" s="5">
        <v>55.285885</v>
      </c>
      <c r="AE1035" s="10">
        <v>40869</v>
      </c>
      <c r="AF1035" s="9">
        <v>43.172258999999997</v>
      </c>
      <c r="AG1035" s="6">
        <v>40869</v>
      </c>
      <c r="AH1035" s="5">
        <v>59.721446</v>
      </c>
      <c r="AI1035" s="10">
        <v>40869</v>
      </c>
      <c r="AJ1035" s="9">
        <v>73.394524000000004</v>
      </c>
      <c r="AK1035" s="6">
        <v>40869</v>
      </c>
      <c r="AL1035" s="5">
        <v>59.316600999999999</v>
      </c>
      <c r="AM1035" s="10">
        <v>40869</v>
      </c>
      <c r="AN1035" s="9">
        <v>41.978945000000003</v>
      </c>
      <c r="AO1035" s="6">
        <v>40869</v>
      </c>
      <c r="AP1035" s="5">
        <v>20.161168</v>
      </c>
      <c r="AQ1035" s="10">
        <v>40869</v>
      </c>
      <c r="AR1035" s="5">
        <v>44.24465</v>
      </c>
    </row>
    <row r="1036" spans="5:44" x14ac:dyDescent="0.2">
      <c r="E1036" s="6">
        <v>40868</v>
      </c>
      <c r="F1036" s="5">
        <v>20.485455000000002</v>
      </c>
      <c r="G1036" s="6">
        <v>40868</v>
      </c>
      <c r="H1036" s="5">
        <v>4.5341699999999996</v>
      </c>
      <c r="I1036" s="6">
        <v>40868</v>
      </c>
      <c r="J1036" s="5">
        <v>19.159718000000002</v>
      </c>
      <c r="K1036" s="6">
        <v>40868</v>
      </c>
      <c r="L1036" s="5">
        <v>19.312025999999999</v>
      </c>
      <c r="M1036" s="6">
        <v>40868</v>
      </c>
      <c r="N1036" s="5">
        <v>18.792244</v>
      </c>
      <c r="O1036" s="6">
        <v>40868</v>
      </c>
      <c r="P1036" s="5">
        <v>12.888249999999999</v>
      </c>
      <c r="Q1036" s="6">
        <v>40868</v>
      </c>
      <c r="R1036" s="5">
        <v>42.32</v>
      </c>
      <c r="S1036" s="6">
        <v>40868</v>
      </c>
      <c r="T1036" s="5">
        <v>17.670000000000002</v>
      </c>
      <c r="U1036" s="6">
        <v>40868</v>
      </c>
      <c r="V1036" s="5">
        <v>42.191819000000002</v>
      </c>
      <c r="W1036" s="10">
        <v>40868</v>
      </c>
      <c r="X1036" s="9">
        <v>8.7799999999999994</v>
      </c>
      <c r="Y1036" s="6">
        <v>40868</v>
      </c>
      <c r="Z1036" s="5">
        <v>107.906043</v>
      </c>
      <c r="AA1036" s="10">
        <v>40868</v>
      </c>
      <c r="AB1036" s="9">
        <v>108.795816</v>
      </c>
      <c r="AC1036" s="6">
        <v>40868</v>
      </c>
      <c r="AD1036" s="5">
        <v>55.548678000000002</v>
      </c>
      <c r="AE1036" s="10">
        <v>40868</v>
      </c>
      <c r="AF1036" s="9">
        <v>43.445224000000003</v>
      </c>
      <c r="AG1036" s="6">
        <v>40868</v>
      </c>
      <c r="AH1036" s="5">
        <v>60.132350000000002</v>
      </c>
      <c r="AI1036" s="10">
        <v>40868</v>
      </c>
      <c r="AJ1036" s="9">
        <v>73.315591999999995</v>
      </c>
      <c r="AK1036" s="6">
        <v>40868</v>
      </c>
      <c r="AL1036" s="5">
        <v>59.880240000000001</v>
      </c>
      <c r="AM1036" s="10">
        <v>40868</v>
      </c>
      <c r="AN1036" s="9">
        <v>42.273792</v>
      </c>
      <c r="AO1036" s="6">
        <v>40868</v>
      </c>
      <c r="AP1036" s="5">
        <v>19.904191999999998</v>
      </c>
      <c r="AQ1036" s="10">
        <v>40868</v>
      </c>
      <c r="AR1036" s="5">
        <v>44.450476999999999</v>
      </c>
    </row>
    <row r="1037" spans="5:44" x14ac:dyDescent="0.2">
      <c r="E1037" s="6">
        <v>40865</v>
      </c>
      <c r="F1037" s="5">
        <v>21.302136000000001</v>
      </c>
      <c r="G1037" s="6">
        <v>40865</v>
      </c>
      <c r="H1037" s="5">
        <v>4.8741700000000003</v>
      </c>
      <c r="I1037" s="6">
        <v>40865</v>
      </c>
      <c r="J1037" s="5">
        <v>19.913999</v>
      </c>
      <c r="K1037" s="6">
        <v>40865</v>
      </c>
      <c r="L1037" s="5">
        <v>20.819709</v>
      </c>
      <c r="M1037" s="6">
        <v>40865</v>
      </c>
      <c r="N1037" s="5">
        <v>19.746386999999999</v>
      </c>
      <c r="O1037" s="6">
        <v>40865</v>
      </c>
      <c r="P1037" s="5">
        <v>13.676417000000001</v>
      </c>
      <c r="Q1037" s="6">
        <v>40865</v>
      </c>
      <c r="R1037" s="5">
        <v>44.700001</v>
      </c>
      <c r="S1037" s="6">
        <v>40865</v>
      </c>
      <c r="T1037" s="5">
        <v>18.690000999999999</v>
      </c>
      <c r="U1037" s="6">
        <v>40865</v>
      </c>
      <c r="V1037" s="5">
        <v>44.343487000000003</v>
      </c>
      <c r="W1037" s="10">
        <v>40865</v>
      </c>
      <c r="X1037" s="9">
        <v>9.3475000000000001</v>
      </c>
      <c r="Y1037" s="6">
        <v>40865</v>
      </c>
      <c r="Z1037" s="5">
        <v>109.998154</v>
      </c>
      <c r="AA1037" s="10">
        <v>40865</v>
      </c>
      <c r="AB1037" s="9">
        <v>110.871132</v>
      </c>
      <c r="AC1037" s="6">
        <v>40865</v>
      </c>
      <c r="AD1037" s="5">
        <v>56.599843</v>
      </c>
      <c r="AE1037" s="10">
        <v>40865</v>
      </c>
      <c r="AF1037" s="9">
        <v>44.352165999999997</v>
      </c>
      <c r="AG1037" s="6">
        <v>40865</v>
      </c>
      <c r="AH1037" s="5">
        <v>61.663907999999999</v>
      </c>
      <c r="AI1037" s="10">
        <v>40865</v>
      </c>
      <c r="AJ1037" s="9">
        <v>73.333134999999999</v>
      </c>
      <c r="AK1037" s="6">
        <v>40865</v>
      </c>
      <c r="AL1037" s="5">
        <v>60.971738000000002</v>
      </c>
      <c r="AM1037" s="10">
        <v>40865</v>
      </c>
      <c r="AN1037" s="9">
        <v>43.287329999999997</v>
      </c>
      <c r="AO1037" s="6">
        <v>40865</v>
      </c>
      <c r="AP1037" s="5">
        <v>19.403254</v>
      </c>
      <c r="AQ1037" s="10">
        <v>40865</v>
      </c>
      <c r="AR1037" s="5">
        <v>45.603107999999999</v>
      </c>
    </row>
    <row r="1038" spans="5:44" x14ac:dyDescent="0.2">
      <c r="E1038" s="6">
        <v>40864</v>
      </c>
      <c r="F1038" s="5">
        <v>21.336368</v>
      </c>
      <c r="G1038" s="6">
        <v>40864</v>
      </c>
      <c r="H1038" s="5">
        <v>4.8</v>
      </c>
      <c r="I1038" s="6">
        <v>40864</v>
      </c>
      <c r="J1038" s="5">
        <v>20.258883999999998</v>
      </c>
      <c r="K1038" s="6">
        <v>40864</v>
      </c>
      <c r="L1038" s="5">
        <v>20.839226</v>
      </c>
      <c r="M1038" s="6">
        <v>40864</v>
      </c>
      <c r="N1038" s="5">
        <v>19.542964999999999</v>
      </c>
      <c r="O1038" s="6">
        <v>40864</v>
      </c>
      <c r="P1038" s="5">
        <v>13.738379</v>
      </c>
      <c r="Q1038" s="6">
        <v>40864</v>
      </c>
      <c r="R1038" s="5">
        <v>45.32</v>
      </c>
      <c r="S1038" s="6">
        <v>40864</v>
      </c>
      <c r="T1038" s="5">
        <v>18.773330999999999</v>
      </c>
      <c r="U1038" s="6">
        <v>40864</v>
      </c>
      <c r="V1038" s="5">
        <v>43.788837000000001</v>
      </c>
      <c r="W1038" s="10">
        <v>40864</v>
      </c>
      <c r="X1038" s="9">
        <v>9.5875000000000004</v>
      </c>
      <c r="Y1038" s="6">
        <v>40864</v>
      </c>
      <c r="Z1038" s="5">
        <v>110.115382</v>
      </c>
      <c r="AA1038" s="10">
        <v>40864</v>
      </c>
      <c r="AB1038" s="9">
        <v>111.016136</v>
      </c>
      <c r="AC1038" s="6">
        <v>40864</v>
      </c>
      <c r="AD1038" s="5">
        <v>56.681399999999996</v>
      </c>
      <c r="AE1038" s="10">
        <v>40864</v>
      </c>
      <c r="AF1038" s="9">
        <v>44.316947999999996</v>
      </c>
      <c r="AG1038" s="6">
        <v>40864</v>
      </c>
      <c r="AH1038" s="5">
        <v>61.514491999999997</v>
      </c>
      <c r="AI1038" s="10">
        <v>40864</v>
      </c>
      <c r="AJ1038" s="9">
        <v>73.376980000000003</v>
      </c>
      <c r="AK1038" s="6">
        <v>40864</v>
      </c>
      <c r="AL1038" s="5">
        <v>61.338549</v>
      </c>
      <c r="AM1038" s="10">
        <v>40864</v>
      </c>
      <c r="AN1038" s="9">
        <v>43.103050000000003</v>
      </c>
      <c r="AO1038" s="6">
        <v>40864</v>
      </c>
      <c r="AP1038" s="5">
        <v>19.572400999999999</v>
      </c>
      <c r="AQ1038" s="10">
        <v>40864</v>
      </c>
      <c r="AR1038" s="5">
        <v>45.314951000000001</v>
      </c>
    </row>
    <row r="1039" spans="5:44" x14ac:dyDescent="0.2">
      <c r="E1039" s="6">
        <v>40863</v>
      </c>
      <c r="F1039" s="5">
        <v>22.074801999999998</v>
      </c>
      <c r="G1039" s="6">
        <v>40863</v>
      </c>
      <c r="H1039" s="5">
        <v>5.1124999999999998</v>
      </c>
      <c r="I1039" s="6">
        <v>40863</v>
      </c>
      <c r="J1039" s="5">
        <v>21.196771999999999</v>
      </c>
      <c r="K1039" s="6">
        <v>40863</v>
      </c>
      <c r="L1039" s="5">
        <v>21.819953999999999</v>
      </c>
      <c r="M1039" s="6">
        <v>40863</v>
      </c>
      <c r="N1039" s="5">
        <v>20.361494</v>
      </c>
      <c r="O1039" s="6">
        <v>40863</v>
      </c>
      <c r="P1039" s="5">
        <v>14.424927</v>
      </c>
      <c r="Q1039" s="6">
        <v>40863</v>
      </c>
      <c r="R1039" s="5">
        <v>48.650002000000001</v>
      </c>
      <c r="S1039" s="6">
        <v>40863</v>
      </c>
      <c r="T1039" s="5">
        <v>19.75667</v>
      </c>
      <c r="U1039" s="6">
        <v>40863</v>
      </c>
      <c r="V1039" s="5">
        <v>45.404977000000002</v>
      </c>
      <c r="W1039" s="10">
        <v>40863</v>
      </c>
      <c r="X1039" s="9">
        <v>10.28</v>
      </c>
      <c r="Y1039" s="6">
        <v>40863</v>
      </c>
      <c r="Z1039" s="5">
        <v>111.891874</v>
      </c>
      <c r="AA1039" s="10">
        <v>40863</v>
      </c>
      <c r="AB1039" s="9">
        <v>112.81052200000001</v>
      </c>
      <c r="AC1039" s="6">
        <v>40863</v>
      </c>
      <c r="AD1039" s="5">
        <v>57.623824999999997</v>
      </c>
      <c r="AE1039" s="10">
        <v>40863</v>
      </c>
      <c r="AF1039" s="9">
        <v>44.942121</v>
      </c>
      <c r="AG1039" s="6">
        <v>40863</v>
      </c>
      <c r="AH1039" s="5">
        <v>62.261589000000001</v>
      </c>
      <c r="AI1039" s="10">
        <v>40863</v>
      </c>
      <c r="AJ1039" s="9">
        <v>73.412059999999997</v>
      </c>
      <c r="AK1039" s="6">
        <v>40863</v>
      </c>
      <c r="AL1039" s="5">
        <v>62.770026000000001</v>
      </c>
      <c r="AM1039" s="10">
        <v>40863</v>
      </c>
      <c r="AN1039" s="9">
        <v>43.959950999999997</v>
      </c>
      <c r="AO1039" s="6">
        <v>40863</v>
      </c>
      <c r="AP1039" s="5">
        <v>19.874917</v>
      </c>
      <c r="AQ1039" s="10">
        <v>40863</v>
      </c>
      <c r="AR1039" s="5">
        <v>46.162959000000001</v>
      </c>
    </row>
    <row r="1040" spans="5:44" x14ac:dyDescent="0.2">
      <c r="E1040" s="6">
        <v>40862</v>
      </c>
      <c r="F1040" s="5">
        <v>22.788785000000001</v>
      </c>
      <c r="G1040" s="6">
        <v>40862</v>
      </c>
      <c r="H1040" s="5">
        <v>5.4708300000000003</v>
      </c>
      <c r="I1040" s="6">
        <v>40862</v>
      </c>
      <c r="J1040" s="5">
        <v>21.941127000000002</v>
      </c>
      <c r="K1040" s="6">
        <v>40862</v>
      </c>
      <c r="L1040" s="5">
        <v>22.883628000000002</v>
      </c>
      <c r="M1040" s="6">
        <v>40862</v>
      </c>
      <c r="N1040" s="5">
        <v>21.262360000000001</v>
      </c>
      <c r="O1040" s="6">
        <v>40862</v>
      </c>
      <c r="P1040" s="5">
        <v>15.168480000000001</v>
      </c>
      <c r="Q1040" s="6">
        <v>40862</v>
      </c>
      <c r="R1040" s="5">
        <v>50.66</v>
      </c>
      <c r="S1040" s="6">
        <v>40862</v>
      </c>
      <c r="T1040" s="5">
        <v>20.73</v>
      </c>
      <c r="U1040" s="6">
        <v>40862</v>
      </c>
      <c r="V1040" s="5">
        <v>46.361274000000002</v>
      </c>
      <c r="W1040" s="10">
        <v>40862</v>
      </c>
      <c r="X1040" s="9">
        <v>10.7225</v>
      </c>
      <c r="Y1040" s="6">
        <v>40862</v>
      </c>
      <c r="Z1040" s="5">
        <v>113.695418</v>
      </c>
      <c r="AA1040" s="10">
        <v>40862</v>
      </c>
      <c r="AB1040" s="9">
        <v>114.713655</v>
      </c>
      <c r="AC1040" s="6">
        <v>40862</v>
      </c>
      <c r="AD1040" s="5">
        <v>58.602494999999998</v>
      </c>
      <c r="AE1040" s="10">
        <v>40862</v>
      </c>
      <c r="AF1040" s="9">
        <v>45.708179000000001</v>
      </c>
      <c r="AG1040" s="6">
        <v>40862</v>
      </c>
      <c r="AH1040" s="5">
        <v>63.288853000000003</v>
      </c>
      <c r="AI1040" s="10">
        <v>40862</v>
      </c>
      <c r="AJ1040" s="9">
        <v>73.271747000000005</v>
      </c>
      <c r="AK1040" s="6">
        <v>40862</v>
      </c>
      <c r="AL1040" s="5">
        <v>63.727322000000001</v>
      </c>
      <c r="AM1040" s="10">
        <v>40862</v>
      </c>
      <c r="AN1040" s="9">
        <v>44.982705000000003</v>
      </c>
      <c r="AO1040" s="6">
        <v>40862</v>
      </c>
      <c r="AP1040" s="5">
        <v>20.135145000000001</v>
      </c>
      <c r="AQ1040" s="10">
        <v>40862</v>
      </c>
      <c r="AR1040" s="5">
        <v>46.607546999999997</v>
      </c>
    </row>
    <row r="1041" spans="5:44" x14ac:dyDescent="0.2">
      <c r="E1041" s="6">
        <v>40861</v>
      </c>
      <c r="F1041" s="5">
        <v>22.549161000000002</v>
      </c>
      <c r="G1041" s="6">
        <v>40861</v>
      </c>
      <c r="H1041" s="5">
        <v>5.4050000000000002</v>
      </c>
      <c r="I1041" s="6">
        <v>40861</v>
      </c>
      <c r="J1041" s="5">
        <v>21.474665000000002</v>
      </c>
      <c r="K1041" s="6">
        <v>40861</v>
      </c>
      <c r="L1041" s="5">
        <v>22.03464</v>
      </c>
      <c r="M1041" s="6">
        <v>40861</v>
      </c>
      <c r="N1041" s="5">
        <v>21.054095</v>
      </c>
      <c r="O1041" s="6">
        <v>40861</v>
      </c>
      <c r="P1041" s="5">
        <v>14.923107</v>
      </c>
      <c r="Q1041" s="6">
        <v>40861</v>
      </c>
      <c r="R1041" s="5">
        <v>50.75</v>
      </c>
      <c r="S1041" s="6">
        <v>40861</v>
      </c>
      <c r="T1041" s="5">
        <v>20.436669999999999</v>
      </c>
      <c r="U1041" s="6">
        <v>40861</v>
      </c>
      <c r="V1041" s="5">
        <v>45.567549999999997</v>
      </c>
      <c r="W1041" s="10">
        <v>40861</v>
      </c>
      <c r="X1041" s="9">
        <v>10.307499999999999</v>
      </c>
      <c r="Y1041" s="6">
        <v>40861</v>
      </c>
      <c r="Z1041" s="5">
        <v>113.13631700000001</v>
      </c>
      <c r="AA1041" s="10">
        <v>40861</v>
      </c>
      <c r="AB1041" s="9">
        <v>114.079273</v>
      </c>
      <c r="AC1041" s="6">
        <v>40861</v>
      </c>
      <c r="AD1041" s="5">
        <v>58.249085999999998</v>
      </c>
      <c r="AE1041" s="10">
        <v>40861</v>
      </c>
      <c r="AF1041" s="9">
        <v>45.549683999999999</v>
      </c>
      <c r="AG1041" s="6">
        <v>40861</v>
      </c>
      <c r="AH1041" s="5">
        <v>62.504398999999999</v>
      </c>
      <c r="AI1041" s="10">
        <v>40861</v>
      </c>
      <c r="AJ1041" s="9">
        <v>73.315591999999995</v>
      </c>
      <c r="AK1041" s="6">
        <v>40861</v>
      </c>
      <c r="AL1041" s="5">
        <v>63.798890999999998</v>
      </c>
      <c r="AM1041" s="10">
        <v>40861</v>
      </c>
      <c r="AN1041" s="9">
        <v>44.761571000000004</v>
      </c>
      <c r="AO1041" s="6">
        <v>40861</v>
      </c>
      <c r="AP1041" s="5">
        <v>20.125385999999999</v>
      </c>
      <c r="AQ1041" s="10">
        <v>40861</v>
      </c>
      <c r="AR1041" s="5">
        <v>46.261755000000001</v>
      </c>
    </row>
    <row r="1042" spans="5:44" x14ac:dyDescent="0.2">
      <c r="E1042" s="6">
        <v>40858</v>
      </c>
      <c r="F1042" s="5">
        <v>22.994178000000002</v>
      </c>
      <c r="G1042" s="6">
        <v>40858</v>
      </c>
      <c r="H1042" s="5">
        <v>5.72</v>
      </c>
      <c r="I1042" s="6">
        <v>40858</v>
      </c>
      <c r="J1042" s="5">
        <v>21.722784000000001</v>
      </c>
      <c r="K1042" s="6">
        <v>40858</v>
      </c>
      <c r="L1042" s="5">
        <v>23.010487999999999</v>
      </c>
      <c r="M1042" s="6">
        <v>40858</v>
      </c>
      <c r="N1042" s="5">
        <v>21.887152</v>
      </c>
      <c r="O1042" s="6">
        <v>40858</v>
      </c>
      <c r="P1042" s="5">
        <v>15.38411</v>
      </c>
      <c r="Q1042" s="6">
        <v>40858</v>
      </c>
      <c r="R1042" s="5">
        <v>52.450001</v>
      </c>
      <c r="S1042" s="6">
        <v>40858</v>
      </c>
      <c r="T1042" s="5">
        <v>20.963329000000002</v>
      </c>
      <c r="U1042" s="6">
        <v>40858</v>
      </c>
      <c r="V1042" s="5">
        <v>47.394077000000003</v>
      </c>
      <c r="W1042" s="10">
        <v>40858</v>
      </c>
      <c r="X1042" s="9">
        <v>10.4375</v>
      </c>
      <c r="Y1042" s="6">
        <v>40858</v>
      </c>
      <c r="Z1042" s="5">
        <v>114.218448</v>
      </c>
      <c r="AA1042" s="10">
        <v>40858</v>
      </c>
      <c r="AB1042" s="9">
        <v>115.184904</v>
      </c>
      <c r="AC1042" s="6">
        <v>40858</v>
      </c>
      <c r="AD1042" s="5">
        <v>58.829039000000002</v>
      </c>
      <c r="AE1042" s="10">
        <v>40858</v>
      </c>
      <c r="AF1042" s="9">
        <v>46.086806000000003</v>
      </c>
      <c r="AG1042" s="6">
        <v>40858</v>
      </c>
      <c r="AH1042" s="5">
        <v>63.410260999999998</v>
      </c>
      <c r="AI1042" s="10">
        <v>40858</v>
      </c>
      <c r="AJ1042" s="9">
        <v>73.306820000000002</v>
      </c>
      <c r="AK1042" s="6">
        <v>40858</v>
      </c>
      <c r="AL1042" s="5">
        <v>64.648831000000001</v>
      </c>
      <c r="AM1042" s="10">
        <v>40858</v>
      </c>
      <c r="AN1042" s="9">
        <v>45.600043999999997</v>
      </c>
      <c r="AO1042" s="6">
        <v>40858</v>
      </c>
      <c r="AP1042" s="5">
        <v>20.17418</v>
      </c>
      <c r="AQ1042" s="10">
        <v>40858</v>
      </c>
      <c r="AR1042" s="5">
        <v>47.134464000000001</v>
      </c>
    </row>
    <row r="1043" spans="5:44" x14ac:dyDescent="0.2">
      <c r="E1043" s="6">
        <v>40857</v>
      </c>
      <c r="F1043" s="5">
        <v>22.133485</v>
      </c>
      <c r="G1043" s="6">
        <v>40857</v>
      </c>
      <c r="H1043" s="5">
        <v>5.3666700000000001</v>
      </c>
      <c r="I1043" s="6">
        <v>40857</v>
      </c>
      <c r="J1043" s="5">
        <v>20.941210000000002</v>
      </c>
      <c r="K1043" s="6">
        <v>40857</v>
      </c>
      <c r="L1043" s="5">
        <v>21.336908999999999</v>
      </c>
      <c r="M1043" s="6">
        <v>40857</v>
      </c>
      <c r="N1043" s="5">
        <v>20.957227</v>
      </c>
      <c r="O1043" s="6">
        <v>40857</v>
      </c>
      <c r="P1043" s="5">
        <v>14.541416</v>
      </c>
      <c r="Q1043" s="6">
        <v>40857</v>
      </c>
      <c r="R1043" s="5">
        <v>49.759998000000003</v>
      </c>
      <c r="S1043" s="6">
        <v>40857</v>
      </c>
      <c r="T1043" s="5">
        <v>19.813330000000001</v>
      </c>
      <c r="U1043" s="6">
        <v>40857</v>
      </c>
      <c r="V1043" s="5">
        <v>45.165903</v>
      </c>
      <c r="W1043" s="10">
        <v>40857</v>
      </c>
      <c r="X1043" s="9">
        <v>9.8375000000000004</v>
      </c>
      <c r="Y1043" s="6">
        <v>40857</v>
      </c>
      <c r="Z1043" s="5">
        <v>112.108298</v>
      </c>
      <c r="AA1043" s="10">
        <v>40857</v>
      </c>
      <c r="AB1043" s="9">
        <v>113.07333</v>
      </c>
      <c r="AC1043" s="6">
        <v>40857</v>
      </c>
      <c r="AD1043" s="5">
        <v>57.687257000000002</v>
      </c>
      <c r="AE1043" s="10">
        <v>40857</v>
      </c>
      <c r="AF1043" s="9">
        <v>45.250304</v>
      </c>
      <c r="AG1043" s="6">
        <v>40857</v>
      </c>
      <c r="AH1043" s="5">
        <v>61.701264000000002</v>
      </c>
      <c r="AI1043" s="10">
        <v>40857</v>
      </c>
      <c r="AJ1043" s="9">
        <v>73.359443999999996</v>
      </c>
      <c r="AK1043" s="6">
        <v>40857</v>
      </c>
      <c r="AL1043" s="5">
        <v>63.351556000000002</v>
      </c>
      <c r="AM1043" s="10">
        <v>40857</v>
      </c>
      <c r="AN1043" s="9">
        <v>44.623359000000001</v>
      </c>
      <c r="AO1043" s="6">
        <v>40857</v>
      </c>
      <c r="AP1043" s="5">
        <v>19.744803000000001</v>
      </c>
      <c r="AQ1043" s="10">
        <v>40857</v>
      </c>
      <c r="AR1043" s="5">
        <v>45.899500000000003</v>
      </c>
    </row>
    <row r="1044" spans="5:44" x14ac:dyDescent="0.2">
      <c r="E1044" s="6">
        <v>40856</v>
      </c>
      <c r="F1044" s="5">
        <v>21.7227</v>
      </c>
      <c r="G1044" s="6">
        <v>40856</v>
      </c>
      <c r="H1044" s="5">
        <v>5.3</v>
      </c>
      <c r="I1044" s="6">
        <v>40856</v>
      </c>
      <c r="J1044" s="5">
        <v>20.998276000000001</v>
      </c>
      <c r="K1044" s="6">
        <v>40856</v>
      </c>
      <c r="L1044" s="5">
        <v>20.936812</v>
      </c>
      <c r="M1044" s="6">
        <v>40856</v>
      </c>
      <c r="N1044" s="5">
        <v>20.724746</v>
      </c>
      <c r="O1044" s="6">
        <v>40856</v>
      </c>
      <c r="P1044" s="5">
        <v>14.154769</v>
      </c>
      <c r="Q1044" s="6">
        <v>40856</v>
      </c>
      <c r="R1044" s="5">
        <v>47.41</v>
      </c>
      <c r="S1044" s="6">
        <v>40856</v>
      </c>
      <c r="T1044" s="5">
        <v>19.360001</v>
      </c>
      <c r="U1044" s="6">
        <v>40856</v>
      </c>
      <c r="V1044" s="5">
        <v>45.137214999999998</v>
      </c>
      <c r="W1044" s="10">
        <v>40856</v>
      </c>
      <c r="X1044" s="9">
        <v>9.8175000000000008</v>
      </c>
      <c r="Y1044" s="6">
        <v>40856</v>
      </c>
      <c r="Z1044" s="5">
        <v>111.062246</v>
      </c>
      <c r="AA1044" s="10">
        <v>40856</v>
      </c>
      <c r="AB1044" s="9">
        <v>111.985828</v>
      </c>
      <c r="AC1044" s="6">
        <v>40856</v>
      </c>
      <c r="AD1044" s="5">
        <v>57.179796000000003</v>
      </c>
      <c r="AE1044" s="10">
        <v>40856</v>
      </c>
      <c r="AF1044" s="9">
        <v>44.774819000000001</v>
      </c>
      <c r="AG1044" s="6">
        <v>40856</v>
      </c>
      <c r="AH1044" s="5">
        <v>61.337052999999997</v>
      </c>
      <c r="AI1044" s="10">
        <v>40856</v>
      </c>
      <c r="AJ1044" s="9">
        <v>73.447140000000005</v>
      </c>
      <c r="AK1044" s="6">
        <v>40856</v>
      </c>
      <c r="AL1044" s="5">
        <v>62.269005999999997</v>
      </c>
      <c r="AM1044" s="10">
        <v>40856</v>
      </c>
      <c r="AN1044" s="9">
        <v>44.439079</v>
      </c>
      <c r="AO1044" s="6">
        <v>40856</v>
      </c>
      <c r="AP1044" s="5">
        <v>19.845641000000001</v>
      </c>
      <c r="AQ1044" s="10">
        <v>40856</v>
      </c>
      <c r="AR1044" s="5">
        <v>45.907732000000003</v>
      </c>
    </row>
    <row r="1045" spans="5:44" x14ac:dyDescent="0.2">
      <c r="E1045" s="6">
        <v>40855</v>
      </c>
      <c r="F1045" s="5">
        <v>23.468537999999999</v>
      </c>
      <c r="G1045" s="6">
        <v>40855</v>
      </c>
      <c r="H1045" s="5">
        <v>6.2249999999999996</v>
      </c>
      <c r="I1045" s="6">
        <v>40855</v>
      </c>
      <c r="J1045" s="5">
        <v>22.556462</v>
      </c>
      <c r="K1045" s="6">
        <v>40855</v>
      </c>
      <c r="L1045" s="5">
        <v>24.405950000000001</v>
      </c>
      <c r="M1045" s="6">
        <v>40855</v>
      </c>
      <c r="N1045" s="5">
        <v>23.078620999999998</v>
      </c>
      <c r="O1045" s="6">
        <v>40855</v>
      </c>
      <c r="P1045" s="5">
        <v>15.907075000000001</v>
      </c>
      <c r="Q1045" s="6">
        <v>40855</v>
      </c>
      <c r="R1045" s="5">
        <v>54.299999</v>
      </c>
      <c r="S1045" s="6">
        <v>40855</v>
      </c>
      <c r="T1045" s="5">
        <v>21.796671</v>
      </c>
      <c r="U1045" s="6">
        <v>40855</v>
      </c>
      <c r="V1045" s="5">
        <v>49.440551999999997</v>
      </c>
      <c r="W1045" s="10">
        <v>40855</v>
      </c>
      <c r="X1045" s="9">
        <v>11.035</v>
      </c>
      <c r="Y1045" s="6">
        <v>40855</v>
      </c>
      <c r="Z1045" s="5">
        <v>115.31860399999999</v>
      </c>
      <c r="AA1045" s="10">
        <v>40855</v>
      </c>
      <c r="AB1045" s="9">
        <v>116.272413</v>
      </c>
      <c r="AC1045" s="6">
        <v>40855</v>
      </c>
      <c r="AD1045" s="5">
        <v>59.445239999999998</v>
      </c>
      <c r="AE1045" s="10">
        <v>40855</v>
      </c>
      <c r="AF1045" s="9">
        <v>46.535874</v>
      </c>
      <c r="AG1045" s="6">
        <v>40855</v>
      </c>
      <c r="AH1045" s="5">
        <v>64.17604</v>
      </c>
      <c r="AI1045" s="10">
        <v>40855</v>
      </c>
      <c r="AJ1045" s="9">
        <v>73.359443999999996</v>
      </c>
      <c r="AK1045" s="6">
        <v>40855</v>
      </c>
      <c r="AL1045" s="5">
        <v>65.149844000000002</v>
      </c>
      <c r="AM1045" s="10">
        <v>40855</v>
      </c>
      <c r="AN1045" s="9">
        <v>46.742576999999997</v>
      </c>
      <c r="AO1045" s="6">
        <v>40855</v>
      </c>
      <c r="AP1045" s="5">
        <v>20.502717000000001</v>
      </c>
      <c r="AQ1045" s="10">
        <v>40855</v>
      </c>
      <c r="AR1045" s="5">
        <v>48.105969999999999</v>
      </c>
    </row>
    <row r="1046" spans="5:44" x14ac:dyDescent="0.2">
      <c r="E1046" s="6">
        <v>40854</v>
      </c>
      <c r="F1046" s="5">
        <v>22.886590999999999</v>
      </c>
      <c r="G1046" s="6">
        <v>40854</v>
      </c>
      <c r="H1046" s="5">
        <v>5.9041699999999997</v>
      </c>
      <c r="I1046" s="6">
        <v>40854</v>
      </c>
      <c r="J1046" s="5">
        <v>22.0503</v>
      </c>
      <c r="K1046" s="6">
        <v>40854</v>
      </c>
      <c r="L1046" s="5">
        <v>23.371552000000001</v>
      </c>
      <c r="M1046" s="6">
        <v>40854</v>
      </c>
      <c r="N1046" s="5">
        <v>22.269777999999999</v>
      </c>
      <c r="O1046" s="6">
        <v>40854</v>
      </c>
      <c r="P1046" s="5">
        <v>15.314712</v>
      </c>
      <c r="Q1046" s="6">
        <v>40854</v>
      </c>
      <c r="R1046" s="5">
        <v>52.07</v>
      </c>
      <c r="S1046" s="6">
        <v>40854</v>
      </c>
      <c r="T1046" s="5">
        <v>21</v>
      </c>
      <c r="U1046" s="6">
        <v>40854</v>
      </c>
      <c r="V1046" s="5">
        <v>48.197366000000002</v>
      </c>
      <c r="W1046" s="10">
        <v>40854</v>
      </c>
      <c r="X1046" s="9">
        <v>10.672499999999999</v>
      </c>
      <c r="Y1046" s="6">
        <v>40854</v>
      </c>
      <c r="Z1046" s="5">
        <v>113.857737</v>
      </c>
      <c r="AA1046" s="10">
        <v>40854</v>
      </c>
      <c r="AB1046" s="9">
        <v>114.777092</v>
      </c>
      <c r="AC1046" s="6">
        <v>40854</v>
      </c>
      <c r="AD1046" s="5">
        <v>58.738422999999997</v>
      </c>
      <c r="AE1046" s="10">
        <v>40854</v>
      </c>
      <c r="AF1046" s="9">
        <v>45.954726000000001</v>
      </c>
      <c r="AG1046" s="6">
        <v>40854</v>
      </c>
      <c r="AH1046" s="5">
        <v>63.335549</v>
      </c>
      <c r="AI1046" s="10">
        <v>40854</v>
      </c>
      <c r="AJ1046" s="9">
        <v>73.587461000000005</v>
      </c>
      <c r="AK1046" s="6">
        <v>40854</v>
      </c>
      <c r="AL1046" s="5">
        <v>64.103082000000001</v>
      </c>
      <c r="AM1046" s="10">
        <v>40854</v>
      </c>
      <c r="AN1046" s="9">
        <v>45.913319999999999</v>
      </c>
      <c r="AO1046" s="6">
        <v>40854</v>
      </c>
      <c r="AP1046" s="5">
        <v>20.681625</v>
      </c>
      <c r="AQ1046" s="10">
        <v>40854</v>
      </c>
      <c r="AR1046" s="5">
        <v>47.488487999999997</v>
      </c>
    </row>
    <row r="1047" spans="5:44" x14ac:dyDescent="0.2">
      <c r="E1047" s="6">
        <v>40851</v>
      </c>
      <c r="F1047" s="5">
        <v>22.598064000000001</v>
      </c>
      <c r="G1047" s="6">
        <v>40851</v>
      </c>
      <c r="H1047" s="5">
        <v>5.8208299999999999</v>
      </c>
      <c r="I1047" s="6">
        <v>40851</v>
      </c>
      <c r="J1047" s="5">
        <v>21.750077000000001</v>
      </c>
      <c r="K1047" s="6">
        <v>40851</v>
      </c>
      <c r="L1047" s="5">
        <v>23.478894</v>
      </c>
      <c r="M1047" s="6">
        <v>40851</v>
      </c>
      <c r="N1047" s="5">
        <v>22.071200000000001</v>
      </c>
      <c r="O1047" s="6">
        <v>40851</v>
      </c>
      <c r="P1047" s="5">
        <v>15.042075000000001</v>
      </c>
      <c r="Q1047" s="6">
        <v>40851</v>
      </c>
      <c r="R1047" s="5">
        <v>50.919998</v>
      </c>
      <c r="S1047" s="6">
        <v>40851</v>
      </c>
      <c r="T1047" s="5">
        <v>20.690000999999999</v>
      </c>
      <c r="U1047" s="6">
        <v>40851</v>
      </c>
      <c r="V1047" s="5">
        <v>48.149549</v>
      </c>
      <c r="W1047" s="10">
        <v>40851</v>
      </c>
      <c r="X1047" s="9">
        <v>10.477499999999999</v>
      </c>
      <c r="Y1047" s="6">
        <v>40851</v>
      </c>
      <c r="Z1047" s="5">
        <v>113.15435600000001</v>
      </c>
      <c r="AA1047" s="10">
        <v>40851</v>
      </c>
      <c r="AB1047" s="9">
        <v>114.079273</v>
      </c>
      <c r="AC1047" s="6">
        <v>40851</v>
      </c>
      <c r="AD1047" s="5">
        <v>58.439382999999999</v>
      </c>
      <c r="AE1047" s="10">
        <v>40851</v>
      </c>
      <c r="AF1047" s="9">
        <v>45.593710000000002</v>
      </c>
      <c r="AG1047" s="6">
        <v>40851</v>
      </c>
      <c r="AH1047" s="5">
        <v>63.400920999999997</v>
      </c>
      <c r="AI1047" s="10">
        <v>40851</v>
      </c>
      <c r="AJ1047" s="9">
        <v>73.569917000000004</v>
      </c>
      <c r="AK1047" s="6">
        <v>40851</v>
      </c>
      <c r="AL1047" s="5">
        <v>63.754161000000003</v>
      </c>
      <c r="AM1047" s="10">
        <v>40851</v>
      </c>
      <c r="AN1047" s="9">
        <v>45.664541</v>
      </c>
      <c r="AO1047" s="6">
        <v>40851</v>
      </c>
      <c r="AP1047" s="5">
        <v>20.902818</v>
      </c>
      <c r="AQ1047" s="10">
        <v>40851</v>
      </c>
      <c r="AR1047" s="5">
        <v>47.480252999999998</v>
      </c>
    </row>
    <row r="1048" spans="5:44" x14ac:dyDescent="0.2">
      <c r="E1048" s="6">
        <v>40850</v>
      </c>
      <c r="F1048" s="5">
        <v>22.891483000000001</v>
      </c>
      <c r="G1048" s="6">
        <v>40850</v>
      </c>
      <c r="H1048" s="5">
        <v>6.0333300000000003</v>
      </c>
      <c r="I1048" s="6">
        <v>40850</v>
      </c>
      <c r="J1048" s="5">
        <v>21.968420999999999</v>
      </c>
      <c r="K1048" s="6">
        <v>40850</v>
      </c>
      <c r="L1048" s="5">
        <v>23.908268</v>
      </c>
      <c r="M1048" s="6">
        <v>40850</v>
      </c>
      <c r="N1048" s="5">
        <v>22.58944</v>
      </c>
      <c r="O1048" s="6">
        <v>40850</v>
      </c>
      <c r="P1048" s="5">
        <v>15.314712</v>
      </c>
      <c r="Q1048" s="6">
        <v>40850</v>
      </c>
      <c r="R1048" s="5">
        <v>50.950001</v>
      </c>
      <c r="S1048" s="6">
        <v>40850</v>
      </c>
      <c r="T1048" s="5">
        <v>20.99</v>
      </c>
      <c r="U1048" s="6">
        <v>40850</v>
      </c>
      <c r="V1048" s="5">
        <v>48.924149999999997</v>
      </c>
      <c r="W1048" s="10">
        <v>40850</v>
      </c>
      <c r="X1048" s="9">
        <v>10.612500000000001</v>
      </c>
      <c r="Y1048" s="6">
        <v>40850</v>
      </c>
      <c r="Z1048" s="5">
        <v>113.84871800000001</v>
      </c>
      <c r="AA1048" s="10">
        <v>40850</v>
      </c>
      <c r="AB1048" s="9">
        <v>114.786157</v>
      </c>
      <c r="AC1048" s="6">
        <v>40850</v>
      </c>
      <c r="AD1048" s="5">
        <v>58.756543000000001</v>
      </c>
      <c r="AE1048" s="10">
        <v>40850</v>
      </c>
      <c r="AF1048" s="9">
        <v>45.919507000000003</v>
      </c>
      <c r="AG1048" s="6">
        <v>40850</v>
      </c>
      <c r="AH1048" s="5">
        <v>63.755791000000002</v>
      </c>
      <c r="AI1048" s="10">
        <v>40850</v>
      </c>
      <c r="AJ1048" s="9">
        <v>73.464676999999995</v>
      </c>
      <c r="AK1048" s="6">
        <v>40850</v>
      </c>
      <c r="AL1048" s="5">
        <v>63.807839000000001</v>
      </c>
      <c r="AM1048" s="10">
        <v>40850</v>
      </c>
      <c r="AN1048" s="9">
        <v>46.189739000000003</v>
      </c>
      <c r="AO1048" s="6">
        <v>40850</v>
      </c>
      <c r="AP1048" s="5">
        <v>21.15654</v>
      </c>
      <c r="AQ1048" s="10">
        <v>40850</v>
      </c>
      <c r="AR1048" s="5">
        <v>47.867209000000003</v>
      </c>
    </row>
    <row r="1049" spans="5:44" x14ac:dyDescent="0.2">
      <c r="E1049" s="6">
        <v>40849</v>
      </c>
      <c r="F1049" s="5">
        <v>22.079692999999999</v>
      </c>
      <c r="G1049" s="6">
        <v>40849</v>
      </c>
      <c r="H1049" s="5">
        <v>5.7291699999999999</v>
      </c>
      <c r="I1049" s="6">
        <v>40849</v>
      </c>
      <c r="J1049" s="5">
        <v>21.082636999999998</v>
      </c>
      <c r="K1049" s="6">
        <v>40849</v>
      </c>
      <c r="L1049" s="5">
        <v>22.244447999999998</v>
      </c>
      <c r="M1049" s="6">
        <v>40849</v>
      </c>
      <c r="N1049" s="5">
        <v>21.795128999999999</v>
      </c>
      <c r="O1049" s="6">
        <v>40849</v>
      </c>
      <c r="P1049" s="5">
        <v>14.533981000000001</v>
      </c>
      <c r="Q1049" s="6">
        <v>40849</v>
      </c>
      <c r="R1049" s="5">
        <v>47.560001</v>
      </c>
      <c r="S1049" s="6">
        <v>40849</v>
      </c>
      <c r="T1049" s="5">
        <v>19.889999</v>
      </c>
      <c r="U1049" s="6">
        <v>40849</v>
      </c>
      <c r="V1049" s="5">
        <v>47.786158</v>
      </c>
      <c r="W1049" s="10">
        <v>40849</v>
      </c>
      <c r="X1049" s="9">
        <v>9.8574999999999999</v>
      </c>
      <c r="Y1049" s="6">
        <v>40849</v>
      </c>
      <c r="Z1049" s="5">
        <v>111.810711</v>
      </c>
      <c r="AA1049" s="10">
        <v>40849</v>
      </c>
      <c r="AB1049" s="9">
        <v>112.728956</v>
      </c>
      <c r="AC1049" s="6">
        <v>40849</v>
      </c>
      <c r="AD1049" s="5">
        <v>57.632885000000002</v>
      </c>
      <c r="AE1049" s="10">
        <v>40849</v>
      </c>
      <c r="AF1049" s="9">
        <v>45.127031000000002</v>
      </c>
      <c r="AG1049" s="6">
        <v>40849</v>
      </c>
      <c r="AH1049" s="5">
        <v>62.205559000000001</v>
      </c>
      <c r="AI1049" s="10">
        <v>40849</v>
      </c>
      <c r="AJ1049" s="9">
        <v>73.648848999999998</v>
      </c>
      <c r="AK1049" s="6">
        <v>40849</v>
      </c>
      <c r="AL1049" s="5">
        <v>62.170591999999999</v>
      </c>
      <c r="AM1049" s="10">
        <v>40849</v>
      </c>
      <c r="AN1049" s="9">
        <v>45.388119000000003</v>
      </c>
      <c r="AO1049" s="6">
        <v>40849</v>
      </c>
      <c r="AP1049" s="5">
        <v>20.847518999999998</v>
      </c>
      <c r="AQ1049" s="10">
        <v>40849</v>
      </c>
      <c r="AR1049" s="5">
        <v>47.216794</v>
      </c>
    </row>
    <row r="1050" spans="5:44" x14ac:dyDescent="0.2">
      <c r="E1050" s="6">
        <v>40848</v>
      </c>
      <c r="F1050" s="5">
        <v>21.399940000000001</v>
      </c>
      <c r="G1050" s="6">
        <v>40848</v>
      </c>
      <c r="H1050" s="5">
        <v>5.3166700000000002</v>
      </c>
      <c r="I1050" s="6">
        <v>40848</v>
      </c>
      <c r="J1050" s="5">
        <v>20.747678000000001</v>
      </c>
      <c r="K1050" s="6">
        <v>40848</v>
      </c>
      <c r="L1050" s="5">
        <v>20.868501999999999</v>
      </c>
      <c r="M1050" s="6">
        <v>40848</v>
      </c>
      <c r="N1050" s="5">
        <v>20.724746</v>
      </c>
      <c r="O1050" s="6">
        <v>40848</v>
      </c>
      <c r="P1050" s="5">
        <v>13.867262</v>
      </c>
      <c r="Q1050" s="6">
        <v>40848</v>
      </c>
      <c r="R1050" s="5">
        <v>43.799999</v>
      </c>
      <c r="S1050" s="6">
        <v>40848</v>
      </c>
      <c r="T1050" s="5">
        <v>18.996670000000002</v>
      </c>
      <c r="U1050" s="6">
        <v>40848</v>
      </c>
      <c r="V1050" s="5">
        <v>46.017007</v>
      </c>
      <c r="W1050" s="10">
        <v>40848</v>
      </c>
      <c r="X1050" s="9">
        <v>9.6074999999999999</v>
      </c>
      <c r="Y1050" s="6">
        <v>40848</v>
      </c>
      <c r="Z1050" s="5">
        <v>110.016187</v>
      </c>
      <c r="AA1050" s="10">
        <v>40848</v>
      </c>
      <c r="AB1050" s="9">
        <v>110.979885</v>
      </c>
      <c r="AC1050" s="6">
        <v>40848</v>
      </c>
      <c r="AD1050" s="5">
        <v>56.699522999999999</v>
      </c>
      <c r="AE1050" s="10">
        <v>40848</v>
      </c>
      <c r="AF1050" s="9">
        <v>44.343361999999999</v>
      </c>
      <c r="AG1050" s="6">
        <v>40848</v>
      </c>
      <c r="AH1050" s="5">
        <v>60.814084000000001</v>
      </c>
      <c r="AI1050" s="10">
        <v>40848</v>
      </c>
      <c r="AJ1050" s="9">
        <v>73.692694000000003</v>
      </c>
      <c r="AK1050" s="6">
        <v>40848</v>
      </c>
      <c r="AL1050" s="5">
        <v>60.354413999999998</v>
      </c>
      <c r="AM1050" s="10">
        <v>40848</v>
      </c>
      <c r="AN1050" s="9">
        <v>44.199517</v>
      </c>
      <c r="AO1050" s="6">
        <v>40848</v>
      </c>
      <c r="AP1050" s="5">
        <v>20.743428000000002</v>
      </c>
      <c r="AQ1050" s="10">
        <v>40848</v>
      </c>
      <c r="AR1050" s="5">
        <v>46.327621999999998</v>
      </c>
    </row>
    <row r="1051" spans="5:44" x14ac:dyDescent="0.2">
      <c r="E1051" s="6">
        <v>40847</v>
      </c>
      <c r="F1051" s="5">
        <v>22.617625</v>
      </c>
      <c r="G1051" s="6">
        <v>40847</v>
      </c>
      <c r="H1051" s="5">
        <v>6.1124999999999998</v>
      </c>
      <c r="I1051" s="6">
        <v>40847</v>
      </c>
      <c r="J1051" s="5">
        <v>21.901427000000002</v>
      </c>
      <c r="K1051" s="6">
        <v>40847</v>
      </c>
      <c r="L1051" s="5">
        <v>23.181260000000002</v>
      </c>
      <c r="M1051" s="6">
        <v>40847</v>
      </c>
      <c r="N1051" s="5">
        <v>22.686308</v>
      </c>
      <c r="O1051" s="6">
        <v>40847</v>
      </c>
      <c r="P1051" s="5">
        <v>15.079253</v>
      </c>
      <c r="Q1051" s="6">
        <v>40847</v>
      </c>
      <c r="R1051" s="5">
        <v>48.450001</v>
      </c>
      <c r="S1051" s="6">
        <v>40847</v>
      </c>
      <c r="T1051" s="5">
        <v>20.67333</v>
      </c>
      <c r="U1051" s="6">
        <v>40847</v>
      </c>
      <c r="V1051" s="5">
        <v>49.364046000000002</v>
      </c>
      <c r="W1051" s="10">
        <v>40847</v>
      </c>
      <c r="X1051" s="9">
        <v>10.442500000000001</v>
      </c>
      <c r="Y1051" s="6">
        <v>40847</v>
      </c>
      <c r="Z1051" s="5">
        <v>113.172389</v>
      </c>
      <c r="AA1051" s="10">
        <v>40847</v>
      </c>
      <c r="AB1051" s="9">
        <v>114.006778</v>
      </c>
      <c r="AC1051" s="6">
        <v>40847</v>
      </c>
      <c r="AD1051" s="5">
        <v>58.249085999999998</v>
      </c>
      <c r="AE1051" s="10">
        <v>40847</v>
      </c>
      <c r="AF1051" s="9">
        <v>45.681764000000001</v>
      </c>
      <c r="AG1051" s="6">
        <v>40847</v>
      </c>
      <c r="AH1051" s="5">
        <v>62.821914</v>
      </c>
      <c r="AI1051" s="10">
        <v>40847</v>
      </c>
      <c r="AJ1051" s="9">
        <v>73.148966000000001</v>
      </c>
      <c r="AK1051" s="6">
        <v>40847</v>
      </c>
      <c r="AL1051" s="5">
        <v>62.367421</v>
      </c>
      <c r="AM1051" s="10">
        <v>40847</v>
      </c>
      <c r="AN1051" s="9">
        <v>46.217379999999999</v>
      </c>
      <c r="AO1051" s="6">
        <v>40847</v>
      </c>
      <c r="AP1051" s="5">
        <v>21.504594999999998</v>
      </c>
      <c r="AQ1051" s="10">
        <v>40847</v>
      </c>
      <c r="AR1051" s="5">
        <v>47.867209000000003</v>
      </c>
    </row>
    <row r="1052" spans="5:44" x14ac:dyDescent="0.2">
      <c r="E1052" s="6">
        <v>40844</v>
      </c>
      <c r="F1052" s="5">
        <v>23.805968</v>
      </c>
      <c r="G1052" s="6">
        <v>40844</v>
      </c>
      <c r="H1052" s="5">
        <v>6.8041700000000001</v>
      </c>
      <c r="I1052" s="6">
        <v>40844</v>
      </c>
      <c r="J1052" s="5">
        <v>22.648264999999999</v>
      </c>
      <c r="K1052" s="6">
        <v>40844</v>
      </c>
      <c r="L1052" s="5">
        <v>25.220782</v>
      </c>
      <c r="M1052" s="6">
        <v>40844</v>
      </c>
      <c r="N1052" s="5">
        <v>24.284617000000001</v>
      </c>
      <c r="O1052" s="6">
        <v>40844</v>
      </c>
      <c r="P1052" s="5">
        <v>16.340814000000002</v>
      </c>
      <c r="Q1052" s="6">
        <v>40844</v>
      </c>
      <c r="R1052" s="5">
        <v>55.84</v>
      </c>
      <c r="S1052" s="6">
        <v>40844</v>
      </c>
      <c r="T1052" s="5">
        <v>22.306668999999999</v>
      </c>
      <c r="U1052" s="6">
        <v>40844</v>
      </c>
      <c r="V1052" s="5">
        <v>50.607230999999999</v>
      </c>
      <c r="W1052" s="10">
        <v>40844</v>
      </c>
      <c r="X1052" s="9">
        <v>11.0425</v>
      </c>
      <c r="Y1052" s="6">
        <v>40844</v>
      </c>
      <c r="Z1052" s="5">
        <v>115.967888</v>
      </c>
      <c r="AA1052" s="10">
        <v>40844</v>
      </c>
      <c r="AB1052" s="9">
        <v>116.95210400000001</v>
      </c>
      <c r="AC1052" s="6">
        <v>40844</v>
      </c>
      <c r="AD1052" s="5">
        <v>59.762400999999997</v>
      </c>
      <c r="AE1052" s="10">
        <v>40844</v>
      </c>
      <c r="AF1052" s="9">
        <v>46.993747999999997</v>
      </c>
      <c r="AG1052" s="6">
        <v>40844</v>
      </c>
      <c r="AH1052" s="5">
        <v>64.624296999999999</v>
      </c>
      <c r="AI1052" s="10">
        <v>40844</v>
      </c>
      <c r="AJ1052" s="9">
        <v>72.825295999999994</v>
      </c>
      <c r="AK1052" s="6">
        <v>40844</v>
      </c>
      <c r="AL1052" s="5">
        <v>65.346671999999998</v>
      </c>
      <c r="AM1052" s="10">
        <v>40844</v>
      </c>
      <c r="AN1052" s="9">
        <v>47.811399999999999</v>
      </c>
      <c r="AO1052" s="6">
        <v>40844</v>
      </c>
      <c r="AP1052" s="5">
        <v>22.03481</v>
      </c>
      <c r="AQ1052" s="10">
        <v>40844</v>
      </c>
      <c r="AR1052" s="5">
        <v>48.410592999999999</v>
      </c>
    </row>
    <row r="1053" spans="5:44" x14ac:dyDescent="0.2">
      <c r="E1053" s="6">
        <v>40843</v>
      </c>
      <c r="F1053" s="5">
        <v>23.805968</v>
      </c>
      <c r="G1053" s="6">
        <v>40843</v>
      </c>
      <c r="H1053" s="5">
        <v>6.8208299999999999</v>
      </c>
      <c r="I1053" s="6">
        <v>40843</v>
      </c>
      <c r="J1053" s="5">
        <v>22.601122</v>
      </c>
      <c r="K1053" s="6">
        <v>40843</v>
      </c>
      <c r="L1053" s="5">
        <v>25.552569999999999</v>
      </c>
      <c r="M1053" s="6">
        <v>40843</v>
      </c>
      <c r="N1053" s="5">
        <v>24.347581000000002</v>
      </c>
      <c r="O1053" s="6">
        <v>40843</v>
      </c>
      <c r="P1053" s="5">
        <v>16.278852000000001</v>
      </c>
      <c r="Q1053" s="6">
        <v>40843</v>
      </c>
      <c r="R1053" s="5">
        <v>54.82</v>
      </c>
      <c r="S1053" s="6">
        <v>40843</v>
      </c>
      <c r="T1053" s="5">
        <v>22.316669000000001</v>
      </c>
      <c r="U1053" s="6">
        <v>40843</v>
      </c>
      <c r="V1053" s="5">
        <v>50.215150000000001</v>
      </c>
      <c r="W1053" s="10">
        <v>40843</v>
      </c>
      <c r="X1053" s="9">
        <v>10.955</v>
      </c>
      <c r="Y1053" s="6">
        <v>40843</v>
      </c>
      <c r="Z1053" s="5">
        <v>115.99494</v>
      </c>
      <c r="AA1053" s="10">
        <v>40843</v>
      </c>
      <c r="AB1053" s="9">
        <v>116.961161</v>
      </c>
      <c r="AC1053" s="6">
        <v>40843</v>
      </c>
      <c r="AD1053" s="5">
        <v>59.708032000000003</v>
      </c>
      <c r="AE1053" s="10">
        <v>40843</v>
      </c>
      <c r="AF1053" s="9">
        <v>47.011358999999999</v>
      </c>
      <c r="AG1053" s="6">
        <v>40843</v>
      </c>
      <c r="AH1053" s="5">
        <v>64.829751000000002</v>
      </c>
      <c r="AI1053" s="10">
        <v>40843</v>
      </c>
      <c r="AJ1053" s="9">
        <v>72.562860000000001</v>
      </c>
      <c r="AK1053" s="6">
        <v>40843</v>
      </c>
      <c r="AL1053" s="5">
        <v>64.908286000000004</v>
      </c>
      <c r="AM1053" s="10">
        <v>40843</v>
      </c>
      <c r="AN1053" s="9">
        <v>47.857469000000002</v>
      </c>
      <c r="AO1053" s="6">
        <v>40843</v>
      </c>
      <c r="AP1053" s="5">
        <v>21.930719</v>
      </c>
      <c r="AQ1053" s="10">
        <v>40843</v>
      </c>
      <c r="AR1053" s="5">
        <v>48.311796999999999</v>
      </c>
    </row>
    <row r="1054" spans="5:44" x14ac:dyDescent="0.2">
      <c r="E1054" s="6">
        <v>40842</v>
      </c>
      <c r="F1054" s="5">
        <v>22.270415</v>
      </c>
      <c r="G1054" s="6">
        <v>40842</v>
      </c>
      <c r="H1054" s="5">
        <v>5.8541699999999999</v>
      </c>
      <c r="I1054" s="6">
        <v>40842</v>
      </c>
      <c r="J1054" s="5">
        <v>21.407672000000002</v>
      </c>
      <c r="K1054" s="6">
        <v>40842</v>
      </c>
      <c r="L1054" s="5">
        <v>22.083431999999998</v>
      </c>
      <c r="M1054" s="6">
        <v>40842</v>
      </c>
      <c r="N1054" s="5">
        <v>21.925899999999999</v>
      </c>
      <c r="O1054" s="6">
        <v>40842</v>
      </c>
      <c r="P1054" s="5">
        <v>14.769439</v>
      </c>
      <c r="Q1054" s="6">
        <v>40842</v>
      </c>
      <c r="R1054" s="5">
        <v>49.060001</v>
      </c>
      <c r="S1054" s="6">
        <v>40842</v>
      </c>
      <c r="T1054" s="5">
        <v>20.209999</v>
      </c>
      <c r="U1054" s="6">
        <v>40842</v>
      </c>
      <c r="V1054" s="5">
        <v>46.189140999999999</v>
      </c>
      <c r="W1054" s="10">
        <v>40842</v>
      </c>
      <c r="X1054" s="9">
        <v>10.06</v>
      </c>
      <c r="Y1054" s="6">
        <v>40842</v>
      </c>
      <c r="Z1054" s="5">
        <v>112.090265</v>
      </c>
      <c r="AA1054" s="10">
        <v>40842</v>
      </c>
      <c r="AB1054" s="9">
        <v>113.05520799999999</v>
      </c>
      <c r="AC1054" s="6">
        <v>40842</v>
      </c>
      <c r="AD1054" s="5">
        <v>57.714441000000001</v>
      </c>
      <c r="AE1054" s="10">
        <v>40842</v>
      </c>
      <c r="AF1054" s="9">
        <v>45.417606999999997</v>
      </c>
      <c r="AG1054" s="6">
        <v>40842</v>
      </c>
      <c r="AH1054" s="5">
        <v>61.673248999999998</v>
      </c>
      <c r="AI1054" s="10">
        <v>40842</v>
      </c>
      <c r="AJ1054" s="9">
        <v>72.939014999999998</v>
      </c>
      <c r="AK1054" s="6">
        <v>40842</v>
      </c>
      <c r="AL1054" s="5">
        <v>62.152701999999998</v>
      </c>
      <c r="AM1054" s="10">
        <v>40842</v>
      </c>
      <c r="AN1054" s="9">
        <v>45.314408999999998</v>
      </c>
      <c r="AO1054" s="6">
        <v>40842</v>
      </c>
      <c r="AP1054" s="5">
        <v>21.104493000000002</v>
      </c>
      <c r="AQ1054" s="10">
        <v>40842</v>
      </c>
      <c r="AR1054" s="5">
        <v>46.121794000000001</v>
      </c>
    </row>
    <row r="1055" spans="5:44" x14ac:dyDescent="0.2">
      <c r="E1055" s="6">
        <v>40841</v>
      </c>
      <c r="F1055" s="5">
        <v>21.840067999999999</v>
      </c>
      <c r="G1055" s="6">
        <v>40841</v>
      </c>
      <c r="H1055" s="5">
        <v>5.5666700000000002</v>
      </c>
      <c r="I1055" s="6">
        <v>40841</v>
      </c>
      <c r="J1055" s="5">
        <v>21.469702000000002</v>
      </c>
      <c r="K1055" s="6">
        <v>40841</v>
      </c>
      <c r="L1055" s="5">
        <v>21.058792</v>
      </c>
      <c r="M1055" s="6">
        <v>40841</v>
      </c>
      <c r="N1055" s="5">
        <v>21.238142</v>
      </c>
      <c r="O1055" s="6">
        <v>40841</v>
      </c>
      <c r="P1055" s="5">
        <v>14.338177999999999</v>
      </c>
      <c r="Q1055" s="6">
        <v>40841</v>
      </c>
      <c r="R1055" s="5">
        <v>46.060001</v>
      </c>
      <c r="S1055" s="6">
        <v>40841</v>
      </c>
      <c r="T1055" s="5">
        <v>19.639999</v>
      </c>
      <c r="U1055" s="6">
        <v>40841</v>
      </c>
      <c r="V1055" s="5">
        <v>45.44323</v>
      </c>
      <c r="W1055" s="10">
        <v>40841</v>
      </c>
      <c r="X1055" s="9">
        <v>9.9474999999999998</v>
      </c>
      <c r="Y1055" s="6">
        <v>40841</v>
      </c>
      <c r="Z1055" s="5">
        <v>110.96305</v>
      </c>
      <c r="AA1055" s="10">
        <v>40841</v>
      </c>
      <c r="AB1055" s="9">
        <v>111.92238999999999</v>
      </c>
      <c r="AC1055" s="6">
        <v>40841</v>
      </c>
      <c r="AD1055" s="5">
        <v>57.098239999999997</v>
      </c>
      <c r="AE1055" s="10">
        <v>40841</v>
      </c>
      <c r="AF1055" s="9">
        <v>44.783625999999998</v>
      </c>
      <c r="AG1055" s="6">
        <v>40841</v>
      </c>
      <c r="AH1055" s="5">
        <v>60.692675000000001</v>
      </c>
      <c r="AI1055" s="10">
        <v>40841</v>
      </c>
      <c r="AJ1055" s="9">
        <v>73.122716999999994</v>
      </c>
      <c r="AK1055" s="6">
        <v>40841</v>
      </c>
      <c r="AL1055" s="5">
        <v>60.837536</v>
      </c>
      <c r="AM1055" s="10">
        <v>40841</v>
      </c>
      <c r="AN1055" s="9">
        <v>44.614144000000003</v>
      </c>
      <c r="AO1055" s="6">
        <v>40841</v>
      </c>
      <c r="AP1055" s="5">
        <v>20.954863</v>
      </c>
      <c r="AQ1055" s="10">
        <v>40841</v>
      </c>
      <c r="AR1055" s="5">
        <v>45.784236999999997</v>
      </c>
    </row>
    <row r="1056" spans="5:44" x14ac:dyDescent="0.2">
      <c r="E1056" s="6">
        <v>40840</v>
      </c>
      <c r="F1056" s="5">
        <v>22.700759000000001</v>
      </c>
      <c r="G1056" s="6">
        <v>40840</v>
      </c>
      <c r="H1056" s="5">
        <v>6.0708299999999999</v>
      </c>
      <c r="I1056" s="6">
        <v>40840</v>
      </c>
      <c r="J1056" s="5">
        <v>22.333155000000001</v>
      </c>
      <c r="K1056" s="6">
        <v>40840</v>
      </c>
      <c r="L1056" s="5">
        <v>22.937297999999998</v>
      </c>
      <c r="M1056" s="6">
        <v>40840</v>
      </c>
      <c r="N1056" s="5">
        <v>22.511945999999998</v>
      </c>
      <c r="O1056" s="6">
        <v>40840</v>
      </c>
      <c r="P1056" s="5">
        <v>15.242834999999999</v>
      </c>
      <c r="Q1056" s="6">
        <v>40840</v>
      </c>
      <c r="R1056" s="5">
        <v>49.07</v>
      </c>
      <c r="S1056" s="6">
        <v>40840</v>
      </c>
      <c r="T1056" s="5">
        <v>20.883329</v>
      </c>
      <c r="U1056" s="6">
        <v>40840</v>
      </c>
      <c r="V1056" s="5">
        <v>46.887236999999999</v>
      </c>
      <c r="W1056" s="10">
        <v>40840</v>
      </c>
      <c r="X1056" s="9">
        <v>10.425000000000001</v>
      </c>
      <c r="Y1056" s="6">
        <v>40840</v>
      </c>
      <c r="Z1056" s="5">
        <v>113.163369</v>
      </c>
      <c r="AA1056" s="10">
        <v>40840</v>
      </c>
      <c r="AB1056" s="9">
        <v>114.14270999999999</v>
      </c>
      <c r="AC1056" s="6">
        <v>40840</v>
      </c>
      <c r="AD1056" s="5">
        <v>58.285333999999999</v>
      </c>
      <c r="AE1056" s="10">
        <v>40840</v>
      </c>
      <c r="AF1056" s="9">
        <v>45.708179000000001</v>
      </c>
      <c r="AG1056" s="6">
        <v>40840</v>
      </c>
      <c r="AH1056" s="5">
        <v>62.373657000000001</v>
      </c>
      <c r="AI1056" s="10">
        <v>40840</v>
      </c>
      <c r="AJ1056" s="9">
        <v>72.746568999999994</v>
      </c>
      <c r="AK1056" s="6">
        <v>40840</v>
      </c>
      <c r="AL1056" s="5">
        <v>62.134805</v>
      </c>
      <c r="AM1056" s="10">
        <v>40840</v>
      </c>
      <c r="AN1056" s="9">
        <v>45.922531999999997</v>
      </c>
      <c r="AO1056" s="6">
        <v>40840</v>
      </c>
      <c r="AP1056" s="5">
        <v>21.641214000000002</v>
      </c>
      <c r="AQ1056" s="10">
        <v>40840</v>
      </c>
      <c r="AR1056" s="5">
        <v>46.541680999999997</v>
      </c>
    </row>
    <row r="1057" spans="5:44" x14ac:dyDescent="0.2">
      <c r="E1057" s="6">
        <v>40837</v>
      </c>
      <c r="F1057" s="5">
        <v>22.138376000000001</v>
      </c>
      <c r="G1057" s="6">
        <v>40837</v>
      </c>
      <c r="H1057" s="5">
        <v>5.6958299999999999</v>
      </c>
      <c r="I1057" s="6">
        <v>40837</v>
      </c>
      <c r="J1057" s="5">
        <v>21.447372000000001</v>
      </c>
      <c r="K1057" s="6">
        <v>40837</v>
      </c>
      <c r="L1057" s="5">
        <v>20.907534999999999</v>
      </c>
      <c r="M1057" s="6">
        <v>40837</v>
      </c>
      <c r="N1057" s="5">
        <v>21.552961</v>
      </c>
      <c r="O1057" s="6">
        <v>40837</v>
      </c>
      <c r="P1057" s="5">
        <v>14.667820000000001</v>
      </c>
      <c r="Q1057" s="6">
        <v>40837</v>
      </c>
      <c r="R1057" s="5">
        <v>47.16</v>
      </c>
      <c r="S1057" s="6">
        <v>40837</v>
      </c>
      <c r="T1057" s="5">
        <v>19.966669</v>
      </c>
      <c r="U1057" s="6">
        <v>40837</v>
      </c>
      <c r="V1057" s="5">
        <v>44.506059999999998</v>
      </c>
      <c r="W1057" s="10">
        <v>40837</v>
      </c>
      <c r="X1057" s="9">
        <v>9.8000000000000007</v>
      </c>
      <c r="Y1057" s="6">
        <v>40837</v>
      </c>
      <c r="Z1057" s="5">
        <v>111.79267900000001</v>
      </c>
      <c r="AA1057" s="10">
        <v>40837</v>
      </c>
      <c r="AB1057" s="9">
        <v>112.674583</v>
      </c>
      <c r="AC1057" s="6">
        <v>40837</v>
      </c>
      <c r="AD1057" s="5">
        <v>57.324784999999999</v>
      </c>
      <c r="AE1057" s="10">
        <v>40837</v>
      </c>
      <c r="AF1057" s="9">
        <v>45.153446000000002</v>
      </c>
      <c r="AG1057" s="6">
        <v>40837</v>
      </c>
      <c r="AH1057" s="5">
        <v>60.468547000000001</v>
      </c>
      <c r="AI1057" s="10">
        <v>40837</v>
      </c>
      <c r="AJ1057" s="9">
        <v>72.694078000000005</v>
      </c>
      <c r="AK1057" s="6">
        <v>40837</v>
      </c>
      <c r="AL1057" s="5">
        <v>61.329607000000003</v>
      </c>
      <c r="AM1057" s="10">
        <v>40837</v>
      </c>
      <c r="AN1057" s="9">
        <v>44.862921999999998</v>
      </c>
      <c r="AO1057" s="6">
        <v>40837</v>
      </c>
      <c r="AP1057" s="5">
        <v>21.091483</v>
      </c>
      <c r="AQ1057" s="10">
        <v>40837</v>
      </c>
      <c r="AR1057" s="5">
        <v>45.413747999999998</v>
      </c>
    </row>
    <row r="1058" spans="5:44" x14ac:dyDescent="0.2">
      <c r="E1058" s="6">
        <v>40836</v>
      </c>
      <c r="F1058" s="5">
        <v>21.336368</v>
      </c>
      <c r="G1058" s="6">
        <v>40836</v>
      </c>
      <c r="H1058" s="5">
        <v>5.3166700000000002</v>
      </c>
      <c r="I1058" s="6">
        <v>40836</v>
      </c>
      <c r="J1058" s="5">
        <v>20.941210000000002</v>
      </c>
      <c r="K1058" s="6">
        <v>40836</v>
      </c>
      <c r="L1058" s="5">
        <v>19.604780000000002</v>
      </c>
      <c r="M1058" s="6">
        <v>40836</v>
      </c>
      <c r="N1058" s="5">
        <v>20.516482</v>
      </c>
      <c r="O1058" s="6">
        <v>40836</v>
      </c>
      <c r="P1058" s="5">
        <v>13.882132</v>
      </c>
      <c r="Q1058" s="6">
        <v>40836</v>
      </c>
      <c r="R1058" s="5">
        <v>44.900002000000001</v>
      </c>
      <c r="S1058" s="6">
        <v>40836</v>
      </c>
      <c r="T1058" s="5">
        <v>18.933330999999999</v>
      </c>
      <c r="U1058" s="6">
        <v>40836</v>
      </c>
      <c r="V1058" s="5">
        <v>42.029249999999998</v>
      </c>
      <c r="W1058" s="10">
        <v>40836</v>
      </c>
      <c r="X1058" s="9">
        <v>9.4725000000000001</v>
      </c>
      <c r="Y1058" s="6">
        <v>40836</v>
      </c>
      <c r="Z1058" s="5">
        <v>109.709588</v>
      </c>
      <c r="AA1058" s="10">
        <v>40836</v>
      </c>
      <c r="AB1058" s="9">
        <v>110.644569</v>
      </c>
      <c r="AC1058" s="6">
        <v>40836</v>
      </c>
      <c r="AD1058" s="5">
        <v>56.264558999999998</v>
      </c>
      <c r="AE1058" s="10">
        <v>40836</v>
      </c>
      <c r="AF1058" s="9">
        <v>44.343361999999999</v>
      </c>
      <c r="AG1058" s="6">
        <v>40836</v>
      </c>
      <c r="AH1058" s="5">
        <v>59.142443</v>
      </c>
      <c r="AI1058" s="10">
        <v>40836</v>
      </c>
      <c r="AJ1058" s="9">
        <v>72.807803000000007</v>
      </c>
      <c r="AK1058" s="6">
        <v>40836</v>
      </c>
      <c r="AL1058" s="5">
        <v>60.220211999999997</v>
      </c>
      <c r="AM1058" s="10">
        <v>40836</v>
      </c>
      <c r="AN1058" s="9">
        <v>43.803314999999998</v>
      </c>
      <c r="AO1058" s="6">
        <v>40836</v>
      </c>
      <c r="AP1058" s="5">
        <v>20.701141</v>
      </c>
      <c r="AQ1058" s="10">
        <v>40836</v>
      </c>
      <c r="AR1058" s="5">
        <v>43.964723999999997</v>
      </c>
    </row>
    <row r="1059" spans="5:44" x14ac:dyDescent="0.2">
      <c r="E1059" s="6">
        <v>40835</v>
      </c>
      <c r="F1059" s="5">
        <v>21.160316999999999</v>
      </c>
      <c r="G1059" s="6">
        <v>40835</v>
      </c>
      <c r="H1059" s="5">
        <v>5.0875000000000004</v>
      </c>
      <c r="I1059" s="6">
        <v>40835</v>
      </c>
      <c r="J1059" s="5">
        <v>21.12978</v>
      </c>
      <c r="K1059" s="6">
        <v>40835</v>
      </c>
      <c r="L1059" s="5">
        <v>19.555987999999999</v>
      </c>
      <c r="M1059" s="6">
        <v>40835</v>
      </c>
      <c r="N1059" s="5">
        <v>19.935278</v>
      </c>
      <c r="O1059" s="6">
        <v>40835</v>
      </c>
      <c r="P1059" s="5">
        <v>13.716073</v>
      </c>
      <c r="Q1059" s="6">
        <v>40835</v>
      </c>
      <c r="R1059" s="5">
        <v>44.189999</v>
      </c>
      <c r="S1059" s="6">
        <v>40835</v>
      </c>
      <c r="T1059" s="5">
        <v>18.629999000000002</v>
      </c>
      <c r="U1059" s="6">
        <v>40835</v>
      </c>
      <c r="V1059" s="5">
        <v>41.551102</v>
      </c>
      <c r="W1059" s="10">
        <v>40835</v>
      </c>
      <c r="X1059" s="9">
        <v>9.6349999999999998</v>
      </c>
      <c r="Y1059" s="6">
        <v>40835</v>
      </c>
      <c r="Z1059" s="5">
        <v>109.23164300000001</v>
      </c>
      <c r="AA1059" s="10">
        <v>40835</v>
      </c>
      <c r="AB1059" s="9">
        <v>110.11894599999999</v>
      </c>
      <c r="AC1059" s="6">
        <v>40835</v>
      </c>
      <c r="AD1059" s="5">
        <v>56.010829999999999</v>
      </c>
      <c r="AE1059" s="10">
        <v>40835</v>
      </c>
      <c r="AF1059" s="9">
        <v>44.061593999999999</v>
      </c>
      <c r="AG1059" s="6">
        <v>40835</v>
      </c>
      <c r="AH1059" s="5">
        <v>59.002360000000003</v>
      </c>
      <c r="AI1059" s="10">
        <v>40835</v>
      </c>
      <c r="AJ1059" s="9">
        <v>72.842788999999996</v>
      </c>
      <c r="AK1059" s="6">
        <v>40835</v>
      </c>
      <c r="AL1059" s="5">
        <v>59.754987</v>
      </c>
      <c r="AM1059" s="10">
        <v>40835</v>
      </c>
      <c r="AN1059" s="9">
        <v>43.213619999999999</v>
      </c>
      <c r="AO1059" s="6">
        <v>40835</v>
      </c>
      <c r="AP1059" s="5">
        <v>20.431153999999999</v>
      </c>
      <c r="AQ1059" s="10">
        <v>40835</v>
      </c>
      <c r="AR1059" s="5">
        <v>43.717728999999999</v>
      </c>
    </row>
    <row r="1060" spans="5:44" x14ac:dyDescent="0.2">
      <c r="E1060" s="6">
        <v>40834</v>
      </c>
      <c r="F1060" s="5">
        <v>21.698249000000001</v>
      </c>
      <c r="G1060" s="6">
        <v>40834</v>
      </c>
      <c r="H1060" s="5">
        <v>5.3458300000000003</v>
      </c>
      <c r="I1060" s="6">
        <v>40834</v>
      </c>
      <c r="J1060" s="5">
        <v>21.975864000000001</v>
      </c>
      <c r="K1060" s="6">
        <v>40834</v>
      </c>
      <c r="L1060" s="5">
        <v>20.683091000000001</v>
      </c>
      <c r="M1060" s="6">
        <v>40834</v>
      </c>
      <c r="N1060" s="5">
        <v>20.569759000000001</v>
      </c>
      <c r="O1060" s="6">
        <v>40834</v>
      </c>
      <c r="P1060" s="5">
        <v>14.216732</v>
      </c>
      <c r="Q1060" s="6">
        <v>40834</v>
      </c>
      <c r="R1060" s="5">
        <v>45.25</v>
      </c>
      <c r="S1060" s="6">
        <v>40834</v>
      </c>
      <c r="T1060" s="5">
        <v>19.40333</v>
      </c>
      <c r="U1060" s="6">
        <v>40834</v>
      </c>
      <c r="V1060" s="5">
        <v>42.603026999999997</v>
      </c>
      <c r="W1060" s="10">
        <v>40834</v>
      </c>
      <c r="X1060" s="9">
        <v>10.275</v>
      </c>
      <c r="Y1060" s="6">
        <v>40834</v>
      </c>
      <c r="Z1060" s="5">
        <v>110.539216</v>
      </c>
      <c r="AA1060" s="10">
        <v>40834</v>
      </c>
      <c r="AB1060" s="9">
        <v>111.523636</v>
      </c>
      <c r="AC1060" s="6">
        <v>40834</v>
      </c>
      <c r="AD1060" s="5">
        <v>56.762956000000003</v>
      </c>
      <c r="AE1060" s="10">
        <v>40834</v>
      </c>
      <c r="AF1060" s="9">
        <v>44.484247000000003</v>
      </c>
      <c r="AG1060" s="6">
        <v>40834</v>
      </c>
      <c r="AH1060" s="5">
        <v>60.076320000000003</v>
      </c>
      <c r="AI1060" s="10">
        <v>40834</v>
      </c>
      <c r="AJ1060" s="9">
        <v>72.650343000000007</v>
      </c>
      <c r="AK1060" s="6">
        <v>40834</v>
      </c>
      <c r="AL1060" s="5">
        <v>60.381253000000001</v>
      </c>
      <c r="AM1060" s="10">
        <v>40834</v>
      </c>
      <c r="AN1060" s="9">
        <v>43.849384000000001</v>
      </c>
      <c r="AO1060" s="6">
        <v>40834</v>
      </c>
      <c r="AP1060" s="5">
        <v>20.645844</v>
      </c>
      <c r="AQ1060" s="10">
        <v>40834</v>
      </c>
      <c r="AR1060" s="5">
        <v>44.228183000000001</v>
      </c>
    </row>
    <row r="1061" spans="5:44" x14ac:dyDescent="0.2">
      <c r="E1061" s="6">
        <v>40833</v>
      </c>
      <c r="F1061" s="5">
        <v>20.871789</v>
      </c>
      <c r="G1061" s="6">
        <v>40833</v>
      </c>
      <c r="H1061" s="5">
        <v>4.7208300000000003</v>
      </c>
      <c r="I1061" s="6">
        <v>40833</v>
      </c>
      <c r="J1061" s="5">
        <v>21.474665000000002</v>
      </c>
      <c r="K1061" s="6">
        <v>40833</v>
      </c>
      <c r="L1061" s="5">
        <v>19.092459999999999</v>
      </c>
      <c r="M1061" s="6">
        <v>40833</v>
      </c>
      <c r="N1061" s="5">
        <v>18.879425000000001</v>
      </c>
      <c r="O1061" s="6">
        <v>40833</v>
      </c>
      <c r="P1061" s="5">
        <v>13.423608</v>
      </c>
      <c r="Q1061" s="6">
        <v>40833</v>
      </c>
      <c r="R1061" s="5">
        <v>41.599997999999999</v>
      </c>
      <c r="S1061" s="6">
        <v>40833</v>
      </c>
      <c r="T1061" s="5">
        <v>18.266670000000001</v>
      </c>
      <c r="U1061" s="6">
        <v>40833</v>
      </c>
      <c r="V1061" s="5">
        <v>39.925395999999999</v>
      </c>
      <c r="W1061" s="10">
        <v>40833</v>
      </c>
      <c r="X1061" s="9">
        <v>10.0025</v>
      </c>
      <c r="Y1061" s="6">
        <v>40833</v>
      </c>
      <c r="Z1061" s="5">
        <v>108.420053</v>
      </c>
      <c r="AA1061" s="10">
        <v>40833</v>
      </c>
      <c r="AB1061" s="9">
        <v>109.34863199999999</v>
      </c>
      <c r="AC1061" s="6">
        <v>40833</v>
      </c>
      <c r="AD1061" s="5">
        <v>55.639296999999999</v>
      </c>
      <c r="AE1061" s="10">
        <v>40833</v>
      </c>
      <c r="AF1061" s="9">
        <v>43.339562000000001</v>
      </c>
      <c r="AG1061" s="6">
        <v>40833</v>
      </c>
      <c r="AH1061" s="5">
        <v>58.600791999999998</v>
      </c>
      <c r="AI1061" s="10">
        <v>40833</v>
      </c>
      <c r="AJ1061" s="9">
        <v>72.729069999999993</v>
      </c>
      <c r="AK1061" s="6">
        <v>40833</v>
      </c>
      <c r="AL1061" s="5">
        <v>58.502448000000001</v>
      </c>
      <c r="AM1061" s="10">
        <v>40833</v>
      </c>
      <c r="AN1061" s="9">
        <v>41.988157000000001</v>
      </c>
      <c r="AO1061" s="6">
        <v>40833</v>
      </c>
      <c r="AP1061" s="5">
        <v>20.258754</v>
      </c>
      <c r="AQ1061" s="10">
        <v>40833</v>
      </c>
      <c r="AR1061" s="5">
        <v>42.721525</v>
      </c>
    </row>
    <row r="1062" spans="5:44" x14ac:dyDescent="0.2">
      <c r="E1062" s="6">
        <v>40830</v>
      </c>
      <c r="F1062" s="5">
        <v>21.703140000000001</v>
      </c>
      <c r="G1062" s="6">
        <v>40830</v>
      </c>
      <c r="H1062" s="5">
        <v>5.1791700000000001</v>
      </c>
      <c r="I1062" s="6">
        <v>40830</v>
      </c>
      <c r="J1062" s="5">
        <v>22.119772999999999</v>
      </c>
      <c r="K1062" s="6">
        <v>40830</v>
      </c>
      <c r="L1062" s="5">
        <v>21.092946999999999</v>
      </c>
      <c r="M1062" s="6">
        <v>40830</v>
      </c>
      <c r="N1062" s="5">
        <v>20.085422999999999</v>
      </c>
      <c r="O1062" s="6">
        <v>40830</v>
      </c>
      <c r="P1062" s="5">
        <v>14.236559</v>
      </c>
      <c r="Q1062" s="6">
        <v>40830</v>
      </c>
      <c r="R1062" s="5">
        <v>43.799999</v>
      </c>
      <c r="S1062" s="6">
        <v>40830</v>
      </c>
      <c r="T1062" s="5">
        <v>19.443331000000001</v>
      </c>
      <c r="U1062" s="6">
        <v>40830</v>
      </c>
      <c r="V1062" s="5">
        <v>41.924056999999998</v>
      </c>
      <c r="W1062" s="10">
        <v>40830</v>
      </c>
      <c r="X1062" s="9">
        <v>10.557499999999999</v>
      </c>
      <c r="Y1062" s="6">
        <v>40830</v>
      </c>
      <c r="Z1062" s="5">
        <v>110.530196</v>
      </c>
      <c r="AA1062" s="10">
        <v>40830</v>
      </c>
      <c r="AB1062" s="9">
        <v>111.41489</v>
      </c>
      <c r="AC1062" s="6">
        <v>40830</v>
      </c>
      <c r="AD1062" s="5">
        <v>56.790140000000001</v>
      </c>
      <c r="AE1062" s="10">
        <v>40830</v>
      </c>
      <c r="AF1062" s="9">
        <v>44.281725999999999</v>
      </c>
      <c r="AG1062" s="6">
        <v>40830</v>
      </c>
      <c r="AH1062" s="5">
        <v>60.412515999999997</v>
      </c>
      <c r="AI1062" s="10">
        <v>40830</v>
      </c>
      <c r="AJ1062" s="9">
        <v>72.475382999999994</v>
      </c>
      <c r="AK1062" s="6">
        <v>40830</v>
      </c>
      <c r="AL1062" s="5">
        <v>59.584997000000001</v>
      </c>
      <c r="AM1062" s="10">
        <v>40830</v>
      </c>
      <c r="AN1062" s="9">
        <v>43.333399</v>
      </c>
      <c r="AO1062" s="6">
        <v>40830</v>
      </c>
      <c r="AP1062" s="5">
        <v>20.91583</v>
      </c>
      <c r="AQ1062" s="10">
        <v>40830</v>
      </c>
      <c r="AR1062" s="5">
        <v>43.668331999999999</v>
      </c>
    </row>
    <row r="1063" spans="5:44" x14ac:dyDescent="0.2">
      <c r="E1063" s="6">
        <v>40829</v>
      </c>
      <c r="F1063" s="5">
        <v>20.974485000000001</v>
      </c>
      <c r="G1063" s="6">
        <v>40829</v>
      </c>
      <c r="H1063" s="5">
        <v>4.9916700000000001</v>
      </c>
      <c r="I1063" s="6">
        <v>40829</v>
      </c>
      <c r="J1063" s="5">
        <v>21.350605999999999</v>
      </c>
      <c r="K1063" s="6">
        <v>40829</v>
      </c>
      <c r="L1063" s="5">
        <v>19.902414</v>
      </c>
      <c r="M1063" s="6">
        <v>40829</v>
      </c>
      <c r="N1063" s="5">
        <v>19.596242</v>
      </c>
      <c r="O1063" s="6">
        <v>40829</v>
      </c>
      <c r="P1063" s="5">
        <v>13.540099</v>
      </c>
      <c r="Q1063" s="6">
        <v>40829</v>
      </c>
      <c r="R1063" s="5">
        <v>39.43</v>
      </c>
      <c r="S1063" s="6">
        <v>40829</v>
      </c>
      <c r="T1063" s="5">
        <v>18.49333</v>
      </c>
      <c r="U1063" s="6">
        <v>40829</v>
      </c>
      <c r="V1063" s="5">
        <v>40.021025000000002</v>
      </c>
      <c r="W1063" s="10">
        <v>40829</v>
      </c>
      <c r="X1063" s="9">
        <v>9.9350000000000005</v>
      </c>
      <c r="Y1063" s="6">
        <v>40829</v>
      </c>
      <c r="Z1063" s="5">
        <v>108.67254800000001</v>
      </c>
      <c r="AA1063" s="10">
        <v>40829</v>
      </c>
      <c r="AB1063" s="9">
        <v>109.538944</v>
      </c>
      <c r="AC1063" s="6">
        <v>40829</v>
      </c>
      <c r="AD1063" s="5">
        <v>55.775221999999999</v>
      </c>
      <c r="AE1063" s="10">
        <v>40829</v>
      </c>
      <c r="AF1063" s="9">
        <v>43.647745</v>
      </c>
      <c r="AG1063" s="6">
        <v>40829</v>
      </c>
      <c r="AH1063" s="5">
        <v>59.338555999999997</v>
      </c>
      <c r="AI1063" s="10">
        <v>40829</v>
      </c>
      <c r="AJ1063" s="9">
        <v>72.606600999999998</v>
      </c>
      <c r="AK1063" s="6">
        <v>40829</v>
      </c>
      <c r="AL1063" s="5">
        <v>57.294645000000003</v>
      </c>
      <c r="AM1063" s="10">
        <v>40829</v>
      </c>
      <c r="AN1063" s="9">
        <v>42.716064000000003</v>
      </c>
      <c r="AO1063" s="6">
        <v>40829</v>
      </c>
      <c r="AP1063" s="5">
        <v>20.727163999999998</v>
      </c>
      <c r="AQ1063" s="10">
        <v>40829</v>
      </c>
      <c r="AR1063" s="5">
        <v>42.680360999999998</v>
      </c>
    </row>
    <row r="1064" spans="5:44" x14ac:dyDescent="0.2">
      <c r="E1064" s="6">
        <v>40828</v>
      </c>
      <c r="F1064" s="5">
        <v>21.05273</v>
      </c>
      <c r="G1064" s="6">
        <v>40828</v>
      </c>
      <c r="H1064" s="5">
        <v>5.2708300000000001</v>
      </c>
      <c r="I1064" s="6">
        <v>40828</v>
      </c>
      <c r="J1064" s="5">
        <v>20.958577999999999</v>
      </c>
      <c r="K1064" s="6">
        <v>40828</v>
      </c>
      <c r="L1064" s="5">
        <v>19.956085000000002</v>
      </c>
      <c r="M1064" s="6">
        <v>40828</v>
      </c>
      <c r="N1064" s="5">
        <v>20.29853</v>
      </c>
      <c r="O1064" s="6">
        <v>40828</v>
      </c>
      <c r="P1064" s="5">
        <v>13.641717999999999</v>
      </c>
      <c r="Q1064" s="6">
        <v>40828</v>
      </c>
      <c r="R1064" s="5">
        <v>39.639999000000003</v>
      </c>
      <c r="S1064" s="6">
        <v>40828</v>
      </c>
      <c r="T1064" s="5">
        <v>18.58333</v>
      </c>
      <c r="U1064" s="6">
        <v>40828</v>
      </c>
      <c r="V1064" s="5">
        <v>40.527864999999998</v>
      </c>
      <c r="W1064" s="10">
        <v>40828</v>
      </c>
      <c r="X1064" s="9">
        <v>9.6150000000000002</v>
      </c>
      <c r="Y1064" s="6">
        <v>40828</v>
      </c>
      <c r="Z1064" s="5">
        <v>108.888972</v>
      </c>
      <c r="AA1064" s="10">
        <v>40828</v>
      </c>
      <c r="AB1064" s="9">
        <v>109.720192</v>
      </c>
      <c r="AC1064" s="6">
        <v>40828</v>
      </c>
      <c r="AD1064" s="5">
        <v>55.847718</v>
      </c>
      <c r="AE1064" s="10">
        <v>40828</v>
      </c>
      <c r="AF1064" s="9">
        <v>43.911901999999998</v>
      </c>
      <c r="AG1064" s="6">
        <v>40828</v>
      </c>
      <c r="AH1064" s="5">
        <v>59.329214999999998</v>
      </c>
      <c r="AI1064" s="10">
        <v>40828</v>
      </c>
      <c r="AJ1064" s="9">
        <v>72.519125000000003</v>
      </c>
      <c r="AK1064" s="6">
        <v>40828</v>
      </c>
      <c r="AL1064" s="5">
        <v>57.375162000000003</v>
      </c>
      <c r="AM1064" s="10">
        <v>40828</v>
      </c>
      <c r="AN1064" s="9">
        <v>43.499251000000001</v>
      </c>
      <c r="AO1064" s="6">
        <v>40828</v>
      </c>
      <c r="AP1064" s="5">
        <v>20.353086000000001</v>
      </c>
      <c r="AQ1064" s="10">
        <v>40828</v>
      </c>
      <c r="AR1064" s="5">
        <v>42.960286000000004</v>
      </c>
    </row>
    <row r="1065" spans="5:44" x14ac:dyDescent="0.2">
      <c r="E1065" s="6">
        <v>40827</v>
      </c>
      <c r="F1065" s="5">
        <v>20.681068</v>
      </c>
      <c r="G1065" s="6">
        <v>40827</v>
      </c>
      <c r="H1065" s="5">
        <v>4.9291700000000001</v>
      </c>
      <c r="I1065" s="6">
        <v>40827</v>
      </c>
      <c r="J1065" s="5">
        <v>20.720383999999999</v>
      </c>
      <c r="K1065" s="6">
        <v>40827</v>
      </c>
      <c r="L1065" s="5">
        <v>19.136372999999999</v>
      </c>
      <c r="M1065" s="6">
        <v>40827</v>
      </c>
      <c r="N1065" s="5">
        <v>19.426725000000001</v>
      </c>
      <c r="O1065" s="6">
        <v>40827</v>
      </c>
      <c r="P1065" s="5">
        <v>13.264984</v>
      </c>
      <c r="Q1065" s="6">
        <v>40827</v>
      </c>
      <c r="R1065" s="5">
        <v>38.830002</v>
      </c>
      <c r="S1065" s="6">
        <v>40827</v>
      </c>
      <c r="T1065" s="5">
        <v>18.079999999999998</v>
      </c>
      <c r="U1065" s="6">
        <v>40827</v>
      </c>
      <c r="V1065" s="5">
        <v>39.236860999999998</v>
      </c>
      <c r="W1065" s="10">
        <v>40827</v>
      </c>
      <c r="X1065" s="9">
        <v>9.4725000000000001</v>
      </c>
      <c r="Y1065" s="6">
        <v>40827</v>
      </c>
      <c r="Z1065" s="5">
        <v>107.942108</v>
      </c>
      <c r="AA1065" s="10">
        <v>40827</v>
      </c>
      <c r="AB1065" s="9">
        <v>108.823003</v>
      </c>
      <c r="AC1065" s="6">
        <v>40827</v>
      </c>
      <c r="AD1065" s="5">
        <v>55.322133000000001</v>
      </c>
      <c r="AE1065" s="10">
        <v>40827</v>
      </c>
      <c r="AF1065" s="9">
        <v>43.374780000000001</v>
      </c>
      <c r="AG1065" s="6">
        <v>40827</v>
      </c>
      <c r="AH1065" s="5">
        <v>58.610129999999998</v>
      </c>
      <c r="AI1065" s="10">
        <v>40827</v>
      </c>
      <c r="AJ1065" s="9">
        <v>72.536618000000004</v>
      </c>
      <c r="AK1065" s="6">
        <v>40827</v>
      </c>
      <c r="AL1065" s="5">
        <v>57.070977999999997</v>
      </c>
      <c r="AM1065" s="10">
        <v>40827</v>
      </c>
      <c r="AN1065" s="9">
        <v>42.577852</v>
      </c>
      <c r="AO1065" s="6">
        <v>40827</v>
      </c>
      <c r="AP1065" s="5">
        <v>20.385614</v>
      </c>
      <c r="AQ1065" s="10">
        <v>40827</v>
      </c>
      <c r="AR1065" s="5">
        <v>42.268706000000002</v>
      </c>
    </row>
    <row r="1066" spans="5:44" x14ac:dyDescent="0.2">
      <c r="E1066" s="6">
        <v>40826</v>
      </c>
      <c r="F1066" s="5">
        <v>20.661505999999999</v>
      </c>
      <c r="G1066" s="6">
        <v>40826</v>
      </c>
      <c r="H1066" s="5">
        <v>4.9541700000000004</v>
      </c>
      <c r="I1066" s="6">
        <v>40826</v>
      </c>
      <c r="J1066" s="5">
        <v>20.462340999999999</v>
      </c>
      <c r="K1066" s="6">
        <v>40826</v>
      </c>
      <c r="L1066" s="5">
        <v>18.760672</v>
      </c>
      <c r="M1066" s="6">
        <v>40826</v>
      </c>
      <c r="N1066" s="5">
        <v>19.465471000000001</v>
      </c>
      <c r="O1066" s="6">
        <v>40826</v>
      </c>
      <c r="P1066" s="5">
        <v>13.25507</v>
      </c>
      <c r="Q1066" s="6">
        <v>40826</v>
      </c>
      <c r="R1066" s="5">
        <v>38.650002000000001</v>
      </c>
      <c r="S1066" s="6">
        <v>40826</v>
      </c>
      <c r="T1066" s="5">
        <v>18.02</v>
      </c>
      <c r="U1066" s="6">
        <v>40826</v>
      </c>
      <c r="V1066" s="5">
        <v>40.738247000000001</v>
      </c>
      <c r="W1066" s="10">
        <v>40826</v>
      </c>
      <c r="X1066" s="9">
        <v>9.3125</v>
      </c>
      <c r="Y1066" s="6">
        <v>40826</v>
      </c>
      <c r="Z1066" s="5">
        <v>107.8339</v>
      </c>
      <c r="AA1066" s="10">
        <v>40826</v>
      </c>
      <c r="AB1066" s="9">
        <v>108.73237899999999</v>
      </c>
      <c r="AC1066" s="6">
        <v>40826</v>
      </c>
      <c r="AD1066" s="5">
        <v>55.276825000000002</v>
      </c>
      <c r="AE1066" s="10">
        <v>40826</v>
      </c>
      <c r="AF1066" s="9">
        <v>43.480446000000001</v>
      </c>
      <c r="AG1066" s="6">
        <v>40826</v>
      </c>
      <c r="AH1066" s="5">
        <v>58.311289000000002</v>
      </c>
      <c r="AI1066" s="10">
        <v>40826</v>
      </c>
      <c r="AJ1066" s="9">
        <v>72.571608999999995</v>
      </c>
      <c r="AK1066" s="6">
        <v>40826</v>
      </c>
      <c r="AL1066" s="5">
        <v>56.95467</v>
      </c>
      <c r="AM1066" s="10">
        <v>40826</v>
      </c>
      <c r="AN1066" s="9">
        <v>42.577852</v>
      </c>
      <c r="AO1066" s="6">
        <v>40826</v>
      </c>
      <c r="AP1066" s="5">
        <v>20.398626</v>
      </c>
      <c r="AQ1066" s="10">
        <v>40826</v>
      </c>
      <c r="AR1066" s="5">
        <v>43.124948000000003</v>
      </c>
    </row>
    <row r="1067" spans="5:44" x14ac:dyDescent="0.2">
      <c r="E1067" s="6">
        <v>40823</v>
      </c>
      <c r="F1067" s="5">
        <v>19.385138000000001</v>
      </c>
      <c r="G1067" s="6">
        <v>40823</v>
      </c>
      <c r="H1067" s="5">
        <v>4.3375000000000004</v>
      </c>
      <c r="I1067" s="6">
        <v>40823</v>
      </c>
      <c r="J1067" s="5">
        <v>19.152274999999999</v>
      </c>
      <c r="K1067" s="6">
        <v>40823</v>
      </c>
      <c r="L1067" s="5">
        <v>16.604047000000001</v>
      </c>
      <c r="M1067" s="6">
        <v>40823</v>
      </c>
      <c r="N1067" s="5">
        <v>17.779980999999999</v>
      </c>
      <c r="O1067" s="6">
        <v>40823</v>
      </c>
      <c r="P1067" s="5">
        <v>12.025729</v>
      </c>
      <c r="Q1067" s="6">
        <v>40823</v>
      </c>
      <c r="R1067" s="5">
        <v>34.049999</v>
      </c>
      <c r="S1067" s="6">
        <v>40823</v>
      </c>
      <c r="T1067" s="5">
        <v>16.350000000000001</v>
      </c>
      <c r="U1067" s="6">
        <v>40823</v>
      </c>
      <c r="V1067" s="5">
        <v>37.123446000000001</v>
      </c>
      <c r="W1067" s="10">
        <v>40823</v>
      </c>
      <c r="X1067" s="9">
        <v>8.4474999999999998</v>
      </c>
      <c r="Y1067" s="6">
        <v>40823</v>
      </c>
      <c r="Z1067" s="5">
        <v>104.34404000000001</v>
      </c>
      <c r="AA1067" s="10">
        <v>40823</v>
      </c>
      <c r="AB1067" s="9">
        <v>105.18892200000001</v>
      </c>
      <c r="AC1067" s="6">
        <v>40823</v>
      </c>
      <c r="AD1067" s="5">
        <v>53.437286</v>
      </c>
      <c r="AE1067" s="10">
        <v>40823</v>
      </c>
      <c r="AF1067" s="9">
        <v>42.053989000000001</v>
      </c>
      <c r="AG1067" s="6">
        <v>40823</v>
      </c>
      <c r="AH1067" s="5">
        <v>55.995274000000002</v>
      </c>
      <c r="AI1067" s="10">
        <v>40823</v>
      </c>
      <c r="AJ1067" s="9">
        <v>72.676585000000003</v>
      </c>
      <c r="AK1067" s="6">
        <v>40823</v>
      </c>
      <c r="AL1067" s="5">
        <v>54.485382999999999</v>
      </c>
      <c r="AM1067" s="10">
        <v>40823</v>
      </c>
      <c r="AN1067" s="9">
        <v>40.606059000000002</v>
      </c>
      <c r="AO1067" s="6">
        <v>40823</v>
      </c>
      <c r="AP1067" s="5">
        <v>19.926963000000001</v>
      </c>
      <c r="AQ1067" s="10">
        <v>40823</v>
      </c>
      <c r="AR1067" s="5">
        <v>41.074907000000003</v>
      </c>
    </row>
    <row r="1068" spans="5:44" x14ac:dyDescent="0.2">
      <c r="E1068" s="6">
        <v>40822</v>
      </c>
      <c r="F1068" s="5">
        <v>19.629653000000001</v>
      </c>
      <c r="G1068" s="6">
        <v>40822</v>
      </c>
      <c r="H1068" s="5">
        <v>4.7958299999999996</v>
      </c>
      <c r="I1068" s="6">
        <v>40822</v>
      </c>
      <c r="J1068" s="5">
        <v>19.395430000000001</v>
      </c>
      <c r="K1068" s="6">
        <v>40822</v>
      </c>
      <c r="L1068" s="5">
        <v>17.926321999999999</v>
      </c>
      <c r="M1068" s="6">
        <v>40822</v>
      </c>
      <c r="N1068" s="5">
        <v>19.005352999999999</v>
      </c>
      <c r="O1068" s="6">
        <v>40822</v>
      </c>
      <c r="P1068" s="5">
        <v>12.278537</v>
      </c>
      <c r="Q1068" s="6">
        <v>40822</v>
      </c>
      <c r="R1068" s="5">
        <v>35.450001</v>
      </c>
      <c r="S1068" s="6">
        <v>40822</v>
      </c>
      <c r="T1068" s="5">
        <v>16.783331</v>
      </c>
      <c r="U1068" s="6">
        <v>40822</v>
      </c>
      <c r="V1068" s="5">
        <v>39.380307000000002</v>
      </c>
      <c r="W1068" s="10">
        <v>40822</v>
      </c>
      <c r="X1068" s="9">
        <v>8.5950000000000006</v>
      </c>
      <c r="Y1068" s="6">
        <v>40822</v>
      </c>
      <c r="Z1068" s="5">
        <v>105.047421</v>
      </c>
      <c r="AA1068" s="10">
        <v>40822</v>
      </c>
      <c r="AB1068" s="9">
        <v>105.941114</v>
      </c>
      <c r="AC1068" s="6">
        <v>40822</v>
      </c>
      <c r="AD1068" s="5">
        <v>53.926619000000002</v>
      </c>
      <c r="AE1068" s="10">
        <v>40822</v>
      </c>
      <c r="AF1068" s="9">
        <v>42.467838</v>
      </c>
      <c r="AG1068" s="6">
        <v>40822</v>
      </c>
      <c r="AH1068" s="5">
        <v>57.340060000000001</v>
      </c>
      <c r="AI1068" s="10">
        <v>40822</v>
      </c>
      <c r="AJ1068" s="9">
        <v>72.834046000000001</v>
      </c>
      <c r="AK1068" s="6">
        <v>40822</v>
      </c>
      <c r="AL1068" s="5">
        <v>55.165331000000002</v>
      </c>
      <c r="AM1068" s="10">
        <v>40822</v>
      </c>
      <c r="AN1068" s="9">
        <v>42.080295999999997</v>
      </c>
      <c r="AO1068" s="6">
        <v>40822</v>
      </c>
      <c r="AP1068" s="5">
        <v>20.297789000000002</v>
      </c>
      <c r="AQ1068" s="10">
        <v>40822</v>
      </c>
      <c r="AR1068" s="5">
        <v>42.252239000000003</v>
      </c>
    </row>
    <row r="1069" spans="5:44" x14ac:dyDescent="0.2">
      <c r="E1069" s="6">
        <v>40821</v>
      </c>
      <c r="F1069" s="5">
        <v>18.949902000000002</v>
      </c>
      <c r="G1069" s="6">
        <v>40821</v>
      </c>
      <c r="H1069" s="5">
        <v>4.4000000000000004</v>
      </c>
      <c r="I1069" s="6">
        <v>40821</v>
      </c>
      <c r="J1069" s="5">
        <v>18.775134000000001</v>
      </c>
      <c r="K1069" s="6">
        <v>40821</v>
      </c>
      <c r="L1069" s="5">
        <v>16.818735</v>
      </c>
      <c r="M1069" s="6">
        <v>40821</v>
      </c>
      <c r="N1069" s="5">
        <v>17.930126000000001</v>
      </c>
      <c r="O1069" s="6">
        <v>40821</v>
      </c>
      <c r="P1069" s="5">
        <v>11.648996</v>
      </c>
      <c r="Q1069" s="6">
        <v>40821</v>
      </c>
      <c r="R1069" s="5">
        <v>33.689999</v>
      </c>
      <c r="S1069" s="6">
        <v>40821</v>
      </c>
      <c r="T1069" s="5">
        <v>15.866669999999999</v>
      </c>
      <c r="U1069" s="6">
        <v>40821</v>
      </c>
      <c r="V1069" s="5">
        <v>37.372084999999998</v>
      </c>
      <c r="W1069" s="10">
        <v>40821</v>
      </c>
      <c r="X1069" s="9">
        <v>8.16</v>
      </c>
      <c r="Y1069" s="6">
        <v>40821</v>
      </c>
      <c r="Z1069" s="5">
        <v>103.180753</v>
      </c>
      <c r="AA1069" s="10">
        <v>40821</v>
      </c>
      <c r="AB1069" s="9">
        <v>104.037982</v>
      </c>
      <c r="AC1069" s="6">
        <v>40821</v>
      </c>
      <c r="AD1069" s="5">
        <v>52.902641000000003</v>
      </c>
      <c r="AE1069" s="10">
        <v>40821</v>
      </c>
      <c r="AF1069" s="9">
        <v>41.684168999999997</v>
      </c>
      <c r="AG1069" s="6">
        <v>40821</v>
      </c>
      <c r="AH1069" s="5">
        <v>56.107342000000003</v>
      </c>
      <c r="AI1069" s="10">
        <v>40821</v>
      </c>
      <c r="AJ1069" s="9">
        <v>72.877780999999999</v>
      </c>
      <c r="AK1069" s="6">
        <v>40821</v>
      </c>
      <c r="AL1069" s="5">
        <v>54.145408000000003</v>
      </c>
      <c r="AM1069" s="10">
        <v>40821</v>
      </c>
      <c r="AN1069" s="9">
        <v>40.771911000000003</v>
      </c>
      <c r="AO1069" s="6">
        <v>40821</v>
      </c>
      <c r="AP1069" s="5">
        <v>19.751308000000002</v>
      </c>
      <c r="AQ1069" s="10">
        <v>40821</v>
      </c>
      <c r="AR1069" s="5">
        <v>41.124305999999997</v>
      </c>
    </row>
    <row r="1070" spans="5:44" x14ac:dyDescent="0.2">
      <c r="E1070" s="6">
        <v>40820</v>
      </c>
      <c r="F1070" s="5">
        <v>18.206576999999999</v>
      </c>
      <c r="G1070" s="6">
        <v>40820</v>
      </c>
      <c r="H1070" s="5">
        <v>4.25</v>
      </c>
      <c r="I1070" s="6">
        <v>40820</v>
      </c>
      <c r="J1070" s="5">
        <v>17.857095999999999</v>
      </c>
      <c r="K1070" s="6">
        <v>40820</v>
      </c>
      <c r="L1070" s="5">
        <v>16.125882000000001</v>
      </c>
      <c r="M1070" s="6">
        <v>40820</v>
      </c>
      <c r="N1070" s="5">
        <v>17.547499999999999</v>
      </c>
      <c r="O1070" s="6">
        <v>40820</v>
      </c>
      <c r="P1070" s="5">
        <v>10.979798000000001</v>
      </c>
      <c r="Q1070" s="6">
        <v>40820</v>
      </c>
      <c r="R1070" s="5">
        <v>30.549999</v>
      </c>
      <c r="S1070" s="6">
        <v>40820</v>
      </c>
      <c r="T1070" s="5">
        <v>15.00667</v>
      </c>
      <c r="U1070" s="6">
        <v>40820</v>
      </c>
      <c r="V1070" s="5">
        <v>37.783290000000001</v>
      </c>
      <c r="W1070" s="10">
        <v>40820</v>
      </c>
      <c r="X1070" s="9">
        <v>7.5949999999999998</v>
      </c>
      <c r="Y1070" s="6">
        <v>40820</v>
      </c>
      <c r="Z1070" s="5">
        <v>101.305066</v>
      </c>
      <c r="AA1070" s="10">
        <v>40820</v>
      </c>
      <c r="AB1070" s="9">
        <v>102.00796699999999</v>
      </c>
      <c r="AC1070" s="6">
        <v>40820</v>
      </c>
      <c r="AD1070" s="5">
        <v>51.842412000000003</v>
      </c>
      <c r="AE1070" s="10">
        <v>40820</v>
      </c>
      <c r="AF1070" s="9">
        <v>40.970941000000003</v>
      </c>
      <c r="AG1070" s="6">
        <v>40820</v>
      </c>
      <c r="AH1070" s="5">
        <v>55.369577999999997</v>
      </c>
      <c r="AI1070" s="10">
        <v>40820</v>
      </c>
      <c r="AJ1070" s="9">
        <v>73.192701</v>
      </c>
      <c r="AK1070" s="6">
        <v>40820</v>
      </c>
      <c r="AL1070" s="5">
        <v>52.221867000000003</v>
      </c>
      <c r="AM1070" s="10">
        <v>40820</v>
      </c>
      <c r="AN1070" s="9">
        <v>40.320424000000003</v>
      </c>
      <c r="AO1070" s="6">
        <v>40820</v>
      </c>
      <c r="AP1070" s="5">
        <v>19.208082000000001</v>
      </c>
      <c r="AQ1070" s="10">
        <v>40820</v>
      </c>
      <c r="AR1070" s="5">
        <v>41.47833</v>
      </c>
    </row>
    <row r="1071" spans="5:44" x14ac:dyDescent="0.2">
      <c r="E1071" s="6">
        <v>40819</v>
      </c>
      <c r="F1071" s="5">
        <v>17.517045</v>
      </c>
      <c r="G1071" s="6">
        <v>40819</v>
      </c>
      <c r="H1071" s="5">
        <v>3.8958300000000001</v>
      </c>
      <c r="I1071" s="6">
        <v>40819</v>
      </c>
      <c r="J1071" s="5">
        <v>17.154919</v>
      </c>
      <c r="K1071" s="6">
        <v>40819</v>
      </c>
      <c r="L1071" s="5">
        <v>13.608195</v>
      </c>
      <c r="M1071" s="6">
        <v>40819</v>
      </c>
      <c r="N1071" s="5">
        <v>16.264009999999999</v>
      </c>
      <c r="O1071" s="6">
        <v>40819</v>
      </c>
      <c r="P1071" s="5">
        <v>10.362648999999999</v>
      </c>
      <c r="Q1071" s="6">
        <v>40819</v>
      </c>
      <c r="R1071" s="5">
        <v>28.16</v>
      </c>
      <c r="S1071" s="6">
        <v>40819</v>
      </c>
      <c r="T1071" s="5">
        <v>14.043329999999999</v>
      </c>
      <c r="U1071" s="6">
        <v>40819</v>
      </c>
      <c r="V1071" s="5">
        <v>35.268231</v>
      </c>
      <c r="W1071" s="10">
        <v>40819</v>
      </c>
      <c r="X1071" s="9">
        <v>7.1224999999999996</v>
      </c>
      <c r="Y1071" s="6">
        <v>40819</v>
      </c>
      <c r="Z1071" s="5">
        <v>99.131799000000001</v>
      </c>
      <c r="AA1071" s="10">
        <v>40819</v>
      </c>
      <c r="AB1071" s="9">
        <v>99.923586999999998</v>
      </c>
      <c r="AC1071" s="6">
        <v>40819</v>
      </c>
      <c r="AD1071" s="5">
        <v>50.573765000000002</v>
      </c>
      <c r="AE1071" s="10">
        <v>40819</v>
      </c>
      <c r="AF1071" s="9">
        <v>40.072802000000003</v>
      </c>
      <c r="AG1071" s="6">
        <v>40819</v>
      </c>
      <c r="AH1071" s="5">
        <v>51.942247000000002</v>
      </c>
      <c r="AI1071" s="10">
        <v>40819</v>
      </c>
      <c r="AJ1071" s="9">
        <v>73.481380000000001</v>
      </c>
      <c r="AK1071" s="6">
        <v>40819</v>
      </c>
      <c r="AL1071" s="5">
        <v>50.566729000000002</v>
      </c>
      <c r="AM1071" s="10">
        <v>40819</v>
      </c>
      <c r="AN1071" s="9">
        <v>38.790900999999998</v>
      </c>
      <c r="AO1071" s="6">
        <v>40819</v>
      </c>
      <c r="AP1071" s="5">
        <v>18.440408999999999</v>
      </c>
      <c r="AQ1071" s="10">
        <v>40819</v>
      </c>
      <c r="AR1071" s="5">
        <v>39.905808999999998</v>
      </c>
    </row>
    <row r="1072" spans="5:44" x14ac:dyDescent="0.2">
      <c r="E1072" s="6">
        <v>40816</v>
      </c>
      <c r="F1072" s="5">
        <v>18.568460000000002</v>
      </c>
      <c r="G1072" s="6">
        <v>40816</v>
      </c>
      <c r="H1072" s="5">
        <v>4.4249999999999998</v>
      </c>
      <c r="I1072" s="6">
        <v>40816</v>
      </c>
      <c r="J1072" s="5">
        <v>18.100251</v>
      </c>
      <c r="K1072" s="6">
        <v>40816</v>
      </c>
      <c r="L1072" s="5">
        <v>16.101486000000001</v>
      </c>
      <c r="M1072" s="6">
        <v>40816</v>
      </c>
      <c r="N1072" s="5">
        <v>17.872005999999999</v>
      </c>
      <c r="O1072" s="6">
        <v>40816</v>
      </c>
      <c r="P1072" s="5">
        <v>11.371403000000001</v>
      </c>
      <c r="Q1072" s="6">
        <v>40816</v>
      </c>
      <c r="R1072" s="5">
        <v>31.43</v>
      </c>
      <c r="S1072" s="6">
        <v>40816</v>
      </c>
      <c r="T1072" s="5">
        <v>15.456670000000001</v>
      </c>
      <c r="U1072" s="6">
        <v>40816</v>
      </c>
      <c r="V1072" s="5">
        <v>38.911720000000003</v>
      </c>
      <c r="W1072" s="10">
        <v>40816</v>
      </c>
      <c r="X1072" s="9">
        <v>7.6725000000000003</v>
      </c>
      <c r="Y1072" s="6">
        <v>40816</v>
      </c>
      <c r="Z1072" s="5">
        <v>102.035506</v>
      </c>
      <c r="AA1072" s="10">
        <v>40816</v>
      </c>
      <c r="AB1072" s="9">
        <v>103.032039</v>
      </c>
      <c r="AC1072" s="6">
        <v>40816</v>
      </c>
      <c r="AD1072" s="5">
        <v>52.304563999999999</v>
      </c>
      <c r="AE1072" s="10">
        <v>40816</v>
      </c>
      <c r="AF1072" s="9">
        <v>41.428815</v>
      </c>
      <c r="AG1072" s="6">
        <v>40816</v>
      </c>
      <c r="AH1072" s="5">
        <v>54.669170000000001</v>
      </c>
      <c r="AI1072" s="10">
        <v>40816</v>
      </c>
      <c r="AJ1072" s="9">
        <v>73.066737000000003</v>
      </c>
      <c r="AK1072" s="6">
        <v>40816</v>
      </c>
      <c r="AL1072" s="5">
        <v>52.347119999999997</v>
      </c>
      <c r="AM1072" s="10">
        <v>40816</v>
      </c>
      <c r="AN1072" s="9">
        <v>40.661344</v>
      </c>
      <c r="AO1072" s="6">
        <v>40816</v>
      </c>
      <c r="AP1072" s="5">
        <v>19.357713</v>
      </c>
      <c r="AQ1072" s="10">
        <v>40816</v>
      </c>
      <c r="AR1072" s="5">
        <v>41.881748999999999</v>
      </c>
    </row>
    <row r="1073" spans="5:44" x14ac:dyDescent="0.2">
      <c r="E1073" s="6">
        <v>40815</v>
      </c>
      <c r="F1073" s="5">
        <v>19.536738</v>
      </c>
      <c r="G1073" s="6">
        <v>40815</v>
      </c>
      <c r="H1073" s="5">
        <v>4.8875000000000002</v>
      </c>
      <c r="I1073" s="6">
        <v>40815</v>
      </c>
      <c r="J1073" s="5">
        <v>19.082802000000001</v>
      </c>
      <c r="K1073" s="6">
        <v>40815</v>
      </c>
      <c r="L1073" s="5">
        <v>17.721392999999999</v>
      </c>
      <c r="M1073" s="6">
        <v>40815</v>
      </c>
      <c r="N1073" s="5">
        <v>19.11675</v>
      </c>
      <c r="O1073" s="6">
        <v>40815</v>
      </c>
      <c r="P1073" s="5">
        <v>12.243838</v>
      </c>
      <c r="Q1073" s="6">
        <v>40815</v>
      </c>
      <c r="R1073" s="5">
        <v>34.099997999999999</v>
      </c>
      <c r="S1073" s="6">
        <v>40815</v>
      </c>
      <c r="T1073" s="5">
        <v>16.706671</v>
      </c>
      <c r="U1073" s="6">
        <v>40815</v>
      </c>
      <c r="V1073" s="5">
        <v>41.072952999999998</v>
      </c>
      <c r="W1073" s="10">
        <v>40815</v>
      </c>
      <c r="X1073" s="9">
        <v>8.3574999999999999</v>
      </c>
      <c r="Y1073" s="6">
        <v>40815</v>
      </c>
      <c r="Z1073" s="5">
        <v>104.65064599999999</v>
      </c>
      <c r="AA1073" s="10">
        <v>40815</v>
      </c>
      <c r="AB1073" s="9">
        <v>105.55142499999999</v>
      </c>
      <c r="AC1073" s="6">
        <v>40815</v>
      </c>
      <c r="AD1073" s="5">
        <v>53.627581999999997</v>
      </c>
      <c r="AE1073" s="10">
        <v>40815</v>
      </c>
      <c r="AF1073" s="9">
        <v>42.379786000000003</v>
      </c>
      <c r="AG1073" s="6">
        <v>40815</v>
      </c>
      <c r="AH1073" s="5">
        <v>56.424857000000003</v>
      </c>
      <c r="AI1073" s="10">
        <v>40815</v>
      </c>
      <c r="AJ1073" s="9">
        <v>72.796250999999998</v>
      </c>
      <c r="AK1073" s="6">
        <v>40815</v>
      </c>
      <c r="AL1073" s="5">
        <v>53.930686000000001</v>
      </c>
      <c r="AM1073" s="10">
        <v>40815</v>
      </c>
      <c r="AN1073" s="9">
        <v>41.997373000000003</v>
      </c>
      <c r="AO1073" s="6">
        <v>40815</v>
      </c>
      <c r="AP1073" s="5">
        <v>19.679745</v>
      </c>
      <c r="AQ1073" s="10">
        <v>40815</v>
      </c>
      <c r="AR1073" s="5">
        <v>43.026148999999997</v>
      </c>
    </row>
    <row r="1074" spans="5:44" x14ac:dyDescent="0.2">
      <c r="E1074" s="6">
        <v>40814</v>
      </c>
      <c r="F1074" s="5">
        <v>19.213978999999998</v>
      </c>
      <c r="G1074" s="6">
        <v>40814</v>
      </c>
      <c r="H1074" s="5">
        <v>4.5583299999999998</v>
      </c>
      <c r="I1074" s="6">
        <v>40814</v>
      </c>
      <c r="J1074" s="5">
        <v>19.534378</v>
      </c>
      <c r="K1074" s="6">
        <v>40814</v>
      </c>
      <c r="L1074" s="5">
        <v>16.969989999999999</v>
      </c>
      <c r="M1074" s="6">
        <v>40814</v>
      </c>
      <c r="N1074" s="5">
        <v>18.211040000000001</v>
      </c>
      <c r="O1074" s="6">
        <v>40814</v>
      </c>
      <c r="P1074" s="5">
        <v>11.936503</v>
      </c>
      <c r="Q1074" s="6">
        <v>40814</v>
      </c>
      <c r="R1074" s="5">
        <v>32.840000000000003</v>
      </c>
      <c r="S1074" s="6">
        <v>40814</v>
      </c>
      <c r="T1074" s="5">
        <v>16.33333</v>
      </c>
      <c r="U1074" s="6">
        <v>40814</v>
      </c>
      <c r="V1074" s="5">
        <v>39.896709000000001</v>
      </c>
      <c r="W1074" s="10">
        <v>40814</v>
      </c>
      <c r="X1074" s="9">
        <v>8.4700000000000006</v>
      </c>
      <c r="Y1074" s="6">
        <v>40814</v>
      </c>
      <c r="Z1074" s="5">
        <v>103.83002999999999</v>
      </c>
      <c r="AA1074" s="10">
        <v>40814</v>
      </c>
      <c r="AB1074" s="9">
        <v>104.636106</v>
      </c>
      <c r="AC1074" s="6">
        <v>40814</v>
      </c>
      <c r="AD1074" s="5">
        <v>53.237926000000002</v>
      </c>
      <c r="AE1074" s="10">
        <v>40814</v>
      </c>
      <c r="AF1074" s="9">
        <v>41.737001999999997</v>
      </c>
      <c r="AG1074" s="6">
        <v>40814</v>
      </c>
      <c r="AH1074" s="5">
        <v>55.350900000000003</v>
      </c>
      <c r="AI1074" s="10">
        <v>40814</v>
      </c>
      <c r="AJ1074" s="9">
        <v>72.804978000000006</v>
      </c>
      <c r="AK1074" s="6">
        <v>40814</v>
      </c>
      <c r="AL1074" s="5">
        <v>53.420724</v>
      </c>
      <c r="AM1074" s="10">
        <v>40814</v>
      </c>
      <c r="AN1074" s="9">
        <v>41.029902</v>
      </c>
      <c r="AO1074" s="6">
        <v>40814</v>
      </c>
      <c r="AP1074" s="5">
        <v>19.669988</v>
      </c>
      <c r="AQ1074" s="10">
        <v>40814</v>
      </c>
      <c r="AR1074" s="5">
        <v>42.367502000000002</v>
      </c>
    </row>
    <row r="1075" spans="5:44" x14ac:dyDescent="0.2">
      <c r="E1075" s="6">
        <v>40813</v>
      </c>
      <c r="F1075" s="5">
        <v>20.050218999999998</v>
      </c>
      <c r="G1075" s="6">
        <v>40813</v>
      </c>
      <c r="H1075" s="5">
        <v>4.9583300000000001</v>
      </c>
      <c r="I1075" s="6">
        <v>40813</v>
      </c>
      <c r="J1075" s="5">
        <v>20.129860999999998</v>
      </c>
      <c r="K1075" s="6">
        <v>40813</v>
      </c>
      <c r="L1075" s="5">
        <v>19.077821</v>
      </c>
      <c r="M1075" s="6">
        <v>40813</v>
      </c>
      <c r="N1075" s="5">
        <v>19.305641000000001</v>
      </c>
      <c r="O1075" s="6">
        <v>40813</v>
      </c>
      <c r="P1075" s="5">
        <v>12.702362000000001</v>
      </c>
      <c r="Q1075" s="6">
        <v>40813</v>
      </c>
      <c r="R1075" s="5">
        <v>36.310001</v>
      </c>
      <c r="S1075" s="6">
        <v>40813</v>
      </c>
      <c r="T1075" s="5">
        <v>17.496670000000002</v>
      </c>
      <c r="U1075" s="6">
        <v>40813</v>
      </c>
      <c r="V1075" s="5">
        <v>41.962310000000002</v>
      </c>
      <c r="W1075" s="10">
        <v>40813</v>
      </c>
      <c r="X1075" s="9">
        <v>8.8725000000000005</v>
      </c>
      <c r="Y1075" s="6">
        <v>40813</v>
      </c>
      <c r="Z1075" s="5">
        <v>105.99428399999999</v>
      </c>
      <c r="AA1075" s="10">
        <v>40813</v>
      </c>
      <c r="AB1075" s="9">
        <v>106.856433</v>
      </c>
      <c r="AC1075" s="6">
        <v>40813</v>
      </c>
      <c r="AD1075" s="5">
        <v>54.479388</v>
      </c>
      <c r="AE1075" s="10">
        <v>40813</v>
      </c>
      <c r="AF1075" s="9">
        <v>42.582307</v>
      </c>
      <c r="AG1075" s="6">
        <v>40813</v>
      </c>
      <c r="AH1075" s="5">
        <v>57.377412</v>
      </c>
      <c r="AI1075" s="10">
        <v>40813</v>
      </c>
      <c r="AJ1075" s="9">
        <v>72.962035999999998</v>
      </c>
      <c r="AK1075" s="6">
        <v>40813</v>
      </c>
      <c r="AL1075" s="5">
        <v>55.227957000000004</v>
      </c>
      <c r="AM1075" s="10">
        <v>40813</v>
      </c>
      <c r="AN1075" s="9">
        <v>42.190866</v>
      </c>
      <c r="AO1075" s="6">
        <v>40813</v>
      </c>
      <c r="AP1075" s="5">
        <v>20.392119000000001</v>
      </c>
      <c r="AQ1075" s="10">
        <v>40813</v>
      </c>
      <c r="AR1075" s="5">
        <v>43.470737</v>
      </c>
    </row>
    <row r="1076" spans="5:44" x14ac:dyDescent="0.2">
      <c r="E1076" s="6">
        <v>40812</v>
      </c>
      <c r="F1076" s="5">
        <v>19.610092000000002</v>
      </c>
      <c r="G1076" s="6">
        <v>40812</v>
      </c>
      <c r="H1076" s="5">
        <v>4.8624999999999998</v>
      </c>
      <c r="I1076" s="6">
        <v>40812</v>
      </c>
      <c r="J1076" s="5">
        <v>19.717984999999999</v>
      </c>
      <c r="K1076" s="6">
        <v>40812</v>
      </c>
      <c r="L1076" s="5">
        <v>17.901924999999999</v>
      </c>
      <c r="M1076" s="6">
        <v>40812</v>
      </c>
      <c r="N1076" s="5">
        <v>19.058629</v>
      </c>
      <c r="O1076" s="6">
        <v>40812</v>
      </c>
      <c r="P1076" s="5">
        <v>12.313236</v>
      </c>
      <c r="Q1076" s="6">
        <v>40812</v>
      </c>
      <c r="R1076" s="5">
        <v>34.700001</v>
      </c>
      <c r="S1076" s="6">
        <v>40812</v>
      </c>
      <c r="T1076" s="5">
        <v>16.893329999999999</v>
      </c>
      <c r="U1076" s="6">
        <v>40812</v>
      </c>
      <c r="V1076" s="5">
        <v>41.283335999999998</v>
      </c>
      <c r="W1076" s="10">
        <v>40812</v>
      </c>
      <c r="X1076" s="9">
        <v>8.56</v>
      </c>
      <c r="Y1076" s="6">
        <v>40812</v>
      </c>
      <c r="Z1076" s="5">
        <v>104.821978</v>
      </c>
      <c r="AA1076" s="10">
        <v>40812</v>
      </c>
      <c r="AB1076" s="9">
        <v>105.66017100000001</v>
      </c>
      <c r="AC1076" s="6">
        <v>40812</v>
      </c>
      <c r="AD1076" s="5">
        <v>53.799754999999998</v>
      </c>
      <c r="AE1076" s="10">
        <v>40812</v>
      </c>
      <c r="AF1076" s="9">
        <v>42.062795999999999</v>
      </c>
      <c r="AG1076" s="6">
        <v>40812</v>
      </c>
      <c r="AH1076" s="5">
        <v>56.210065999999998</v>
      </c>
      <c r="AI1076" s="10">
        <v>40812</v>
      </c>
      <c r="AJ1076" s="9">
        <v>73.110366999999997</v>
      </c>
      <c r="AK1076" s="6">
        <v>40812</v>
      </c>
      <c r="AL1076" s="5">
        <v>54.431702000000001</v>
      </c>
      <c r="AM1076" s="10">
        <v>40812</v>
      </c>
      <c r="AN1076" s="9">
        <v>41.905231000000001</v>
      </c>
      <c r="AO1076" s="6">
        <v>40812</v>
      </c>
      <c r="AP1076" s="5">
        <v>20.138397999999999</v>
      </c>
      <c r="AQ1076" s="10">
        <v>40812</v>
      </c>
      <c r="AR1076" s="5">
        <v>43.042616000000002</v>
      </c>
    </row>
    <row r="1077" spans="5:44" x14ac:dyDescent="0.2">
      <c r="E1077" s="6">
        <v>40809</v>
      </c>
      <c r="F1077" s="5">
        <v>18.676044999999998</v>
      </c>
      <c r="G1077" s="6">
        <v>40809</v>
      </c>
      <c r="H1077" s="5">
        <v>4.3875000000000002</v>
      </c>
      <c r="I1077" s="6">
        <v>40809</v>
      </c>
      <c r="J1077" s="5">
        <v>19.276333999999999</v>
      </c>
      <c r="K1077" s="6">
        <v>40809</v>
      </c>
      <c r="L1077" s="5">
        <v>16.940715999999998</v>
      </c>
      <c r="M1077" s="6">
        <v>40809</v>
      </c>
      <c r="N1077" s="5">
        <v>17.809042000000002</v>
      </c>
      <c r="O1077" s="6">
        <v>40809</v>
      </c>
      <c r="P1077" s="5">
        <v>11.485414</v>
      </c>
      <c r="Q1077" s="6">
        <v>40809</v>
      </c>
      <c r="R1077" s="5">
        <v>31.33</v>
      </c>
      <c r="S1077" s="6">
        <v>40809</v>
      </c>
      <c r="T1077" s="5">
        <v>15.81667</v>
      </c>
      <c r="U1077" s="6">
        <v>40809</v>
      </c>
      <c r="V1077" s="5">
        <v>40.193157999999997</v>
      </c>
      <c r="W1077" s="10">
        <v>40809</v>
      </c>
      <c r="X1077" s="9">
        <v>8.2375000000000007</v>
      </c>
      <c r="Y1077" s="6">
        <v>40809</v>
      </c>
      <c r="Z1077" s="5">
        <v>102.387196</v>
      </c>
      <c r="AA1077" s="10">
        <v>40809</v>
      </c>
      <c r="AB1077" s="9">
        <v>103.113598</v>
      </c>
      <c r="AC1077" s="6">
        <v>40809</v>
      </c>
      <c r="AD1077" s="5">
        <v>52.558292999999999</v>
      </c>
      <c r="AE1077" s="10">
        <v>40809</v>
      </c>
      <c r="AF1077" s="9">
        <v>41.014969999999998</v>
      </c>
      <c r="AG1077" s="6">
        <v>40809</v>
      </c>
      <c r="AH1077" s="5">
        <v>55.027780999999997</v>
      </c>
      <c r="AI1077" s="10">
        <v>40809</v>
      </c>
      <c r="AJ1077" s="9">
        <v>73.337230000000005</v>
      </c>
      <c r="AK1077" s="6">
        <v>40809</v>
      </c>
      <c r="AL1077" s="5">
        <v>52.517108999999998</v>
      </c>
      <c r="AM1077" s="10">
        <v>40809</v>
      </c>
      <c r="AN1077" s="9">
        <v>40.440207000000001</v>
      </c>
      <c r="AO1077" s="6">
        <v>40809</v>
      </c>
      <c r="AP1077" s="5">
        <v>20.011536</v>
      </c>
      <c r="AQ1077" s="10">
        <v>40809</v>
      </c>
      <c r="AR1077" s="5">
        <v>42.449835</v>
      </c>
    </row>
    <row r="1078" spans="5:44" x14ac:dyDescent="0.2">
      <c r="E1078" s="6">
        <v>40808</v>
      </c>
      <c r="F1078" s="5">
        <v>18.504885000000002</v>
      </c>
      <c r="G1078" s="6">
        <v>40808</v>
      </c>
      <c r="H1078" s="5">
        <v>4.25</v>
      </c>
      <c r="I1078" s="6">
        <v>40808</v>
      </c>
      <c r="J1078" s="5">
        <v>18.886787999999999</v>
      </c>
      <c r="K1078" s="6">
        <v>40808</v>
      </c>
      <c r="L1078" s="5">
        <v>16.443033</v>
      </c>
      <c r="M1078" s="6">
        <v>40808</v>
      </c>
      <c r="N1078" s="5">
        <v>17.440946</v>
      </c>
      <c r="O1078" s="6">
        <v>40808</v>
      </c>
      <c r="P1078" s="5">
        <v>11.314397</v>
      </c>
      <c r="Q1078" s="6">
        <v>40808</v>
      </c>
      <c r="R1078" s="5">
        <v>32.220001000000003</v>
      </c>
      <c r="S1078" s="6">
        <v>40808</v>
      </c>
      <c r="T1078" s="5">
        <v>15.51667</v>
      </c>
      <c r="U1078" s="6">
        <v>40808</v>
      </c>
      <c r="V1078" s="5">
        <v>39.485500999999999</v>
      </c>
      <c r="W1078" s="10">
        <v>40808</v>
      </c>
      <c r="X1078" s="9">
        <v>7.99</v>
      </c>
      <c r="Y1078" s="6">
        <v>40808</v>
      </c>
      <c r="Z1078" s="5">
        <v>101.773991</v>
      </c>
      <c r="AA1078" s="10">
        <v>40808</v>
      </c>
      <c r="AB1078" s="9">
        <v>102.626915</v>
      </c>
      <c r="AC1078" s="6">
        <v>40808</v>
      </c>
      <c r="AD1078" s="5">
        <v>52.253819</v>
      </c>
      <c r="AE1078" s="10">
        <v>40808</v>
      </c>
      <c r="AF1078" s="9">
        <v>40.787792000000003</v>
      </c>
      <c r="AG1078" s="6">
        <v>40808</v>
      </c>
      <c r="AH1078" s="5">
        <v>54.422669999999997</v>
      </c>
      <c r="AI1078" s="10">
        <v>40808</v>
      </c>
      <c r="AJ1078" s="9">
        <v>73.581541000000001</v>
      </c>
      <c r="AK1078" s="6">
        <v>40808</v>
      </c>
      <c r="AL1078" s="5">
        <v>53.089697000000001</v>
      </c>
      <c r="AM1078" s="10">
        <v>40808</v>
      </c>
      <c r="AN1078" s="9">
        <v>40.026499999999999</v>
      </c>
      <c r="AO1078" s="6">
        <v>40808</v>
      </c>
      <c r="AP1078" s="5">
        <v>19.679745</v>
      </c>
      <c r="AQ1078" s="10">
        <v>40808</v>
      </c>
      <c r="AR1078" s="5">
        <v>42.139443999999997</v>
      </c>
    </row>
    <row r="1079" spans="5:44" x14ac:dyDescent="0.2">
      <c r="E1079" s="6">
        <v>40807</v>
      </c>
      <c r="F1079" s="5">
        <v>19.727460000000001</v>
      </c>
      <c r="G1079" s="6">
        <v>40807</v>
      </c>
      <c r="H1079" s="5">
        <v>4.7916699999999999</v>
      </c>
      <c r="I1079" s="6">
        <v>40807</v>
      </c>
      <c r="J1079" s="5">
        <v>20.191890999999998</v>
      </c>
      <c r="K1079" s="6">
        <v>40807</v>
      </c>
      <c r="L1079" s="5">
        <v>17.999510000000001</v>
      </c>
      <c r="M1079" s="6">
        <v>40807</v>
      </c>
      <c r="N1079" s="5">
        <v>18.501643000000001</v>
      </c>
      <c r="O1079" s="6">
        <v>40807</v>
      </c>
      <c r="P1079" s="5">
        <v>12.499124</v>
      </c>
      <c r="Q1079" s="6">
        <v>40807</v>
      </c>
      <c r="R1079" s="5">
        <v>38.889999000000003</v>
      </c>
      <c r="S1079" s="6">
        <v>40807</v>
      </c>
      <c r="T1079" s="5">
        <v>17.18</v>
      </c>
      <c r="U1079" s="6">
        <v>40807</v>
      </c>
      <c r="V1079" s="5">
        <v>41.675421999999998</v>
      </c>
      <c r="W1079" s="10">
        <v>40807</v>
      </c>
      <c r="X1079" s="9">
        <v>8.8324999999999996</v>
      </c>
      <c r="Y1079" s="6">
        <v>40807</v>
      </c>
      <c r="Z1079" s="5">
        <v>105.17366800000001</v>
      </c>
      <c r="AA1079" s="10">
        <v>40807</v>
      </c>
      <c r="AB1079" s="9">
        <v>105.862449</v>
      </c>
      <c r="AC1079" s="6">
        <v>40807</v>
      </c>
      <c r="AD1079" s="5">
        <v>53.912384000000003</v>
      </c>
      <c r="AE1079" s="10">
        <v>40807</v>
      </c>
      <c r="AF1079" s="9">
        <v>42.011077999999998</v>
      </c>
      <c r="AG1079" s="6">
        <v>40807</v>
      </c>
      <c r="AH1079" s="5">
        <v>55.856316</v>
      </c>
      <c r="AI1079" s="10">
        <v>40807</v>
      </c>
      <c r="AJ1079" s="9">
        <v>73.407027999999997</v>
      </c>
      <c r="AK1079" s="6">
        <v>40807</v>
      </c>
      <c r="AL1079" s="5">
        <v>56.265774</v>
      </c>
      <c r="AM1079" s="10">
        <v>40807</v>
      </c>
      <c r="AN1079" s="9">
        <v>41.181902000000001</v>
      </c>
      <c r="AO1079" s="6">
        <v>40807</v>
      </c>
      <c r="AP1079" s="5">
        <v>20.203454000000001</v>
      </c>
      <c r="AQ1079" s="10">
        <v>40807</v>
      </c>
      <c r="AR1079" s="5">
        <v>43.191299999999998</v>
      </c>
    </row>
    <row r="1080" spans="5:44" x14ac:dyDescent="0.2">
      <c r="E1080" s="6">
        <v>40806</v>
      </c>
      <c r="F1080" s="5">
        <v>21.031701999999999</v>
      </c>
      <c r="G1080" s="6">
        <v>40806</v>
      </c>
      <c r="H1080" s="5">
        <v>5.4249999999999998</v>
      </c>
      <c r="I1080" s="6">
        <v>40806</v>
      </c>
      <c r="J1080" s="5">
        <v>20.928802999999998</v>
      </c>
      <c r="K1080" s="6">
        <v>40806</v>
      </c>
      <c r="L1080" s="5">
        <v>20.248839</v>
      </c>
      <c r="M1080" s="6">
        <v>40806</v>
      </c>
      <c r="N1080" s="5">
        <v>20.428331</v>
      </c>
      <c r="O1080" s="6">
        <v>40806</v>
      </c>
      <c r="P1080" s="5">
        <v>13.744823999999999</v>
      </c>
      <c r="Q1080" s="6">
        <v>40806</v>
      </c>
      <c r="R1080" s="5">
        <v>43.740001999999997</v>
      </c>
      <c r="S1080" s="6">
        <v>40806</v>
      </c>
      <c r="T1080" s="5">
        <v>18.926670000000001</v>
      </c>
      <c r="U1080" s="6">
        <v>40806</v>
      </c>
      <c r="V1080" s="5">
        <v>46.175753</v>
      </c>
      <c r="W1080" s="10">
        <v>40806</v>
      </c>
      <c r="X1080" s="9">
        <v>9.16</v>
      </c>
      <c r="Y1080" s="6">
        <v>40806</v>
      </c>
      <c r="Z1080" s="5">
        <v>108.365942</v>
      </c>
      <c r="AA1080" s="10">
        <v>40806</v>
      </c>
      <c r="AB1080" s="9">
        <v>109.251203</v>
      </c>
      <c r="AC1080" s="6">
        <v>40806</v>
      </c>
      <c r="AD1080" s="5">
        <v>55.724184999999999</v>
      </c>
      <c r="AE1080" s="10">
        <v>40806</v>
      </c>
      <c r="AF1080" s="9">
        <v>43.461544000000004</v>
      </c>
      <c r="AG1080" s="6">
        <v>40806</v>
      </c>
      <c r="AH1080" s="5">
        <v>57.969546999999999</v>
      </c>
      <c r="AI1080" s="10">
        <v>40806</v>
      </c>
      <c r="AJ1080" s="9">
        <v>73.206346999999994</v>
      </c>
      <c r="AK1080" s="6">
        <v>40806</v>
      </c>
      <c r="AL1080" s="5">
        <v>58.708224999999999</v>
      </c>
      <c r="AM1080" s="10">
        <v>40806</v>
      </c>
      <c r="AN1080" s="9">
        <v>43.272632000000002</v>
      </c>
      <c r="AO1080" s="6">
        <v>40806</v>
      </c>
      <c r="AP1080" s="5">
        <v>20.603555</v>
      </c>
      <c r="AQ1080" s="10">
        <v>40806</v>
      </c>
      <c r="AR1080" s="5">
        <v>45.596702999999998</v>
      </c>
    </row>
    <row r="1081" spans="5:44" x14ac:dyDescent="0.2">
      <c r="E1081" s="6">
        <v>40805</v>
      </c>
      <c r="F1081" s="5">
        <v>21.07563</v>
      </c>
      <c r="G1081" s="6">
        <v>40805</v>
      </c>
      <c r="H1081" s="5">
        <v>5.4416700000000002</v>
      </c>
      <c r="I1081" s="6">
        <v>40805</v>
      </c>
      <c r="J1081" s="5">
        <v>21.109929999999999</v>
      </c>
      <c r="K1081" s="6">
        <v>40805</v>
      </c>
      <c r="L1081" s="5">
        <v>21.263721</v>
      </c>
      <c r="M1081" s="6">
        <v>40805</v>
      </c>
      <c r="N1081" s="5">
        <v>20.529798</v>
      </c>
      <c r="O1081" s="6">
        <v>40805</v>
      </c>
      <c r="P1081" s="5">
        <v>13.784456</v>
      </c>
      <c r="Q1081" s="6">
        <v>40805</v>
      </c>
      <c r="R1081" s="5">
        <v>44.650002000000001</v>
      </c>
      <c r="S1081" s="6">
        <v>40805</v>
      </c>
      <c r="T1081" s="5">
        <v>19.059999000000001</v>
      </c>
      <c r="U1081" s="6">
        <v>40805</v>
      </c>
      <c r="V1081" s="5">
        <v>46.365465</v>
      </c>
      <c r="W1081" s="10">
        <v>40805</v>
      </c>
      <c r="X1081" s="9">
        <v>9.3175000000000008</v>
      </c>
      <c r="Y1081" s="6">
        <v>40805</v>
      </c>
      <c r="Z1081" s="5">
        <v>108.49218999999999</v>
      </c>
      <c r="AA1081" s="10">
        <v>40805</v>
      </c>
      <c r="AB1081" s="9">
        <v>109.377379</v>
      </c>
      <c r="AC1081" s="6">
        <v>40805</v>
      </c>
      <c r="AD1081" s="5">
        <v>55.922493000000003</v>
      </c>
      <c r="AE1081" s="10">
        <v>40805</v>
      </c>
      <c r="AF1081" s="9">
        <v>43.479016000000001</v>
      </c>
      <c r="AG1081" s="6">
        <v>40805</v>
      </c>
      <c r="AH1081" s="5">
        <v>58.974958999999998</v>
      </c>
      <c r="AI1081" s="10">
        <v>40805</v>
      </c>
      <c r="AJ1081" s="9">
        <v>73.110366999999997</v>
      </c>
      <c r="AK1081" s="6">
        <v>40805</v>
      </c>
      <c r="AL1081" s="5">
        <v>59.075035999999997</v>
      </c>
      <c r="AM1081" s="10">
        <v>40805</v>
      </c>
      <c r="AN1081" s="9">
        <v>43.382672999999997</v>
      </c>
      <c r="AO1081" s="6">
        <v>40805</v>
      </c>
      <c r="AP1081" s="5">
        <v>20.558015999999999</v>
      </c>
      <c r="AQ1081" s="10">
        <v>40805</v>
      </c>
      <c r="AR1081" s="5">
        <v>45.621167</v>
      </c>
    </row>
    <row r="1082" spans="5:44" x14ac:dyDescent="0.2">
      <c r="E1082" s="6">
        <v>40802</v>
      </c>
      <c r="F1082" s="5">
        <v>21.510027999999998</v>
      </c>
      <c r="G1082" s="6">
        <v>40802</v>
      </c>
      <c r="H1082" s="5">
        <v>5.8708299999999998</v>
      </c>
      <c r="I1082" s="6">
        <v>40802</v>
      </c>
      <c r="J1082" s="5">
        <v>21.062787</v>
      </c>
      <c r="K1082" s="6">
        <v>40802</v>
      </c>
      <c r="L1082" s="5">
        <v>22.405460999999999</v>
      </c>
      <c r="M1082" s="6">
        <v>40802</v>
      </c>
      <c r="N1082" s="5">
        <v>21.583102</v>
      </c>
      <c r="O1082" s="6">
        <v>40802</v>
      </c>
      <c r="P1082" s="5">
        <v>14.205544</v>
      </c>
      <c r="Q1082" s="6">
        <v>40802</v>
      </c>
      <c r="R1082" s="5">
        <v>46.669998</v>
      </c>
      <c r="S1082" s="6">
        <v>40802</v>
      </c>
      <c r="T1082" s="5">
        <v>19.636669000000001</v>
      </c>
      <c r="U1082" s="6">
        <v>40802</v>
      </c>
      <c r="V1082" s="5">
        <v>48.262579000000002</v>
      </c>
      <c r="W1082" s="10">
        <v>40802</v>
      </c>
      <c r="X1082" s="9">
        <v>9.3125</v>
      </c>
      <c r="Y1082" s="6">
        <v>40802</v>
      </c>
      <c r="Z1082" s="5">
        <v>109.583333</v>
      </c>
      <c r="AA1082" s="10">
        <v>40802</v>
      </c>
      <c r="AB1082" s="9">
        <v>110.44988499999999</v>
      </c>
      <c r="AC1082" s="6">
        <v>40802</v>
      </c>
      <c r="AD1082" s="5">
        <v>56.517412999999998</v>
      </c>
      <c r="AE1082" s="10">
        <v>40802</v>
      </c>
      <c r="AF1082" s="9">
        <v>44.090659000000002</v>
      </c>
      <c r="AG1082" s="6">
        <v>40802</v>
      </c>
      <c r="AH1082" s="5">
        <v>59.887281999999999</v>
      </c>
      <c r="AI1082" s="10">
        <v>40802</v>
      </c>
      <c r="AJ1082" s="9">
        <v>72.883504000000002</v>
      </c>
      <c r="AK1082" s="6">
        <v>40802</v>
      </c>
      <c r="AL1082" s="5">
        <v>60.023384</v>
      </c>
      <c r="AM1082" s="10">
        <v>40802</v>
      </c>
      <c r="AN1082" s="9">
        <v>44.455547000000003</v>
      </c>
      <c r="AO1082" s="6">
        <v>40802</v>
      </c>
      <c r="AP1082" s="5">
        <v>20.743428000000002</v>
      </c>
      <c r="AQ1082" s="10">
        <v>40802</v>
      </c>
      <c r="AR1082" s="5">
        <v>46.640407000000003</v>
      </c>
    </row>
    <row r="1083" spans="5:44" x14ac:dyDescent="0.2">
      <c r="E1083" s="6">
        <v>40801</v>
      </c>
      <c r="F1083" s="5">
        <v>21.246459999999999</v>
      </c>
      <c r="G1083" s="6">
        <v>40801</v>
      </c>
      <c r="H1083" s="5">
        <v>5.8333300000000001</v>
      </c>
      <c r="I1083" s="6">
        <v>40801</v>
      </c>
      <c r="J1083" s="5">
        <v>20.710459</v>
      </c>
      <c r="K1083" s="6">
        <v>40801</v>
      </c>
      <c r="L1083" s="5">
        <v>22.249326</v>
      </c>
      <c r="M1083" s="6">
        <v>40801</v>
      </c>
      <c r="N1083" s="5">
        <v>21.500964</v>
      </c>
      <c r="O1083" s="6">
        <v>40801</v>
      </c>
      <c r="P1083" s="5">
        <v>13.967753</v>
      </c>
      <c r="Q1083" s="6">
        <v>40801</v>
      </c>
      <c r="R1083" s="5">
        <v>46.84</v>
      </c>
      <c r="S1083" s="6">
        <v>40801</v>
      </c>
      <c r="T1083" s="5">
        <v>19.360001</v>
      </c>
      <c r="U1083" s="6">
        <v>40801</v>
      </c>
      <c r="V1083" s="5">
        <v>47.437331999999998</v>
      </c>
      <c r="W1083" s="10">
        <v>40801</v>
      </c>
      <c r="X1083" s="9">
        <v>9.0850000000000009</v>
      </c>
      <c r="Y1083" s="6">
        <v>40801</v>
      </c>
      <c r="Z1083" s="5">
        <v>108.938563</v>
      </c>
      <c r="AA1083" s="10">
        <v>40801</v>
      </c>
      <c r="AB1083" s="9">
        <v>109.800974</v>
      </c>
      <c r="AC1083" s="6">
        <v>40801</v>
      </c>
      <c r="AD1083" s="5">
        <v>56.246994999999998</v>
      </c>
      <c r="AE1083" s="10">
        <v>40801</v>
      </c>
      <c r="AF1083" s="9">
        <v>43.863478999999998</v>
      </c>
      <c r="AG1083" s="6">
        <v>40801</v>
      </c>
      <c r="AH1083" s="5">
        <v>59.933824999999999</v>
      </c>
      <c r="AI1083" s="10">
        <v>40801</v>
      </c>
      <c r="AJ1083" s="9">
        <v>72.909678999999997</v>
      </c>
      <c r="AK1083" s="6">
        <v>40801</v>
      </c>
      <c r="AL1083" s="5">
        <v>60.154009000000002</v>
      </c>
      <c r="AM1083" s="10">
        <v>40801</v>
      </c>
      <c r="AN1083" s="9">
        <v>44.354678</v>
      </c>
      <c r="AO1083" s="6">
        <v>40801</v>
      </c>
      <c r="AP1083" s="5">
        <v>20.821497999999998</v>
      </c>
      <c r="AQ1083" s="10">
        <v>40801</v>
      </c>
      <c r="AR1083" s="5">
        <v>46.191941999999997</v>
      </c>
    </row>
    <row r="1084" spans="5:44" x14ac:dyDescent="0.2">
      <c r="E1084" s="6">
        <v>40800</v>
      </c>
      <c r="F1084" s="5">
        <v>20.533852</v>
      </c>
      <c r="G1084" s="6">
        <v>40800</v>
      </c>
      <c r="H1084" s="5">
        <v>5.4625000000000004</v>
      </c>
      <c r="I1084" s="6">
        <v>40800</v>
      </c>
      <c r="J1084" s="5">
        <v>20.114974</v>
      </c>
      <c r="K1084" s="6">
        <v>40800</v>
      </c>
      <c r="L1084" s="5">
        <v>21.444253</v>
      </c>
      <c r="M1084" s="6">
        <v>40800</v>
      </c>
      <c r="N1084" s="5">
        <v>20.549123000000002</v>
      </c>
      <c r="O1084" s="6">
        <v>40800</v>
      </c>
      <c r="P1084" s="5">
        <v>13.271718999999999</v>
      </c>
      <c r="Q1084" s="6">
        <v>40800</v>
      </c>
      <c r="R1084" s="5">
        <v>44.360000999999997</v>
      </c>
      <c r="S1084" s="6">
        <v>40800</v>
      </c>
      <c r="T1084" s="5">
        <v>18.41667</v>
      </c>
      <c r="U1084" s="6">
        <v>40800</v>
      </c>
      <c r="V1084" s="5">
        <v>45.976557</v>
      </c>
      <c r="W1084" s="10">
        <v>40800</v>
      </c>
      <c r="X1084" s="9">
        <v>8.6575000000000006</v>
      </c>
      <c r="Y1084" s="6">
        <v>40800</v>
      </c>
      <c r="Z1084" s="5">
        <v>107.090476</v>
      </c>
      <c r="AA1084" s="10">
        <v>40800</v>
      </c>
      <c r="AB1084" s="9">
        <v>107.854241</v>
      </c>
      <c r="AC1084" s="6">
        <v>40800</v>
      </c>
      <c r="AD1084" s="5">
        <v>55.282504000000003</v>
      </c>
      <c r="AE1084" s="10">
        <v>40800</v>
      </c>
      <c r="AF1084" s="9">
        <v>43.112031999999999</v>
      </c>
      <c r="AG1084" s="6">
        <v>40800</v>
      </c>
      <c r="AH1084" s="5">
        <v>59.15184</v>
      </c>
      <c r="AI1084" s="10">
        <v>40800</v>
      </c>
      <c r="AJ1084" s="9">
        <v>73.049289000000002</v>
      </c>
      <c r="AK1084" s="6">
        <v>40800</v>
      </c>
      <c r="AL1084" s="5">
        <v>58.986578000000002</v>
      </c>
      <c r="AM1084" s="10">
        <v>40800</v>
      </c>
      <c r="AN1084" s="9">
        <v>43.401012999999999</v>
      </c>
      <c r="AO1084" s="6">
        <v>40800</v>
      </c>
      <c r="AP1084" s="5">
        <v>20.613313999999999</v>
      </c>
      <c r="AQ1084" s="10">
        <v>40800</v>
      </c>
      <c r="AR1084" s="5">
        <v>45.441780000000001</v>
      </c>
    </row>
    <row r="1085" spans="5:44" x14ac:dyDescent="0.2">
      <c r="E1085" s="6">
        <v>40799</v>
      </c>
      <c r="F1085" s="5">
        <v>19.992075</v>
      </c>
      <c r="G1085" s="6">
        <v>40799</v>
      </c>
      <c r="H1085" s="5">
        <v>5.2541700000000002</v>
      </c>
      <c r="I1085" s="6">
        <v>40799</v>
      </c>
      <c r="J1085" s="5">
        <v>19.554226</v>
      </c>
      <c r="K1085" s="6">
        <v>40799</v>
      </c>
      <c r="L1085" s="5">
        <v>20.409855</v>
      </c>
      <c r="M1085" s="6">
        <v>40799</v>
      </c>
      <c r="N1085" s="5">
        <v>20.04663</v>
      </c>
      <c r="O1085" s="6">
        <v>40799</v>
      </c>
      <c r="P1085" s="5">
        <v>12.726781000000001</v>
      </c>
      <c r="Q1085" s="6">
        <v>40799</v>
      </c>
      <c r="R1085" s="5">
        <v>42.669998</v>
      </c>
      <c r="S1085" s="6">
        <v>40799</v>
      </c>
      <c r="T1085" s="5">
        <v>17.66</v>
      </c>
      <c r="U1085" s="6">
        <v>40799</v>
      </c>
      <c r="V1085" s="5">
        <v>45.416907999999999</v>
      </c>
      <c r="W1085" s="10">
        <v>40799</v>
      </c>
      <c r="X1085" s="9">
        <v>8.2424999999999997</v>
      </c>
      <c r="Y1085" s="6">
        <v>40799</v>
      </c>
      <c r="Z1085" s="5">
        <v>105.62814899999999</v>
      </c>
      <c r="AA1085" s="10">
        <v>40799</v>
      </c>
      <c r="AB1085" s="9">
        <v>106.358147</v>
      </c>
      <c r="AC1085" s="6">
        <v>40799</v>
      </c>
      <c r="AD1085" s="5">
        <v>54.507303999999998</v>
      </c>
      <c r="AE1085" s="10">
        <v>40799</v>
      </c>
      <c r="AF1085" s="9">
        <v>42.579028999999998</v>
      </c>
      <c r="AG1085" s="6">
        <v>40799</v>
      </c>
      <c r="AH1085" s="5">
        <v>58.137115999999999</v>
      </c>
      <c r="AI1085" s="10">
        <v>40799</v>
      </c>
      <c r="AJ1085" s="9">
        <v>72.892230999999995</v>
      </c>
      <c r="AK1085" s="6">
        <v>40799</v>
      </c>
      <c r="AL1085" s="5">
        <v>58.264724999999999</v>
      </c>
      <c r="AM1085" s="10">
        <v>40799</v>
      </c>
      <c r="AN1085" s="9">
        <v>42.814138999999997</v>
      </c>
      <c r="AO1085" s="6">
        <v>40799</v>
      </c>
      <c r="AP1085" s="5">
        <v>20.375855000000001</v>
      </c>
      <c r="AQ1085" s="10">
        <v>40799</v>
      </c>
      <c r="AR1085" s="5">
        <v>45.148238999999997</v>
      </c>
    </row>
    <row r="1086" spans="5:44" x14ac:dyDescent="0.2">
      <c r="E1086" s="6">
        <v>40798</v>
      </c>
      <c r="F1086" s="5">
        <v>19.640653</v>
      </c>
      <c r="G1086" s="6">
        <v>40798</v>
      </c>
      <c r="H1086" s="5">
        <v>5.1666699999999999</v>
      </c>
      <c r="I1086" s="6">
        <v>40798</v>
      </c>
      <c r="J1086" s="5">
        <v>19.065432000000001</v>
      </c>
      <c r="K1086" s="6">
        <v>40798</v>
      </c>
      <c r="L1086" s="5">
        <v>19.404731000000002</v>
      </c>
      <c r="M1086" s="6">
        <v>40798</v>
      </c>
      <c r="N1086" s="5">
        <v>19.795383000000001</v>
      </c>
      <c r="O1086" s="6">
        <v>40798</v>
      </c>
      <c r="P1086" s="5">
        <v>12.417157</v>
      </c>
      <c r="Q1086" s="6">
        <v>40798</v>
      </c>
      <c r="R1086" s="5">
        <v>42.259998000000003</v>
      </c>
      <c r="S1086" s="6">
        <v>40798</v>
      </c>
      <c r="T1086" s="5">
        <v>17.16</v>
      </c>
      <c r="U1086" s="6">
        <v>40798</v>
      </c>
      <c r="V1086" s="5">
        <v>45.122853999999997</v>
      </c>
      <c r="W1086" s="10">
        <v>40798</v>
      </c>
      <c r="X1086" s="9">
        <v>7.93</v>
      </c>
      <c r="Y1086" s="6">
        <v>40798</v>
      </c>
      <c r="Z1086" s="5">
        <v>104.66822000000001</v>
      </c>
      <c r="AA1086" s="10">
        <v>40798</v>
      </c>
      <c r="AB1086" s="9">
        <v>105.501942</v>
      </c>
      <c r="AC1086" s="6">
        <v>40798</v>
      </c>
      <c r="AD1086" s="5">
        <v>53.966465999999997</v>
      </c>
      <c r="AE1086" s="10">
        <v>40798</v>
      </c>
      <c r="AF1086" s="9">
        <v>42.255733999999997</v>
      </c>
      <c r="AG1086" s="6">
        <v>40798</v>
      </c>
      <c r="AH1086" s="5">
        <v>57.234105</v>
      </c>
      <c r="AI1086" s="10">
        <v>40798</v>
      </c>
      <c r="AJ1086" s="9">
        <v>72.970757000000006</v>
      </c>
      <c r="AK1086" s="6">
        <v>40798</v>
      </c>
      <c r="AL1086" s="5">
        <v>58.104314000000002</v>
      </c>
      <c r="AM1086" s="10">
        <v>40798</v>
      </c>
      <c r="AN1086" s="9">
        <v>42.557383000000002</v>
      </c>
      <c r="AO1086" s="6">
        <v>40798</v>
      </c>
      <c r="AP1086" s="5">
        <v>20.053825</v>
      </c>
      <c r="AQ1086" s="10">
        <v>40798</v>
      </c>
      <c r="AR1086" s="5">
        <v>45.04224</v>
      </c>
    </row>
    <row r="1087" spans="5:44" x14ac:dyDescent="0.2">
      <c r="E1087" s="6">
        <v>40795</v>
      </c>
      <c r="F1087" s="5">
        <v>19.367322999999999</v>
      </c>
      <c r="G1087" s="6">
        <v>40795</v>
      </c>
      <c r="H1087" s="5">
        <v>5.0374999999999996</v>
      </c>
      <c r="I1087" s="6">
        <v>40795</v>
      </c>
      <c r="J1087" s="5">
        <v>18.571676</v>
      </c>
      <c r="K1087" s="6">
        <v>40795</v>
      </c>
      <c r="L1087" s="5">
        <v>18.926566000000001</v>
      </c>
      <c r="M1087" s="6">
        <v>40795</v>
      </c>
      <c r="N1087" s="5">
        <v>19.413679999999999</v>
      </c>
      <c r="O1087" s="6">
        <v>40795</v>
      </c>
      <c r="P1087" s="5">
        <v>12.186795999999999</v>
      </c>
      <c r="Q1087" s="6">
        <v>40795</v>
      </c>
      <c r="R1087" s="5">
        <v>41.799999</v>
      </c>
      <c r="S1087" s="6">
        <v>40795</v>
      </c>
      <c r="T1087" s="5">
        <v>16.84</v>
      </c>
      <c r="U1087" s="6">
        <v>40795</v>
      </c>
      <c r="V1087" s="5">
        <v>44.771889000000002</v>
      </c>
      <c r="W1087" s="10">
        <v>40795</v>
      </c>
      <c r="X1087" s="9">
        <v>7.65</v>
      </c>
      <c r="Y1087" s="6">
        <v>40795</v>
      </c>
      <c r="Z1087" s="5">
        <v>103.995372</v>
      </c>
      <c r="AA1087" s="10">
        <v>40795</v>
      </c>
      <c r="AB1087" s="9">
        <v>104.780935</v>
      </c>
      <c r="AC1087" s="6">
        <v>40795</v>
      </c>
      <c r="AD1087" s="5">
        <v>53.587882</v>
      </c>
      <c r="AE1087" s="10">
        <v>40795</v>
      </c>
      <c r="AF1087" s="9">
        <v>42.011077999999998</v>
      </c>
      <c r="AG1087" s="6">
        <v>40795</v>
      </c>
      <c r="AH1087" s="5">
        <v>56.824492999999997</v>
      </c>
      <c r="AI1087" s="10">
        <v>40795</v>
      </c>
      <c r="AJ1087" s="9">
        <v>73.188892999999993</v>
      </c>
      <c r="AK1087" s="6">
        <v>40795</v>
      </c>
      <c r="AL1087" s="5">
        <v>57.828052999999997</v>
      </c>
      <c r="AM1087" s="10">
        <v>40795</v>
      </c>
      <c r="AN1087" s="9">
        <v>42.117229999999999</v>
      </c>
      <c r="AO1087" s="6">
        <v>40795</v>
      </c>
      <c r="AP1087" s="5">
        <v>19.952985000000002</v>
      </c>
      <c r="AQ1087" s="10">
        <v>40795</v>
      </c>
      <c r="AR1087" s="5">
        <v>44.895468999999999</v>
      </c>
    </row>
    <row r="1088" spans="5:44" x14ac:dyDescent="0.2">
      <c r="E1088" s="6">
        <v>40794</v>
      </c>
      <c r="F1088" s="5">
        <v>20.445996999999998</v>
      </c>
      <c r="G1088" s="6">
        <v>40794</v>
      </c>
      <c r="H1088" s="5">
        <v>5.5041700000000002</v>
      </c>
      <c r="I1088" s="6">
        <v>40794</v>
      </c>
      <c r="J1088" s="5">
        <v>19.435130000000001</v>
      </c>
      <c r="K1088" s="6">
        <v>40794</v>
      </c>
      <c r="L1088" s="5">
        <v>20.746521999999999</v>
      </c>
      <c r="M1088" s="6">
        <v>40794</v>
      </c>
      <c r="N1088" s="5">
        <v>20.660252</v>
      </c>
      <c r="O1088" s="6">
        <v>40794</v>
      </c>
      <c r="P1088" s="5">
        <v>13.209794</v>
      </c>
      <c r="Q1088" s="6">
        <v>40794</v>
      </c>
      <c r="R1088" s="5">
        <v>46.220001000000003</v>
      </c>
      <c r="S1088" s="6">
        <v>40794</v>
      </c>
      <c r="T1088" s="5">
        <v>18.290001</v>
      </c>
      <c r="U1088" s="6">
        <v>40794</v>
      </c>
      <c r="V1088" s="5">
        <v>47.522702000000002</v>
      </c>
      <c r="W1088" s="10">
        <v>40794</v>
      </c>
      <c r="X1088" s="9">
        <v>8.1675000000000004</v>
      </c>
      <c r="Y1088" s="6">
        <v>40794</v>
      </c>
      <c r="Z1088" s="5">
        <v>106.794421</v>
      </c>
      <c r="AA1088" s="10">
        <v>40794</v>
      </c>
      <c r="AB1088" s="9">
        <v>107.655962</v>
      </c>
      <c r="AC1088" s="6">
        <v>40794</v>
      </c>
      <c r="AD1088" s="5">
        <v>55.021098000000002</v>
      </c>
      <c r="AE1088" s="10">
        <v>40794</v>
      </c>
      <c r="AF1088" s="9">
        <v>43.138244999999998</v>
      </c>
      <c r="AG1088" s="6">
        <v>40794</v>
      </c>
      <c r="AH1088" s="5">
        <v>58.565347000000003</v>
      </c>
      <c r="AI1088" s="10">
        <v>40794</v>
      </c>
      <c r="AJ1088" s="9">
        <v>73.127814999999998</v>
      </c>
      <c r="AK1088" s="6">
        <v>40794</v>
      </c>
      <c r="AL1088" s="5">
        <v>59.806452999999998</v>
      </c>
      <c r="AM1088" s="10">
        <v>40794</v>
      </c>
      <c r="AN1088" s="9">
        <v>43.428522000000001</v>
      </c>
      <c r="AO1088" s="6">
        <v>40794</v>
      </c>
      <c r="AP1088" s="5">
        <v>20.658854000000002</v>
      </c>
      <c r="AQ1088" s="10">
        <v>40794</v>
      </c>
      <c r="AR1088" s="5">
        <v>46.346865000000001</v>
      </c>
    </row>
    <row r="1089" spans="5:44" x14ac:dyDescent="0.2">
      <c r="E1089" s="6">
        <v>40793</v>
      </c>
      <c r="F1089" s="5">
        <v>20.890156000000001</v>
      </c>
      <c r="G1089" s="6">
        <v>40793</v>
      </c>
      <c r="H1089" s="5">
        <v>5.8541699999999999</v>
      </c>
      <c r="I1089" s="6">
        <v>40793</v>
      </c>
      <c r="J1089" s="5">
        <v>19.616254999999999</v>
      </c>
      <c r="K1089" s="6">
        <v>40793</v>
      </c>
      <c r="L1089" s="5">
        <v>22.000485999999999</v>
      </c>
      <c r="M1089" s="6">
        <v>40793</v>
      </c>
      <c r="N1089" s="5">
        <v>21.471973999999999</v>
      </c>
      <c r="O1089" s="6">
        <v>40793</v>
      </c>
      <c r="P1089" s="5">
        <v>13.638313</v>
      </c>
      <c r="Q1089" s="6">
        <v>40793</v>
      </c>
      <c r="R1089" s="5">
        <v>47.880001</v>
      </c>
      <c r="S1089" s="6">
        <v>40793</v>
      </c>
      <c r="T1089" s="5">
        <v>18.83333</v>
      </c>
      <c r="U1089" s="6">
        <v>40793</v>
      </c>
      <c r="V1089" s="5">
        <v>48.385888999999999</v>
      </c>
      <c r="W1089" s="10">
        <v>40793</v>
      </c>
      <c r="X1089" s="9">
        <v>8.2550000000000008</v>
      </c>
      <c r="Y1089" s="6">
        <v>40793</v>
      </c>
      <c r="Z1089" s="5">
        <v>107.915835</v>
      </c>
      <c r="AA1089" s="10">
        <v>40793</v>
      </c>
      <c r="AB1089" s="9">
        <v>108.76452</v>
      </c>
      <c r="AC1089" s="6">
        <v>40793</v>
      </c>
      <c r="AD1089" s="5">
        <v>55.688127999999999</v>
      </c>
      <c r="AE1089" s="10">
        <v>40793</v>
      </c>
      <c r="AF1089" s="9">
        <v>43.627558999999998</v>
      </c>
      <c r="AG1089" s="6">
        <v>40793</v>
      </c>
      <c r="AH1089" s="5">
        <v>59.654547000000001</v>
      </c>
      <c r="AI1089" s="10">
        <v>40793</v>
      </c>
      <c r="AJ1089" s="9">
        <v>73.031835000000001</v>
      </c>
      <c r="AK1089" s="6">
        <v>40793</v>
      </c>
      <c r="AL1089" s="5">
        <v>60.510477999999999</v>
      </c>
      <c r="AM1089" s="10">
        <v>40793</v>
      </c>
      <c r="AN1089" s="9">
        <v>44.290489000000001</v>
      </c>
      <c r="AO1089" s="6">
        <v>40793</v>
      </c>
      <c r="AP1089" s="5">
        <v>20.740174</v>
      </c>
      <c r="AQ1089" s="10">
        <v>40793</v>
      </c>
      <c r="AR1089" s="5">
        <v>46.705637000000003</v>
      </c>
    </row>
    <row r="1090" spans="5:44" x14ac:dyDescent="0.2">
      <c r="E1090" s="6">
        <v>40792</v>
      </c>
      <c r="F1090" s="5">
        <v>19.772435000000002</v>
      </c>
      <c r="G1090" s="6">
        <v>40792</v>
      </c>
      <c r="H1090" s="5">
        <v>5.1583300000000003</v>
      </c>
      <c r="I1090" s="6">
        <v>40792</v>
      </c>
      <c r="J1090" s="5">
        <v>18.678367000000001</v>
      </c>
      <c r="K1090" s="6">
        <v>40792</v>
      </c>
      <c r="L1090" s="5">
        <v>19.707242999999998</v>
      </c>
      <c r="M1090" s="6">
        <v>40792</v>
      </c>
      <c r="N1090" s="5">
        <v>19.708411999999999</v>
      </c>
      <c r="O1090" s="6">
        <v>40792</v>
      </c>
      <c r="P1090" s="5">
        <v>12.583114999999999</v>
      </c>
      <c r="Q1090" s="6">
        <v>40792</v>
      </c>
      <c r="R1090" s="5">
        <v>43.07</v>
      </c>
      <c r="S1090" s="6">
        <v>40792</v>
      </c>
      <c r="T1090" s="5">
        <v>17.389999</v>
      </c>
      <c r="U1090" s="6">
        <v>40792</v>
      </c>
      <c r="V1090" s="5">
        <v>45.113370000000003</v>
      </c>
      <c r="W1090" s="10">
        <v>40792</v>
      </c>
      <c r="X1090" s="9">
        <v>7.6375000000000002</v>
      </c>
      <c r="Y1090" s="6">
        <v>40792</v>
      </c>
      <c r="Z1090" s="5">
        <v>104.95530100000001</v>
      </c>
      <c r="AA1090" s="10">
        <v>40792</v>
      </c>
      <c r="AB1090" s="9">
        <v>105.799361</v>
      </c>
      <c r="AC1090" s="6">
        <v>40792</v>
      </c>
      <c r="AD1090" s="5">
        <v>54.074635000000001</v>
      </c>
      <c r="AE1090" s="10">
        <v>40792</v>
      </c>
      <c r="AF1090" s="9">
        <v>42.343110000000003</v>
      </c>
      <c r="AG1090" s="6">
        <v>40792</v>
      </c>
      <c r="AH1090" s="5">
        <v>57.438912000000002</v>
      </c>
      <c r="AI1090" s="10">
        <v>40792</v>
      </c>
      <c r="AJ1090" s="9">
        <v>73.197620000000001</v>
      </c>
      <c r="AK1090" s="6">
        <v>40792</v>
      </c>
      <c r="AL1090" s="5">
        <v>58.371668</v>
      </c>
      <c r="AM1090" s="10">
        <v>40792</v>
      </c>
      <c r="AN1090" s="9">
        <v>42.373984999999998</v>
      </c>
      <c r="AO1090" s="6">
        <v>40792</v>
      </c>
      <c r="AP1090" s="5">
        <v>19.952985000000002</v>
      </c>
      <c r="AQ1090" s="10">
        <v>40792</v>
      </c>
      <c r="AR1090" s="5">
        <v>45.009624000000002</v>
      </c>
    </row>
    <row r="1091" spans="5:44" x14ac:dyDescent="0.2">
      <c r="E1091" s="6">
        <v>40788</v>
      </c>
      <c r="F1091" s="5">
        <v>20.055527000000001</v>
      </c>
      <c r="G1091" s="6">
        <v>40788</v>
      </c>
      <c r="H1091" s="5">
        <v>5.4541700000000004</v>
      </c>
      <c r="I1091" s="6">
        <v>40788</v>
      </c>
      <c r="J1091" s="5">
        <v>18.670923999999999</v>
      </c>
      <c r="K1091" s="6">
        <v>40788</v>
      </c>
      <c r="L1091" s="5">
        <v>19.921931000000001</v>
      </c>
      <c r="M1091" s="6">
        <v>40788</v>
      </c>
      <c r="N1091" s="5">
        <v>20.307538999999998</v>
      </c>
      <c r="O1091" s="6">
        <v>40788</v>
      </c>
      <c r="P1091" s="5">
        <v>12.867969</v>
      </c>
      <c r="Q1091" s="6">
        <v>40788</v>
      </c>
      <c r="R1091" s="5">
        <v>44.669998</v>
      </c>
      <c r="S1091" s="6">
        <v>40788</v>
      </c>
      <c r="T1091" s="5">
        <v>17.773330999999999</v>
      </c>
      <c r="U1091" s="6">
        <v>40788</v>
      </c>
      <c r="V1091" s="5">
        <v>45.369481</v>
      </c>
      <c r="W1091" s="10">
        <v>40788</v>
      </c>
      <c r="X1091" s="9">
        <v>7.7525000000000004</v>
      </c>
      <c r="Y1091" s="6">
        <v>40788</v>
      </c>
      <c r="Z1091" s="5">
        <v>105.726834</v>
      </c>
      <c r="AA1091" s="10">
        <v>40788</v>
      </c>
      <c r="AB1091" s="9">
        <v>106.547411</v>
      </c>
      <c r="AC1091" s="6">
        <v>40788</v>
      </c>
      <c r="AD1091" s="5">
        <v>54.417163000000002</v>
      </c>
      <c r="AE1091" s="10">
        <v>40788</v>
      </c>
      <c r="AF1091" s="9">
        <v>42.797472999999997</v>
      </c>
      <c r="AG1091" s="6">
        <v>40788</v>
      </c>
      <c r="AH1091" s="5">
        <v>57.578550999999997</v>
      </c>
      <c r="AI1091" s="10">
        <v>40788</v>
      </c>
      <c r="AJ1091" s="9">
        <v>73.092911999999998</v>
      </c>
      <c r="AK1091" s="6">
        <v>40788</v>
      </c>
      <c r="AL1091" s="5">
        <v>59.013311999999999</v>
      </c>
      <c r="AM1091" s="10">
        <v>40788</v>
      </c>
      <c r="AN1091" s="9">
        <v>43.043385000000001</v>
      </c>
      <c r="AO1091" s="6">
        <v>40788</v>
      </c>
      <c r="AP1091" s="5">
        <v>19.676494000000002</v>
      </c>
      <c r="AQ1091" s="10">
        <v>40788</v>
      </c>
      <c r="AR1091" s="5">
        <v>45.205316000000003</v>
      </c>
    </row>
    <row r="1092" spans="5:44" x14ac:dyDescent="0.2">
      <c r="E1092" s="6">
        <v>40787</v>
      </c>
      <c r="F1092" s="5">
        <v>21.168365999999999</v>
      </c>
      <c r="G1092" s="6">
        <v>40787</v>
      </c>
      <c r="H1092" s="5">
        <v>6.0958300000000003</v>
      </c>
      <c r="I1092" s="6">
        <v>40787</v>
      </c>
      <c r="J1092" s="5">
        <v>19.586482</v>
      </c>
      <c r="K1092" s="6">
        <v>40787</v>
      </c>
      <c r="L1092" s="5">
        <v>22.342033000000001</v>
      </c>
      <c r="M1092" s="6">
        <v>40787</v>
      </c>
      <c r="N1092" s="5">
        <v>21.988962999999998</v>
      </c>
      <c r="O1092" s="6">
        <v>40787</v>
      </c>
      <c r="P1092" s="5">
        <v>13.940505999999999</v>
      </c>
      <c r="Q1092" s="6">
        <v>40787</v>
      </c>
      <c r="R1092" s="5">
        <v>48.490001999999997</v>
      </c>
      <c r="S1092" s="6">
        <v>40787</v>
      </c>
      <c r="T1092" s="5">
        <v>19.293329</v>
      </c>
      <c r="U1092" s="6">
        <v>40787</v>
      </c>
      <c r="V1092" s="5">
        <v>47.636532000000003</v>
      </c>
      <c r="W1092" s="10">
        <v>40787</v>
      </c>
      <c r="X1092" s="9">
        <v>8.3800000000000008</v>
      </c>
      <c r="Y1092" s="6">
        <v>40787</v>
      </c>
      <c r="Z1092" s="5">
        <v>108.498971</v>
      </c>
      <c r="AA1092" s="10">
        <v>40787</v>
      </c>
      <c r="AB1092" s="9">
        <v>109.404416</v>
      </c>
      <c r="AC1092" s="6">
        <v>40787</v>
      </c>
      <c r="AD1092" s="5">
        <v>55.949533000000002</v>
      </c>
      <c r="AE1092" s="10">
        <v>40787</v>
      </c>
      <c r="AF1092" s="9">
        <v>43.942118999999998</v>
      </c>
      <c r="AG1092" s="6">
        <v>40787</v>
      </c>
      <c r="AH1092" s="5">
        <v>59.682473999999999</v>
      </c>
      <c r="AI1092" s="10">
        <v>40787</v>
      </c>
      <c r="AJ1092" s="9">
        <v>72.892230999999995</v>
      </c>
      <c r="AK1092" s="6">
        <v>40787</v>
      </c>
      <c r="AL1092" s="5">
        <v>60.706536999999997</v>
      </c>
      <c r="AM1092" s="10">
        <v>40787</v>
      </c>
      <c r="AN1092" s="9">
        <v>44.684793999999997</v>
      </c>
      <c r="AO1092" s="6">
        <v>40787</v>
      </c>
      <c r="AP1092" s="5">
        <v>20.102616999999999</v>
      </c>
      <c r="AQ1092" s="10">
        <v>40787</v>
      </c>
      <c r="AR1092" s="5">
        <v>46.297941000000002</v>
      </c>
    </row>
    <row r="1093" spans="5:44" x14ac:dyDescent="0.2">
      <c r="E1093" s="6">
        <v>40786</v>
      </c>
      <c r="F1093" s="5">
        <v>21.558835999999999</v>
      </c>
      <c r="G1093" s="6">
        <v>40786</v>
      </c>
      <c r="H1093" s="5">
        <v>6.5041700000000002</v>
      </c>
      <c r="I1093" s="6">
        <v>40786</v>
      </c>
      <c r="J1093" s="5">
        <v>19.978508000000001</v>
      </c>
      <c r="K1093" s="6">
        <v>40786</v>
      </c>
      <c r="L1093" s="5">
        <v>23.864353999999999</v>
      </c>
      <c r="M1093" s="6">
        <v>40786</v>
      </c>
      <c r="N1093" s="5">
        <v>22.916646</v>
      </c>
      <c r="O1093" s="6">
        <v>40786</v>
      </c>
      <c r="P1093" s="5">
        <v>14.339301000000001</v>
      </c>
      <c r="Q1093" s="6">
        <v>40786</v>
      </c>
      <c r="R1093" s="5">
        <v>49.720001000000003</v>
      </c>
      <c r="S1093" s="6">
        <v>40786</v>
      </c>
      <c r="T1093" s="5">
        <v>19.976669000000001</v>
      </c>
      <c r="U1093" s="6">
        <v>40786</v>
      </c>
      <c r="V1093" s="5">
        <v>49.343933</v>
      </c>
      <c r="W1093" s="10">
        <v>40786</v>
      </c>
      <c r="X1093" s="9">
        <v>8.66</v>
      </c>
      <c r="Y1093" s="6">
        <v>40786</v>
      </c>
      <c r="Z1093" s="5">
        <v>109.64729699999999</v>
      </c>
      <c r="AA1093" s="10">
        <v>40786</v>
      </c>
      <c r="AB1093" s="9">
        <v>110.530996</v>
      </c>
      <c r="AC1093" s="6">
        <v>40786</v>
      </c>
      <c r="AD1093" s="5">
        <v>56.589522000000002</v>
      </c>
      <c r="AE1093" s="10">
        <v>40786</v>
      </c>
      <c r="AF1093" s="9">
        <v>44.475121999999999</v>
      </c>
      <c r="AG1093" s="6">
        <v>40786</v>
      </c>
      <c r="AH1093" s="5">
        <v>60.948551000000002</v>
      </c>
      <c r="AI1093" s="10">
        <v>40786</v>
      </c>
      <c r="AJ1093" s="9">
        <v>72.584224000000006</v>
      </c>
      <c r="AK1093" s="6">
        <v>40786</v>
      </c>
      <c r="AL1093" s="5">
        <v>61.169943000000004</v>
      </c>
      <c r="AM1093" s="10">
        <v>40786</v>
      </c>
      <c r="AN1093" s="9">
        <v>45.675142000000001</v>
      </c>
      <c r="AO1093" s="6">
        <v>40786</v>
      </c>
      <c r="AP1093" s="5">
        <v>20.541751999999999</v>
      </c>
      <c r="AQ1093" s="10">
        <v>40786</v>
      </c>
      <c r="AR1093" s="5">
        <v>46.974716999999998</v>
      </c>
    </row>
    <row r="1094" spans="5:44" x14ac:dyDescent="0.2">
      <c r="E1094" s="6">
        <v>40785</v>
      </c>
      <c r="F1094" s="5">
        <v>21.388006000000001</v>
      </c>
      <c r="G1094" s="6">
        <v>40785</v>
      </c>
      <c r="H1094" s="5">
        <v>6.3041700000000001</v>
      </c>
      <c r="I1094" s="6">
        <v>40785</v>
      </c>
      <c r="J1094" s="5">
        <v>19.886706</v>
      </c>
      <c r="K1094" s="6">
        <v>40785</v>
      </c>
      <c r="L1094" s="5">
        <v>24.030249000000001</v>
      </c>
      <c r="M1094" s="6">
        <v>40785</v>
      </c>
      <c r="N1094" s="5">
        <v>22.452805000000001</v>
      </c>
      <c r="O1094" s="6">
        <v>40785</v>
      </c>
      <c r="P1094" s="5">
        <v>14.163435</v>
      </c>
      <c r="Q1094" s="6">
        <v>40785</v>
      </c>
      <c r="R1094" s="5">
        <v>48.84</v>
      </c>
      <c r="S1094" s="6">
        <v>40785</v>
      </c>
      <c r="T1094" s="5">
        <v>19.623328999999998</v>
      </c>
      <c r="U1094" s="6">
        <v>40785</v>
      </c>
      <c r="V1094" s="5">
        <v>48.357433</v>
      </c>
      <c r="W1094" s="10">
        <v>40785</v>
      </c>
      <c r="X1094" s="9">
        <v>8.6225000000000005</v>
      </c>
      <c r="Y1094" s="6">
        <v>40785</v>
      </c>
      <c r="Z1094" s="5">
        <v>109.162845</v>
      </c>
      <c r="AA1094" s="10">
        <v>40785</v>
      </c>
      <c r="AB1094" s="9">
        <v>109.990239</v>
      </c>
      <c r="AC1094" s="6">
        <v>40785</v>
      </c>
      <c r="AD1094" s="5">
        <v>56.364173999999998</v>
      </c>
      <c r="AE1094" s="10">
        <v>40785</v>
      </c>
      <c r="AF1094" s="9">
        <v>44.265414</v>
      </c>
      <c r="AG1094" s="6">
        <v>40785</v>
      </c>
      <c r="AH1094" s="5">
        <v>60.929929000000001</v>
      </c>
      <c r="AI1094" s="10">
        <v>40785</v>
      </c>
      <c r="AJ1094" s="9">
        <v>72.679958999999997</v>
      </c>
      <c r="AK1094" s="6">
        <v>40785</v>
      </c>
      <c r="AL1094" s="5">
        <v>60.715443999999998</v>
      </c>
      <c r="AM1094" s="10">
        <v>40785</v>
      </c>
      <c r="AN1094" s="9">
        <v>45.216647999999999</v>
      </c>
      <c r="AO1094" s="6">
        <v>40785</v>
      </c>
      <c r="AP1094" s="5">
        <v>20.600303</v>
      </c>
      <c r="AQ1094" s="10">
        <v>40785</v>
      </c>
      <c r="AR1094" s="5">
        <v>46.452866999999998</v>
      </c>
    </row>
    <row r="1095" spans="5:44" x14ac:dyDescent="0.2">
      <c r="E1095" s="6">
        <v>40784</v>
      </c>
      <c r="F1095" s="5">
        <v>21.309912000000001</v>
      </c>
      <c r="G1095" s="6">
        <v>40784</v>
      </c>
      <c r="H1095" s="5">
        <v>6.4</v>
      </c>
      <c r="I1095" s="6">
        <v>40784</v>
      </c>
      <c r="J1095" s="5">
        <v>19.650991999999999</v>
      </c>
      <c r="K1095" s="6">
        <v>40784</v>
      </c>
      <c r="L1095" s="5">
        <v>23.688701999999999</v>
      </c>
      <c r="M1095" s="6">
        <v>40784</v>
      </c>
      <c r="N1095" s="5">
        <v>22.655735</v>
      </c>
      <c r="O1095" s="6">
        <v>40784</v>
      </c>
      <c r="P1095" s="5">
        <v>14.089126</v>
      </c>
      <c r="Q1095" s="6">
        <v>40784</v>
      </c>
      <c r="R1095" s="5">
        <v>48.169998</v>
      </c>
      <c r="S1095" s="6">
        <v>40784</v>
      </c>
      <c r="T1095" s="5">
        <v>19.48</v>
      </c>
      <c r="U1095" s="6">
        <v>40784</v>
      </c>
      <c r="V1095" s="5">
        <v>47.845211999999997</v>
      </c>
      <c r="W1095" s="10">
        <v>40784</v>
      </c>
      <c r="X1095" s="9">
        <v>8.5775000000000006</v>
      </c>
      <c r="Y1095" s="6">
        <v>40784</v>
      </c>
      <c r="Z1095" s="5">
        <v>108.875764</v>
      </c>
      <c r="AA1095" s="10">
        <v>40784</v>
      </c>
      <c r="AB1095" s="9">
        <v>109.764923</v>
      </c>
      <c r="AC1095" s="6">
        <v>40784</v>
      </c>
      <c r="AD1095" s="5">
        <v>56.210937999999999</v>
      </c>
      <c r="AE1095" s="10">
        <v>40784</v>
      </c>
      <c r="AF1095" s="9">
        <v>44.256678000000001</v>
      </c>
      <c r="AG1095" s="6">
        <v>40784</v>
      </c>
      <c r="AH1095" s="5">
        <v>60.697194000000003</v>
      </c>
      <c r="AI1095" s="10">
        <v>40784</v>
      </c>
      <c r="AJ1095" s="9">
        <v>72.410156999999998</v>
      </c>
      <c r="AK1095" s="6">
        <v>40784</v>
      </c>
      <c r="AL1095" s="5">
        <v>60.358981</v>
      </c>
      <c r="AM1095" s="10">
        <v>40784</v>
      </c>
      <c r="AN1095" s="9">
        <v>45.372534000000002</v>
      </c>
      <c r="AO1095" s="6">
        <v>40784</v>
      </c>
      <c r="AP1095" s="5">
        <v>20.320557999999998</v>
      </c>
      <c r="AQ1095" s="10">
        <v>40784</v>
      </c>
      <c r="AR1095" s="5">
        <v>46.322405000000003</v>
      </c>
    </row>
    <row r="1096" spans="5:44" x14ac:dyDescent="0.2">
      <c r="E1096" s="6">
        <v>40781</v>
      </c>
      <c r="F1096" s="5">
        <v>20.148263</v>
      </c>
      <c r="G1096" s="6">
        <v>40781</v>
      </c>
      <c r="H1096" s="5">
        <v>5.7249999999999996</v>
      </c>
      <c r="I1096" s="6">
        <v>40781</v>
      </c>
      <c r="J1096" s="5">
        <v>18.576640000000001</v>
      </c>
      <c r="K1096" s="6">
        <v>40781</v>
      </c>
      <c r="L1096" s="5">
        <v>20.722125999999999</v>
      </c>
      <c r="M1096" s="6">
        <v>40781</v>
      </c>
      <c r="N1096" s="5">
        <v>21.017797000000002</v>
      </c>
      <c r="O1096" s="6">
        <v>40781</v>
      </c>
      <c r="P1096" s="5">
        <v>12.969526</v>
      </c>
      <c r="Q1096" s="6">
        <v>40781</v>
      </c>
      <c r="R1096" s="5">
        <v>44.209999000000003</v>
      </c>
      <c r="S1096" s="6">
        <v>40781</v>
      </c>
      <c r="T1096" s="5">
        <v>17.91667</v>
      </c>
      <c r="U1096" s="6">
        <v>40781</v>
      </c>
      <c r="V1096" s="5">
        <v>45.065939999999998</v>
      </c>
      <c r="W1096" s="10">
        <v>40781</v>
      </c>
      <c r="X1096" s="9">
        <v>7.88</v>
      </c>
      <c r="Y1096" s="6">
        <v>40781</v>
      </c>
      <c r="Z1096" s="5">
        <v>105.834492</v>
      </c>
      <c r="AA1096" s="10">
        <v>40781</v>
      </c>
      <c r="AB1096" s="9">
        <v>106.727661</v>
      </c>
      <c r="AC1096" s="6">
        <v>40781</v>
      </c>
      <c r="AD1096" s="5">
        <v>54.507303999999998</v>
      </c>
      <c r="AE1096" s="10">
        <v>40781</v>
      </c>
      <c r="AF1096" s="9">
        <v>42.902324999999998</v>
      </c>
      <c r="AG1096" s="6">
        <v>40781</v>
      </c>
      <c r="AH1096" s="5">
        <v>58.034713000000004</v>
      </c>
      <c r="AI1096" s="10">
        <v>40781</v>
      </c>
      <c r="AJ1096" s="9">
        <v>72.584224000000006</v>
      </c>
      <c r="AK1096" s="6">
        <v>40781</v>
      </c>
      <c r="AL1096" s="5">
        <v>58.647928999999998</v>
      </c>
      <c r="AM1096" s="10">
        <v>40781</v>
      </c>
      <c r="AN1096" s="9">
        <v>43.639429</v>
      </c>
      <c r="AO1096" s="6">
        <v>40781</v>
      </c>
      <c r="AP1096" s="5">
        <v>19.565897</v>
      </c>
      <c r="AQ1096" s="10">
        <v>40781</v>
      </c>
      <c r="AR1096" s="5">
        <v>44.789467000000002</v>
      </c>
    </row>
    <row r="1097" spans="5:44" x14ac:dyDescent="0.2">
      <c r="E1097" s="6">
        <v>40780</v>
      </c>
      <c r="F1097" s="5">
        <v>19.586963000000001</v>
      </c>
      <c r="G1097" s="6">
        <v>40780</v>
      </c>
      <c r="H1097" s="5">
        <v>5.5458299999999996</v>
      </c>
      <c r="I1097" s="6">
        <v>40780</v>
      </c>
      <c r="J1097" s="5">
        <v>17.713186</v>
      </c>
      <c r="K1097" s="6">
        <v>40780</v>
      </c>
      <c r="L1097" s="5">
        <v>19.409609</v>
      </c>
      <c r="M1097" s="6">
        <v>40780</v>
      </c>
      <c r="N1097" s="5">
        <v>20.573283</v>
      </c>
      <c r="O1097" s="6">
        <v>40780</v>
      </c>
      <c r="P1097" s="5">
        <v>12.424587000000001</v>
      </c>
      <c r="Q1097" s="6">
        <v>40780</v>
      </c>
      <c r="R1097" s="5">
        <v>42.02</v>
      </c>
      <c r="S1097" s="6">
        <v>40780</v>
      </c>
      <c r="T1097" s="5">
        <v>17.07667</v>
      </c>
      <c r="U1097" s="6">
        <v>40780</v>
      </c>
      <c r="V1097" s="5">
        <v>43.756934000000001</v>
      </c>
      <c r="W1097" s="10">
        <v>40780</v>
      </c>
      <c r="X1097" s="9">
        <v>7.3650000000000002</v>
      </c>
      <c r="Y1097" s="6">
        <v>40780</v>
      </c>
      <c r="Z1097" s="5">
        <v>104.31833899999999</v>
      </c>
      <c r="AA1097" s="10">
        <v>40780</v>
      </c>
      <c r="AB1097" s="9">
        <v>105.141442</v>
      </c>
      <c r="AC1097" s="6">
        <v>40780</v>
      </c>
      <c r="AD1097" s="5">
        <v>53.614922</v>
      </c>
      <c r="AE1097" s="10">
        <v>40780</v>
      </c>
      <c r="AF1097" s="9">
        <v>42.482914000000001</v>
      </c>
      <c r="AG1097" s="6">
        <v>40780</v>
      </c>
      <c r="AH1097" s="5">
        <v>56.796562999999999</v>
      </c>
      <c r="AI1097" s="10">
        <v>40780</v>
      </c>
      <c r="AJ1097" s="9">
        <v>72.497193999999993</v>
      </c>
      <c r="AK1097" s="6">
        <v>40780</v>
      </c>
      <c r="AL1097" s="5">
        <v>57.533965000000002</v>
      </c>
      <c r="AM1097" s="10">
        <v>40780</v>
      </c>
      <c r="AN1097" s="9">
        <v>43.208443000000003</v>
      </c>
      <c r="AO1097" s="6">
        <v>40780</v>
      </c>
      <c r="AP1097" s="5">
        <v>19.077970000000001</v>
      </c>
      <c r="AQ1097" s="10">
        <v>40780</v>
      </c>
      <c r="AR1097" s="5">
        <v>44.251308999999999</v>
      </c>
    </row>
    <row r="1098" spans="5:44" x14ac:dyDescent="0.2">
      <c r="E1098" s="6">
        <v>40779</v>
      </c>
      <c r="F1098" s="5">
        <v>20.177548999999999</v>
      </c>
      <c r="G1098" s="6">
        <v>40779</v>
      </c>
      <c r="H1098" s="5">
        <v>5.6749999999999998</v>
      </c>
      <c r="I1098" s="6">
        <v>40779</v>
      </c>
      <c r="J1098" s="5">
        <v>18.288820999999999</v>
      </c>
      <c r="K1098" s="6">
        <v>40779</v>
      </c>
      <c r="L1098" s="5">
        <v>20.878260999999998</v>
      </c>
      <c r="M1098" s="6">
        <v>40779</v>
      </c>
      <c r="N1098" s="5">
        <v>20.868013999999999</v>
      </c>
      <c r="O1098" s="6">
        <v>40779</v>
      </c>
      <c r="P1098" s="5">
        <v>13.019066</v>
      </c>
      <c r="Q1098" s="6">
        <v>40779</v>
      </c>
      <c r="R1098" s="5">
        <v>45.080002</v>
      </c>
      <c r="S1098" s="6">
        <v>40779</v>
      </c>
      <c r="T1098" s="5">
        <v>17.933330999999999</v>
      </c>
      <c r="U1098" s="6">
        <v>40779</v>
      </c>
      <c r="V1098" s="5">
        <v>45.739418000000001</v>
      </c>
      <c r="W1098" s="10">
        <v>40779</v>
      </c>
      <c r="X1098" s="9">
        <v>7.7324999999999999</v>
      </c>
      <c r="Y1098" s="6">
        <v>40779</v>
      </c>
      <c r="Z1098" s="5">
        <v>105.933177</v>
      </c>
      <c r="AA1098" s="10">
        <v>40779</v>
      </c>
      <c r="AB1098" s="9">
        <v>106.808779</v>
      </c>
      <c r="AC1098" s="6">
        <v>40779</v>
      </c>
      <c r="AD1098" s="5">
        <v>54.525331999999999</v>
      </c>
      <c r="AE1098" s="10">
        <v>40779</v>
      </c>
      <c r="AF1098" s="9">
        <v>43.068344000000003</v>
      </c>
      <c r="AG1098" s="6">
        <v>40779</v>
      </c>
      <c r="AH1098" s="5">
        <v>58.155735999999997</v>
      </c>
      <c r="AI1098" s="10">
        <v>40779</v>
      </c>
      <c r="AJ1098" s="9">
        <v>72.297019000000006</v>
      </c>
      <c r="AK1098" s="6">
        <v>40779</v>
      </c>
      <c r="AL1098" s="5">
        <v>58.772691999999999</v>
      </c>
      <c r="AM1098" s="10">
        <v>40779</v>
      </c>
      <c r="AN1098" s="9">
        <v>43.566068000000001</v>
      </c>
      <c r="AO1098" s="6">
        <v>40779</v>
      </c>
      <c r="AP1098" s="5">
        <v>19.565897</v>
      </c>
      <c r="AQ1098" s="10">
        <v>40779</v>
      </c>
      <c r="AR1098" s="5">
        <v>45.091161</v>
      </c>
    </row>
    <row r="1099" spans="5:44" x14ac:dyDescent="0.2">
      <c r="E1099" s="6">
        <v>40778</v>
      </c>
      <c r="F1099" s="5">
        <v>19.655294999999999</v>
      </c>
      <c r="G1099" s="6">
        <v>40778</v>
      </c>
      <c r="H1099" s="5">
        <v>5.2833300000000003</v>
      </c>
      <c r="I1099" s="6">
        <v>40778</v>
      </c>
      <c r="J1099" s="5">
        <v>18.010928</v>
      </c>
      <c r="K1099" s="6">
        <v>40778</v>
      </c>
      <c r="L1099" s="5">
        <v>20.004877</v>
      </c>
      <c r="M1099" s="6">
        <v>40778</v>
      </c>
      <c r="N1099" s="5">
        <v>19.877520000000001</v>
      </c>
      <c r="O1099" s="6">
        <v>40778</v>
      </c>
      <c r="P1099" s="5">
        <v>12.481558</v>
      </c>
      <c r="Q1099" s="6">
        <v>40778</v>
      </c>
      <c r="R1099" s="5">
        <v>44.369999</v>
      </c>
      <c r="S1099" s="6">
        <v>40778</v>
      </c>
      <c r="T1099" s="5">
        <v>17.216669</v>
      </c>
      <c r="U1099" s="6">
        <v>40778</v>
      </c>
      <c r="V1099" s="5">
        <v>44.743429999999996</v>
      </c>
      <c r="W1099" s="10">
        <v>40778</v>
      </c>
      <c r="X1099" s="9">
        <v>7.5650000000000004</v>
      </c>
      <c r="Y1099" s="6">
        <v>40778</v>
      </c>
      <c r="Z1099" s="5">
        <v>104.461883</v>
      </c>
      <c r="AA1099" s="10">
        <v>40778</v>
      </c>
      <c r="AB1099" s="9">
        <v>105.29465500000001</v>
      </c>
      <c r="AC1099" s="6">
        <v>40778</v>
      </c>
      <c r="AD1099" s="5">
        <v>53.759144999999997</v>
      </c>
      <c r="AE1099" s="10">
        <v>40778</v>
      </c>
      <c r="AF1099" s="9">
        <v>42.421750000000003</v>
      </c>
      <c r="AG1099" s="6">
        <v>40778</v>
      </c>
      <c r="AH1099" s="5">
        <v>57.410981999999997</v>
      </c>
      <c r="AI1099" s="10">
        <v>40778</v>
      </c>
      <c r="AJ1099" s="9">
        <v>72.714771999999996</v>
      </c>
      <c r="AK1099" s="6">
        <v>40778</v>
      </c>
      <c r="AL1099" s="5">
        <v>58.425136000000002</v>
      </c>
      <c r="AM1099" s="10">
        <v>40778</v>
      </c>
      <c r="AN1099" s="9">
        <v>42.502363000000003</v>
      </c>
      <c r="AO1099" s="6">
        <v>40778</v>
      </c>
      <c r="AP1099" s="5">
        <v>19.546379999999999</v>
      </c>
      <c r="AQ1099" s="10">
        <v>40778</v>
      </c>
      <c r="AR1099" s="5">
        <v>44.504081999999997</v>
      </c>
    </row>
    <row r="1100" spans="5:44" x14ac:dyDescent="0.2">
      <c r="E1100" s="6">
        <v>40777</v>
      </c>
      <c r="F1100" s="5">
        <v>18.420432999999999</v>
      </c>
      <c r="G1100" s="6">
        <v>40777</v>
      </c>
      <c r="H1100" s="5">
        <v>4.8291700000000004</v>
      </c>
      <c r="I1100" s="6">
        <v>40777</v>
      </c>
      <c r="J1100" s="5">
        <v>16.656200999999999</v>
      </c>
      <c r="K1100" s="6">
        <v>40777</v>
      </c>
      <c r="L1100" s="5">
        <v>17.501826999999999</v>
      </c>
      <c r="M1100" s="6">
        <v>40777</v>
      </c>
      <c r="N1100" s="5">
        <v>18.698592000000001</v>
      </c>
      <c r="O1100" s="6">
        <v>40777</v>
      </c>
      <c r="P1100" s="5">
        <v>11.389205</v>
      </c>
      <c r="Q1100" s="6">
        <v>40777</v>
      </c>
      <c r="R1100" s="5">
        <v>39.060001</v>
      </c>
      <c r="S1100" s="6">
        <v>40777</v>
      </c>
      <c r="T1100" s="5">
        <v>15.65333</v>
      </c>
      <c r="U1100" s="6">
        <v>40777</v>
      </c>
      <c r="V1100" s="5">
        <v>42.609177000000003</v>
      </c>
      <c r="W1100" s="10">
        <v>40777</v>
      </c>
      <c r="X1100" s="9">
        <v>6.76</v>
      </c>
      <c r="Y1100" s="6">
        <v>40777</v>
      </c>
      <c r="Z1100" s="5">
        <v>101.13352999999999</v>
      </c>
      <c r="AA1100" s="10">
        <v>40777</v>
      </c>
      <c r="AB1100" s="9">
        <v>101.95096700000001</v>
      </c>
      <c r="AC1100" s="6">
        <v>40777</v>
      </c>
      <c r="AD1100" s="5">
        <v>51.974384999999998</v>
      </c>
      <c r="AE1100" s="10">
        <v>40777</v>
      </c>
      <c r="AF1100" s="9">
        <v>41.180992000000003</v>
      </c>
      <c r="AG1100" s="6">
        <v>40777</v>
      </c>
      <c r="AH1100" s="5">
        <v>54.7485</v>
      </c>
      <c r="AI1100" s="10">
        <v>40777</v>
      </c>
      <c r="AJ1100" s="9">
        <v>72.932350999999997</v>
      </c>
      <c r="AK1100" s="6">
        <v>40777</v>
      </c>
      <c r="AL1100" s="5">
        <v>55.903125000000003</v>
      </c>
      <c r="AM1100" s="10">
        <v>40777</v>
      </c>
      <c r="AN1100" s="9">
        <v>41.145221999999997</v>
      </c>
      <c r="AO1100" s="6">
        <v>40777</v>
      </c>
      <c r="AP1100" s="5">
        <v>18.694133000000001</v>
      </c>
      <c r="AQ1100" s="10">
        <v>40777</v>
      </c>
      <c r="AR1100" s="5">
        <v>43.435917000000003</v>
      </c>
    </row>
    <row r="1101" spans="5:44" x14ac:dyDescent="0.2">
      <c r="E1101" s="6">
        <v>40774</v>
      </c>
      <c r="F1101" s="5">
        <v>18.415551000000001</v>
      </c>
      <c r="G1101" s="6">
        <v>40774</v>
      </c>
      <c r="H1101" s="5">
        <v>5.0041700000000002</v>
      </c>
      <c r="I1101" s="6">
        <v>40774</v>
      </c>
      <c r="J1101" s="5">
        <v>16.549509</v>
      </c>
      <c r="K1101" s="6">
        <v>40774</v>
      </c>
      <c r="L1101" s="5">
        <v>17.682359999999999</v>
      </c>
      <c r="M1101" s="6">
        <v>40774</v>
      </c>
      <c r="N1101" s="5">
        <v>19.085125999999999</v>
      </c>
      <c r="O1101" s="6">
        <v>40774</v>
      </c>
      <c r="P1101" s="5">
        <v>11.374343</v>
      </c>
      <c r="Q1101" s="6">
        <v>40774</v>
      </c>
      <c r="R1101" s="5">
        <v>39.900002000000001</v>
      </c>
      <c r="S1101" s="6">
        <v>40774</v>
      </c>
      <c r="T1101" s="5">
        <v>15.65667</v>
      </c>
      <c r="U1101" s="6">
        <v>40774</v>
      </c>
      <c r="V1101" s="5">
        <v>42.457408000000001</v>
      </c>
      <c r="W1101" s="10">
        <v>40774</v>
      </c>
      <c r="X1101" s="9">
        <v>6.6675000000000004</v>
      </c>
      <c r="Y1101" s="6">
        <v>40774</v>
      </c>
      <c r="Z1101" s="5">
        <v>101.052784</v>
      </c>
      <c r="AA1101" s="10">
        <v>40774</v>
      </c>
      <c r="AB1101" s="9">
        <v>101.95096700000001</v>
      </c>
      <c r="AC1101" s="6">
        <v>40774</v>
      </c>
      <c r="AD1101" s="5">
        <v>51.965373</v>
      </c>
      <c r="AE1101" s="10">
        <v>40774</v>
      </c>
      <c r="AF1101" s="9">
        <v>41.189728000000002</v>
      </c>
      <c r="AG1101" s="6">
        <v>40774</v>
      </c>
      <c r="AH1101" s="5">
        <v>54.813665999999998</v>
      </c>
      <c r="AI1101" s="10">
        <v>40774</v>
      </c>
      <c r="AJ1101" s="9">
        <v>73.097706000000002</v>
      </c>
      <c r="AK1101" s="6">
        <v>40774</v>
      </c>
      <c r="AL1101" s="5">
        <v>56.357624000000001</v>
      </c>
      <c r="AM1101" s="10">
        <v>40774</v>
      </c>
      <c r="AN1101" s="9">
        <v>41.521186999999998</v>
      </c>
      <c r="AO1101" s="6">
        <v>40774</v>
      </c>
      <c r="AP1101" s="5">
        <v>18.970624999999998</v>
      </c>
      <c r="AQ1101" s="10">
        <v>40774</v>
      </c>
      <c r="AR1101" s="5">
        <v>43.386992999999997</v>
      </c>
    </row>
    <row r="1102" spans="5:44" x14ac:dyDescent="0.2">
      <c r="E1102" s="6">
        <v>40773</v>
      </c>
      <c r="F1102" s="5">
        <v>19.020780999999999</v>
      </c>
      <c r="G1102" s="6">
        <v>40773</v>
      </c>
      <c r="H1102" s="5">
        <v>5.2666700000000004</v>
      </c>
      <c r="I1102" s="6">
        <v>40773</v>
      </c>
      <c r="J1102" s="5">
        <v>17.177250999999998</v>
      </c>
      <c r="K1102" s="6">
        <v>40773</v>
      </c>
      <c r="L1102" s="5">
        <v>18.624051999999999</v>
      </c>
      <c r="M1102" s="6">
        <v>40773</v>
      </c>
      <c r="N1102" s="5">
        <v>19.814708</v>
      </c>
      <c r="O1102" s="6">
        <v>40773</v>
      </c>
      <c r="P1102" s="5">
        <v>11.926712999999999</v>
      </c>
      <c r="Q1102" s="6">
        <v>40773</v>
      </c>
      <c r="R1102" s="5">
        <v>42.25</v>
      </c>
      <c r="S1102" s="6">
        <v>40773</v>
      </c>
      <c r="T1102" s="5">
        <v>16.496670000000002</v>
      </c>
      <c r="U1102" s="6">
        <v>40773</v>
      </c>
      <c r="V1102" s="5">
        <v>44.212240000000001</v>
      </c>
      <c r="W1102" s="10">
        <v>40773</v>
      </c>
      <c r="X1102" s="9">
        <v>7.2575000000000003</v>
      </c>
      <c r="Y1102" s="6">
        <v>40773</v>
      </c>
      <c r="Z1102" s="5">
        <v>102.73042100000001</v>
      </c>
      <c r="AA1102" s="10">
        <v>40773</v>
      </c>
      <c r="AB1102" s="9">
        <v>103.51015</v>
      </c>
      <c r="AC1102" s="6">
        <v>40773</v>
      </c>
      <c r="AD1102" s="5">
        <v>52.911836000000001</v>
      </c>
      <c r="AE1102" s="10">
        <v>40773</v>
      </c>
      <c r="AF1102" s="9">
        <v>41.888747000000002</v>
      </c>
      <c r="AG1102" s="6">
        <v>40773</v>
      </c>
      <c r="AH1102" s="5">
        <v>55.670127999999998</v>
      </c>
      <c r="AI1102" s="10">
        <v>40773</v>
      </c>
      <c r="AJ1102" s="9">
        <v>73.028086000000002</v>
      </c>
      <c r="AK1102" s="6">
        <v>40773</v>
      </c>
      <c r="AL1102" s="5">
        <v>57.373553999999999</v>
      </c>
      <c r="AM1102" s="10">
        <v>40773</v>
      </c>
      <c r="AN1102" s="9">
        <v>42.355645000000003</v>
      </c>
      <c r="AO1102" s="6">
        <v>40773</v>
      </c>
      <c r="AP1102" s="5">
        <v>18.957612999999998</v>
      </c>
      <c r="AQ1102" s="10">
        <v>40773</v>
      </c>
      <c r="AR1102" s="5">
        <v>44.235000999999997</v>
      </c>
    </row>
    <row r="1103" spans="5:44" x14ac:dyDescent="0.2">
      <c r="E1103" s="6">
        <v>40772</v>
      </c>
      <c r="F1103" s="5">
        <v>20.831586000000001</v>
      </c>
      <c r="G1103" s="6">
        <v>40772</v>
      </c>
      <c r="H1103" s="5">
        <v>6.1541699999999997</v>
      </c>
      <c r="I1103" s="6">
        <v>40772</v>
      </c>
      <c r="J1103" s="5">
        <v>19.030695000000001</v>
      </c>
      <c r="K1103" s="6">
        <v>40772</v>
      </c>
      <c r="L1103" s="5">
        <v>22.542081</v>
      </c>
      <c r="M1103" s="6">
        <v>40772</v>
      </c>
      <c r="N1103" s="5">
        <v>21.930983000000001</v>
      </c>
      <c r="O1103" s="6">
        <v>40772</v>
      </c>
      <c r="P1103" s="5">
        <v>13.7151</v>
      </c>
      <c r="Q1103" s="6">
        <v>40772</v>
      </c>
      <c r="R1103" s="5">
        <v>50.77</v>
      </c>
      <c r="S1103" s="6">
        <v>40772</v>
      </c>
      <c r="T1103" s="5">
        <v>19.003329999999998</v>
      </c>
      <c r="U1103" s="6">
        <v>40772</v>
      </c>
      <c r="V1103" s="5">
        <v>48.414347999999997</v>
      </c>
      <c r="W1103" s="10">
        <v>40772</v>
      </c>
      <c r="X1103" s="9">
        <v>8.6174999999999997</v>
      </c>
      <c r="Y1103" s="6">
        <v>40772</v>
      </c>
      <c r="Z1103" s="5">
        <v>107.359611</v>
      </c>
      <c r="AA1103" s="10">
        <v>40772</v>
      </c>
      <c r="AB1103" s="9">
        <v>108.268822</v>
      </c>
      <c r="AC1103" s="6">
        <v>40772</v>
      </c>
      <c r="AD1103" s="5">
        <v>55.381653999999997</v>
      </c>
      <c r="AE1103" s="10">
        <v>40772</v>
      </c>
      <c r="AF1103" s="9">
        <v>43.636296000000002</v>
      </c>
      <c r="AG1103" s="6">
        <v>40772</v>
      </c>
      <c r="AH1103" s="5">
        <v>58.984270000000002</v>
      </c>
      <c r="AI1103" s="10">
        <v>40772</v>
      </c>
      <c r="AJ1103" s="9">
        <v>72.871429000000006</v>
      </c>
      <c r="AK1103" s="6">
        <v>40772</v>
      </c>
      <c r="AL1103" s="5">
        <v>60.902588999999999</v>
      </c>
      <c r="AM1103" s="10">
        <v>40772</v>
      </c>
      <c r="AN1103" s="9">
        <v>44.501395000000002</v>
      </c>
      <c r="AO1103" s="6">
        <v>40772</v>
      </c>
      <c r="AP1103" s="5">
        <v>19.972503</v>
      </c>
      <c r="AQ1103" s="10">
        <v>40772</v>
      </c>
      <c r="AR1103" s="5">
        <v>46.297941000000002</v>
      </c>
    </row>
    <row r="1104" spans="5:44" x14ac:dyDescent="0.2">
      <c r="E1104" s="6">
        <v>40771</v>
      </c>
      <c r="F1104" s="5">
        <v>20.807182000000001</v>
      </c>
      <c r="G1104" s="6">
        <v>40771</v>
      </c>
      <c r="H1104" s="5">
        <v>6.1041699999999999</v>
      </c>
      <c r="I1104" s="6">
        <v>40771</v>
      </c>
      <c r="J1104" s="5">
        <v>19.241598</v>
      </c>
      <c r="K1104" s="6">
        <v>40771</v>
      </c>
      <c r="L1104" s="5">
        <v>22.503046999999999</v>
      </c>
      <c r="M1104" s="6">
        <v>40771</v>
      </c>
      <c r="N1104" s="5">
        <v>21.771539000000001</v>
      </c>
      <c r="O1104" s="6">
        <v>40771</v>
      </c>
      <c r="P1104" s="5">
        <v>13.677944999999999</v>
      </c>
      <c r="Q1104" s="6">
        <v>40771</v>
      </c>
      <c r="R1104" s="5">
        <v>50.150002000000001</v>
      </c>
      <c r="S1104" s="6">
        <v>40771</v>
      </c>
      <c r="T1104" s="5">
        <v>19.010000000000002</v>
      </c>
      <c r="U1104" s="6">
        <v>40771</v>
      </c>
      <c r="V1104" s="5">
        <v>48.224635999999997</v>
      </c>
      <c r="W1104" s="10">
        <v>40771</v>
      </c>
      <c r="X1104" s="9">
        <v>8.8424999999999994</v>
      </c>
      <c r="Y1104" s="6">
        <v>40771</v>
      </c>
      <c r="Z1104" s="5">
        <v>107.28783900000001</v>
      </c>
      <c r="AA1104" s="10">
        <v>40771</v>
      </c>
      <c r="AB1104" s="9">
        <v>108.160675</v>
      </c>
      <c r="AC1104" s="6">
        <v>40771</v>
      </c>
      <c r="AD1104" s="5">
        <v>55.372641999999999</v>
      </c>
      <c r="AE1104" s="10">
        <v>40771</v>
      </c>
      <c r="AF1104" s="9">
        <v>43.505231999999999</v>
      </c>
      <c r="AG1104" s="6">
        <v>40771</v>
      </c>
      <c r="AH1104" s="5">
        <v>59.142527999999999</v>
      </c>
      <c r="AI1104" s="10">
        <v>40771</v>
      </c>
      <c r="AJ1104" s="9">
        <v>72.740881000000002</v>
      </c>
      <c r="AK1104" s="6">
        <v>40771</v>
      </c>
      <c r="AL1104" s="5">
        <v>60.661976000000003</v>
      </c>
      <c r="AM1104" s="10">
        <v>40771</v>
      </c>
      <c r="AN1104" s="9">
        <v>44.336337</v>
      </c>
      <c r="AO1104" s="6">
        <v>40771</v>
      </c>
      <c r="AP1104" s="5">
        <v>20.102616999999999</v>
      </c>
      <c r="AQ1104" s="10">
        <v>40771</v>
      </c>
      <c r="AR1104" s="5">
        <v>46.167478000000003</v>
      </c>
    </row>
    <row r="1105" spans="5:44" x14ac:dyDescent="0.2">
      <c r="E1105" s="6">
        <v>40770</v>
      </c>
      <c r="F1105" s="5">
        <v>21.163485999999999</v>
      </c>
      <c r="G1105" s="6">
        <v>40770</v>
      </c>
      <c r="H1105" s="5">
        <v>6.4</v>
      </c>
      <c r="I1105" s="6">
        <v>40770</v>
      </c>
      <c r="J1105" s="5">
        <v>19.571594000000001</v>
      </c>
      <c r="K1105" s="6">
        <v>40770</v>
      </c>
      <c r="L1105" s="5">
        <v>23.830200000000001</v>
      </c>
      <c r="M1105" s="6">
        <v>40770</v>
      </c>
      <c r="N1105" s="5">
        <v>22.481794000000001</v>
      </c>
      <c r="O1105" s="6">
        <v>40770</v>
      </c>
      <c r="P1105" s="5">
        <v>14.019769</v>
      </c>
      <c r="Q1105" s="6">
        <v>40770</v>
      </c>
      <c r="R1105" s="5">
        <v>52.810001</v>
      </c>
      <c r="S1105" s="6">
        <v>40770</v>
      </c>
      <c r="T1105" s="5">
        <v>19.563330000000001</v>
      </c>
      <c r="U1105" s="6">
        <v>40770</v>
      </c>
      <c r="V1105" s="5">
        <v>48.660971000000004</v>
      </c>
      <c r="W1105" s="10">
        <v>40770</v>
      </c>
      <c r="X1105" s="9">
        <v>9.16</v>
      </c>
      <c r="Y1105" s="6">
        <v>40770</v>
      </c>
      <c r="Z1105" s="5">
        <v>108.211889</v>
      </c>
      <c r="AA1105" s="10">
        <v>40770</v>
      </c>
      <c r="AB1105" s="9">
        <v>109.079961</v>
      </c>
      <c r="AC1105" s="6">
        <v>40770</v>
      </c>
      <c r="AD1105" s="5">
        <v>55.904463999999997</v>
      </c>
      <c r="AE1105" s="10">
        <v>40770</v>
      </c>
      <c r="AF1105" s="9">
        <v>43.950854999999997</v>
      </c>
      <c r="AG1105" s="6">
        <v>40770</v>
      </c>
      <c r="AH1105" s="5">
        <v>60.064155</v>
      </c>
      <c r="AI1105" s="10">
        <v>40770</v>
      </c>
      <c r="AJ1105" s="9">
        <v>72.523302000000001</v>
      </c>
      <c r="AK1105" s="6">
        <v>40770</v>
      </c>
      <c r="AL1105" s="5">
        <v>61.686822999999997</v>
      </c>
      <c r="AM1105" s="10">
        <v>40770</v>
      </c>
      <c r="AN1105" s="9">
        <v>45.060758</v>
      </c>
      <c r="AO1105" s="6">
        <v>40770</v>
      </c>
      <c r="AP1105" s="5">
        <v>20.268512000000001</v>
      </c>
      <c r="AQ1105" s="10">
        <v>40770</v>
      </c>
      <c r="AR1105" s="5">
        <v>46.306095999999997</v>
      </c>
    </row>
    <row r="1106" spans="5:44" x14ac:dyDescent="0.2">
      <c r="E1106" s="6">
        <v>40767</v>
      </c>
      <c r="F1106" s="5">
        <v>20.314212999999999</v>
      </c>
      <c r="G1106" s="6">
        <v>40767</v>
      </c>
      <c r="H1106" s="5">
        <v>5.8624999999999998</v>
      </c>
      <c r="I1106" s="6">
        <v>40767</v>
      </c>
      <c r="J1106" s="5">
        <v>19.013327</v>
      </c>
      <c r="K1106" s="6">
        <v>40767</v>
      </c>
      <c r="L1106" s="5">
        <v>21.961451</v>
      </c>
      <c r="M1106" s="6">
        <v>40767</v>
      </c>
      <c r="N1106" s="5">
        <v>21.153082999999999</v>
      </c>
      <c r="O1106" s="6">
        <v>40767</v>
      </c>
      <c r="P1106" s="5">
        <v>13.229609999999999</v>
      </c>
      <c r="Q1106" s="6">
        <v>40767</v>
      </c>
      <c r="R1106" s="5">
        <v>47.889999000000003</v>
      </c>
      <c r="S1106" s="6">
        <v>40767</v>
      </c>
      <c r="T1106" s="5">
        <v>18.373328999999998</v>
      </c>
      <c r="U1106" s="6">
        <v>40767</v>
      </c>
      <c r="V1106" s="5">
        <v>45.464334999999998</v>
      </c>
      <c r="W1106" s="10">
        <v>40767</v>
      </c>
      <c r="X1106" s="9">
        <v>8.6999999999999993</v>
      </c>
      <c r="Y1106" s="6">
        <v>40767</v>
      </c>
      <c r="Z1106" s="5">
        <v>105.96906300000001</v>
      </c>
      <c r="AA1106" s="10">
        <v>40767</v>
      </c>
      <c r="AB1106" s="9">
        <v>106.87186699999999</v>
      </c>
      <c r="AC1106" s="6">
        <v>40767</v>
      </c>
      <c r="AD1106" s="5">
        <v>54.714624000000001</v>
      </c>
      <c r="AE1106" s="10">
        <v>40767</v>
      </c>
      <c r="AF1106" s="9">
        <v>42.797472999999997</v>
      </c>
      <c r="AG1106" s="6">
        <v>40767</v>
      </c>
      <c r="AH1106" s="5">
        <v>58.565347000000003</v>
      </c>
      <c r="AI1106" s="10">
        <v>40767</v>
      </c>
      <c r="AJ1106" s="9">
        <v>72.645145999999997</v>
      </c>
      <c r="AK1106" s="6">
        <v>40767</v>
      </c>
      <c r="AL1106" s="5">
        <v>59.672775999999999</v>
      </c>
      <c r="AM1106" s="10">
        <v>40767</v>
      </c>
      <c r="AN1106" s="9">
        <v>43.666936999999997</v>
      </c>
      <c r="AO1106" s="6">
        <v>40767</v>
      </c>
      <c r="AP1106" s="5">
        <v>19.487826999999999</v>
      </c>
      <c r="AQ1106" s="10">
        <v>40767</v>
      </c>
      <c r="AR1106" s="5">
        <v>44.675313000000003</v>
      </c>
    </row>
    <row r="1107" spans="5:44" x14ac:dyDescent="0.2">
      <c r="E1107" s="6">
        <v>40766</v>
      </c>
      <c r="F1107" s="5">
        <v>20.031123000000001</v>
      </c>
      <c r="G1107" s="6">
        <v>40766</v>
      </c>
      <c r="H1107" s="5">
        <v>6.0125000000000002</v>
      </c>
      <c r="I1107" s="6">
        <v>40766</v>
      </c>
      <c r="J1107" s="5">
        <v>18.700699</v>
      </c>
      <c r="K1107" s="6">
        <v>40766</v>
      </c>
      <c r="L1107" s="5">
        <v>21.541837999999998</v>
      </c>
      <c r="M1107" s="6">
        <v>40766</v>
      </c>
      <c r="N1107" s="5">
        <v>21.491301</v>
      </c>
      <c r="O1107" s="6">
        <v>40766</v>
      </c>
      <c r="P1107" s="5">
        <v>12.944755000000001</v>
      </c>
      <c r="Q1107" s="6">
        <v>40766</v>
      </c>
      <c r="R1107" s="5">
        <v>46.740001999999997</v>
      </c>
      <c r="S1107" s="6">
        <v>40766</v>
      </c>
      <c r="T1107" s="5">
        <v>17.99333</v>
      </c>
      <c r="U1107" s="6">
        <v>40766</v>
      </c>
      <c r="V1107" s="5">
        <v>45.663530999999999</v>
      </c>
      <c r="W1107" s="10">
        <v>40766</v>
      </c>
      <c r="X1107" s="9">
        <v>8.4625000000000004</v>
      </c>
      <c r="Y1107" s="6">
        <v>40766</v>
      </c>
      <c r="Z1107" s="5">
        <v>105.260329</v>
      </c>
      <c r="AA1107" s="10">
        <v>40766</v>
      </c>
      <c r="AB1107" s="9">
        <v>106.150853</v>
      </c>
      <c r="AC1107" s="6">
        <v>40766</v>
      </c>
      <c r="AD1107" s="5">
        <v>54.354064999999999</v>
      </c>
      <c r="AE1107" s="10">
        <v>40766</v>
      </c>
      <c r="AF1107" s="9">
        <v>42.666409000000002</v>
      </c>
      <c r="AG1107" s="6">
        <v>40766</v>
      </c>
      <c r="AH1107" s="5">
        <v>58.174354999999998</v>
      </c>
      <c r="AI1107" s="10">
        <v>40766</v>
      </c>
      <c r="AJ1107" s="9">
        <v>72.410156999999998</v>
      </c>
      <c r="AK1107" s="6">
        <v>40766</v>
      </c>
      <c r="AL1107" s="5">
        <v>59.236103999999997</v>
      </c>
      <c r="AM1107" s="10">
        <v>40766</v>
      </c>
      <c r="AN1107" s="9">
        <v>44.052073999999998</v>
      </c>
      <c r="AO1107" s="6">
        <v>40766</v>
      </c>
      <c r="AP1107" s="5">
        <v>19.048693</v>
      </c>
      <c r="AQ1107" s="10">
        <v>40766</v>
      </c>
      <c r="AR1107" s="5">
        <v>44.683466000000003</v>
      </c>
    </row>
    <row r="1108" spans="5:44" x14ac:dyDescent="0.2">
      <c r="E1108" s="6">
        <v>40765</v>
      </c>
      <c r="F1108" s="5">
        <v>18.332577000000001</v>
      </c>
      <c r="G1108" s="6">
        <v>40765</v>
      </c>
      <c r="H1108" s="5">
        <v>5.2</v>
      </c>
      <c r="I1108" s="6">
        <v>40765</v>
      </c>
      <c r="J1108" s="5">
        <v>17.189655999999999</v>
      </c>
      <c r="K1108" s="6">
        <v>40765</v>
      </c>
      <c r="L1108" s="5">
        <v>18.824102</v>
      </c>
      <c r="M1108" s="6">
        <v>40765</v>
      </c>
      <c r="N1108" s="5">
        <v>19.341204000000001</v>
      </c>
      <c r="O1108" s="6">
        <v>40765</v>
      </c>
      <c r="P1108" s="5">
        <v>11.421405999999999</v>
      </c>
      <c r="Q1108" s="6">
        <v>40765</v>
      </c>
      <c r="R1108" s="5">
        <v>40.700001</v>
      </c>
      <c r="S1108" s="6">
        <v>40765</v>
      </c>
      <c r="T1108" s="5">
        <v>15.776669999999999</v>
      </c>
      <c r="U1108" s="6">
        <v>40765</v>
      </c>
      <c r="V1108" s="5">
        <v>41.518338999999997</v>
      </c>
      <c r="W1108" s="10">
        <v>40765</v>
      </c>
      <c r="X1108" s="9">
        <v>7.52</v>
      </c>
      <c r="Y1108" s="6">
        <v>40765</v>
      </c>
      <c r="Z1108" s="5">
        <v>100.73878999999999</v>
      </c>
      <c r="AA1108" s="10">
        <v>40765</v>
      </c>
      <c r="AB1108" s="9">
        <v>101.48230599999999</v>
      </c>
      <c r="AC1108" s="6">
        <v>40765</v>
      </c>
      <c r="AD1108" s="5">
        <v>51.974384999999998</v>
      </c>
      <c r="AE1108" s="10">
        <v>40765</v>
      </c>
      <c r="AF1108" s="9">
        <v>40.744104</v>
      </c>
      <c r="AG1108" s="6">
        <v>40765</v>
      </c>
      <c r="AH1108" s="5">
        <v>55.418773999999999</v>
      </c>
      <c r="AI1108" s="10">
        <v>40765</v>
      </c>
      <c r="AJ1108" s="9">
        <v>73.115116</v>
      </c>
      <c r="AK1108" s="6">
        <v>40765</v>
      </c>
      <c r="AL1108" s="5">
        <v>56.313063</v>
      </c>
      <c r="AM1108" s="10">
        <v>40765</v>
      </c>
      <c r="AN1108" s="9">
        <v>41.713757000000001</v>
      </c>
      <c r="AO1108" s="6">
        <v>40765</v>
      </c>
      <c r="AP1108" s="5">
        <v>18.339570999999999</v>
      </c>
      <c r="AQ1108" s="10">
        <v>40765</v>
      </c>
      <c r="AR1108" s="5">
        <v>42.481907</v>
      </c>
    </row>
    <row r="1109" spans="5:44" x14ac:dyDescent="0.2">
      <c r="E1109" s="6">
        <v>40764</v>
      </c>
      <c r="F1109" s="5">
        <v>20.197073</v>
      </c>
      <c r="G1109" s="6">
        <v>40764</v>
      </c>
      <c r="H1109" s="5">
        <v>6.3</v>
      </c>
      <c r="I1109" s="6">
        <v>40764</v>
      </c>
      <c r="J1109" s="5">
        <v>18.723029</v>
      </c>
      <c r="K1109" s="6">
        <v>40764</v>
      </c>
      <c r="L1109" s="5">
        <v>22.16638</v>
      </c>
      <c r="M1109" s="6">
        <v>40764</v>
      </c>
      <c r="N1109" s="5">
        <v>22.037281</v>
      </c>
      <c r="O1109" s="6">
        <v>40764</v>
      </c>
      <c r="P1109" s="5">
        <v>13.147869</v>
      </c>
      <c r="Q1109" s="6">
        <v>40764</v>
      </c>
      <c r="R1109" s="5">
        <v>45.52</v>
      </c>
      <c r="S1109" s="6">
        <v>40764</v>
      </c>
      <c r="T1109" s="5">
        <v>18.223330000000001</v>
      </c>
      <c r="U1109" s="6">
        <v>40764</v>
      </c>
      <c r="V1109" s="5">
        <v>43.700018999999998</v>
      </c>
      <c r="W1109" s="10">
        <v>40764</v>
      </c>
      <c r="X1109" s="9">
        <v>8.5024999999999995</v>
      </c>
      <c r="Y1109" s="6">
        <v>40764</v>
      </c>
      <c r="Z1109" s="5">
        <v>105.39490000000001</v>
      </c>
      <c r="AA1109" s="10">
        <v>40764</v>
      </c>
      <c r="AB1109" s="9">
        <v>106.736676</v>
      </c>
      <c r="AC1109" s="6">
        <v>40764</v>
      </c>
      <c r="AD1109" s="5">
        <v>54.281956000000001</v>
      </c>
      <c r="AE1109" s="10">
        <v>40764</v>
      </c>
      <c r="AF1109" s="9">
        <v>42.753785000000001</v>
      </c>
      <c r="AG1109" s="6">
        <v>40764</v>
      </c>
      <c r="AH1109" s="5">
        <v>58.211590000000001</v>
      </c>
      <c r="AI1109" s="10">
        <v>40764</v>
      </c>
      <c r="AJ1109" s="9">
        <v>72.540706</v>
      </c>
      <c r="AK1109" s="6">
        <v>40764</v>
      </c>
      <c r="AL1109" s="5">
        <v>58.327106999999998</v>
      </c>
      <c r="AM1109" s="10">
        <v>40764</v>
      </c>
      <c r="AN1109" s="9">
        <v>44.400525999999999</v>
      </c>
      <c r="AO1109" s="6">
        <v>40764</v>
      </c>
      <c r="AP1109" s="5">
        <v>19.279644999999999</v>
      </c>
      <c r="AQ1109" s="10">
        <v>40764</v>
      </c>
      <c r="AR1109" s="5">
        <v>43.484842</v>
      </c>
    </row>
    <row r="1110" spans="5:44" x14ac:dyDescent="0.2">
      <c r="E1110" s="6">
        <v>40763</v>
      </c>
      <c r="F1110" s="5">
        <v>18.474121</v>
      </c>
      <c r="G1110" s="6">
        <v>40763</v>
      </c>
      <c r="H1110" s="5">
        <v>5.1916700000000002</v>
      </c>
      <c r="I1110" s="6">
        <v>40763</v>
      </c>
      <c r="J1110" s="5">
        <v>17.137550999999998</v>
      </c>
      <c r="K1110" s="6">
        <v>40763</v>
      </c>
      <c r="L1110" s="5">
        <v>18.482555000000001</v>
      </c>
      <c r="M1110" s="6">
        <v>40763</v>
      </c>
      <c r="N1110" s="5">
        <v>19.172096</v>
      </c>
      <c r="O1110" s="6">
        <v>40763</v>
      </c>
      <c r="P1110" s="5">
        <v>11.542778</v>
      </c>
      <c r="Q1110" s="6">
        <v>40763</v>
      </c>
      <c r="R1110" s="5">
        <v>39.990001999999997</v>
      </c>
      <c r="S1110" s="6">
        <v>40763</v>
      </c>
      <c r="T1110" s="5">
        <v>15.94</v>
      </c>
      <c r="U1110" s="6">
        <v>40763</v>
      </c>
      <c r="V1110" s="5">
        <v>36.993721000000001</v>
      </c>
      <c r="W1110" s="10">
        <v>40763</v>
      </c>
      <c r="X1110" s="9">
        <v>7.55</v>
      </c>
      <c r="Y1110" s="6">
        <v>40763</v>
      </c>
      <c r="Z1110" s="5">
        <v>100.711877</v>
      </c>
      <c r="AA1110" s="10">
        <v>40763</v>
      </c>
      <c r="AB1110" s="9">
        <v>101.509343</v>
      </c>
      <c r="AC1110" s="6">
        <v>40763</v>
      </c>
      <c r="AD1110" s="5">
        <v>51.694952000000001</v>
      </c>
      <c r="AE1110" s="10">
        <v>40763</v>
      </c>
      <c r="AF1110" s="9">
        <v>40.752840999999997</v>
      </c>
      <c r="AG1110" s="6">
        <v>40763</v>
      </c>
      <c r="AH1110" s="5">
        <v>54.869520000000001</v>
      </c>
      <c r="AI1110" s="10">
        <v>40763</v>
      </c>
      <c r="AJ1110" s="9">
        <v>72.288314</v>
      </c>
      <c r="AK1110" s="6">
        <v>40763</v>
      </c>
      <c r="AL1110" s="5">
        <v>55.502097999999997</v>
      </c>
      <c r="AM1110" s="10">
        <v>40763</v>
      </c>
      <c r="AN1110" s="9">
        <v>41.246091</v>
      </c>
      <c r="AO1110" s="6">
        <v>40763</v>
      </c>
      <c r="AP1110" s="5">
        <v>18.00778</v>
      </c>
      <c r="AQ1110" s="10">
        <v>40763</v>
      </c>
      <c r="AR1110" s="5">
        <v>39.856347999999997</v>
      </c>
    </row>
    <row r="1111" spans="5:44" x14ac:dyDescent="0.2">
      <c r="E1111" s="6">
        <v>40760</v>
      </c>
      <c r="F1111" s="5">
        <v>21.197652000000001</v>
      </c>
      <c r="G1111" s="6">
        <v>40760</v>
      </c>
      <c r="H1111" s="5">
        <v>7.1749999999999998</v>
      </c>
      <c r="I1111" s="6">
        <v>40760</v>
      </c>
      <c r="J1111" s="5">
        <v>19.410318</v>
      </c>
      <c r="K1111" s="6">
        <v>40760</v>
      </c>
      <c r="L1111" s="5">
        <v>24.97682</v>
      </c>
      <c r="M1111" s="6">
        <v>40760</v>
      </c>
      <c r="N1111" s="5">
        <v>23.602743</v>
      </c>
      <c r="O1111" s="6">
        <v>40760</v>
      </c>
      <c r="P1111" s="5">
        <v>14.383887</v>
      </c>
      <c r="Q1111" s="6">
        <v>40760</v>
      </c>
      <c r="R1111" s="5">
        <v>53</v>
      </c>
      <c r="S1111" s="6">
        <v>40760</v>
      </c>
      <c r="T1111" s="5">
        <v>19.853331000000001</v>
      </c>
      <c r="U1111" s="6">
        <v>40760</v>
      </c>
      <c r="V1111" s="5">
        <v>44.458863999999998</v>
      </c>
      <c r="W1111" s="10">
        <v>40760</v>
      </c>
      <c r="X1111" s="9">
        <v>9.0500000000000007</v>
      </c>
      <c r="Y1111" s="6">
        <v>40760</v>
      </c>
      <c r="Z1111" s="5">
        <v>107.72743800000001</v>
      </c>
      <c r="AA1111" s="10">
        <v>40760</v>
      </c>
      <c r="AB1111" s="9">
        <v>108.539204</v>
      </c>
      <c r="AC1111" s="6">
        <v>40760</v>
      </c>
      <c r="AD1111" s="5">
        <v>55.543905000000002</v>
      </c>
      <c r="AE1111" s="10">
        <v>40760</v>
      </c>
      <c r="AF1111" s="9">
        <v>43.767363000000003</v>
      </c>
      <c r="AG1111" s="6">
        <v>40760</v>
      </c>
      <c r="AH1111" s="5">
        <v>59.831420999999999</v>
      </c>
      <c r="AI1111" s="10">
        <v>40760</v>
      </c>
      <c r="AJ1111" s="9">
        <v>71.948891000000003</v>
      </c>
      <c r="AK1111" s="6">
        <v>40760</v>
      </c>
      <c r="AL1111" s="5">
        <v>60.661976000000003</v>
      </c>
      <c r="AM1111" s="10">
        <v>40760</v>
      </c>
      <c r="AN1111" s="9">
        <v>45.574272000000001</v>
      </c>
      <c r="AO1111" s="6">
        <v>40760</v>
      </c>
      <c r="AP1111" s="5">
        <v>19.426024999999999</v>
      </c>
      <c r="AQ1111" s="10">
        <v>40760</v>
      </c>
      <c r="AR1111" s="5">
        <v>43.647917999999997</v>
      </c>
    </row>
    <row r="1112" spans="5:44" x14ac:dyDescent="0.2">
      <c r="E1112" s="6">
        <v>40759</v>
      </c>
      <c r="F1112" s="5">
        <v>21.295269999999999</v>
      </c>
      <c r="G1112" s="6">
        <v>40759</v>
      </c>
      <c r="H1112" s="5">
        <v>7.6291700000000002</v>
      </c>
      <c r="I1112" s="6">
        <v>40759</v>
      </c>
      <c r="J1112" s="5">
        <v>19.675805</v>
      </c>
      <c r="K1112" s="6">
        <v>40759</v>
      </c>
      <c r="L1112" s="5">
        <v>26.367404000000001</v>
      </c>
      <c r="M1112" s="6">
        <v>40759</v>
      </c>
      <c r="N1112" s="5">
        <v>24.520762999999999</v>
      </c>
      <c r="O1112" s="6">
        <v>40759</v>
      </c>
      <c r="P1112" s="5">
        <v>14.445812</v>
      </c>
      <c r="Q1112" s="6">
        <v>40759</v>
      </c>
      <c r="R1112" s="5">
        <v>53.77</v>
      </c>
      <c r="S1112" s="6">
        <v>40759</v>
      </c>
      <c r="T1112" s="5">
        <v>20.133329</v>
      </c>
      <c r="U1112" s="6">
        <v>40759</v>
      </c>
      <c r="V1112" s="5">
        <v>46.327522000000002</v>
      </c>
      <c r="W1112" s="10">
        <v>40759</v>
      </c>
      <c r="X1112" s="9">
        <v>9.2949999999999999</v>
      </c>
      <c r="Y1112" s="6">
        <v>40759</v>
      </c>
      <c r="Z1112" s="5">
        <v>107.88892199999999</v>
      </c>
      <c r="AA1112" s="10">
        <v>40759</v>
      </c>
      <c r="AB1112" s="9">
        <v>108.755505</v>
      </c>
      <c r="AC1112" s="6">
        <v>40759</v>
      </c>
      <c r="AD1112" s="5">
        <v>55.778269999999999</v>
      </c>
      <c r="AE1112" s="10">
        <v>40759</v>
      </c>
      <c r="AF1112" s="9">
        <v>43.889690999999999</v>
      </c>
      <c r="AG1112" s="6">
        <v>40759</v>
      </c>
      <c r="AH1112" s="5">
        <v>60.734431999999998</v>
      </c>
      <c r="AI1112" s="10">
        <v>40759</v>
      </c>
      <c r="AJ1112" s="9">
        <v>72.418862000000004</v>
      </c>
      <c r="AK1112" s="6">
        <v>40759</v>
      </c>
      <c r="AL1112" s="5">
        <v>61.250152</v>
      </c>
      <c r="AM1112" s="10">
        <v>40759</v>
      </c>
      <c r="AN1112" s="9">
        <v>46.436239</v>
      </c>
      <c r="AO1112" s="6">
        <v>40759</v>
      </c>
      <c r="AP1112" s="5">
        <v>19.656976</v>
      </c>
      <c r="AQ1112" s="10">
        <v>40759</v>
      </c>
      <c r="AR1112" s="5">
        <v>44.765006999999997</v>
      </c>
    </row>
    <row r="1113" spans="5:44" x14ac:dyDescent="0.2">
      <c r="E1113" s="6">
        <v>40758</v>
      </c>
      <c r="F1113" s="5">
        <v>23.511187</v>
      </c>
      <c r="G1113" s="6">
        <v>40758</v>
      </c>
      <c r="H1113" s="5">
        <v>8.8874999999999993</v>
      </c>
      <c r="I1113" s="6">
        <v>40758</v>
      </c>
      <c r="J1113" s="5">
        <v>21.660754000000001</v>
      </c>
      <c r="K1113" s="6">
        <v>40758</v>
      </c>
      <c r="L1113" s="5">
        <v>32.168818000000002</v>
      </c>
      <c r="M1113" s="6">
        <v>40758</v>
      </c>
      <c r="N1113" s="5">
        <v>27.212007</v>
      </c>
      <c r="O1113" s="6">
        <v>40758</v>
      </c>
      <c r="P1113" s="5">
        <v>16.826201000000001</v>
      </c>
      <c r="Q1113" s="6">
        <v>40758</v>
      </c>
      <c r="R1113" s="5">
        <v>67.739998</v>
      </c>
      <c r="S1113" s="6">
        <v>40758</v>
      </c>
      <c r="T1113" s="5">
        <v>23.616671</v>
      </c>
      <c r="U1113" s="6">
        <v>40758</v>
      </c>
      <c r="V1113" s="5">
        <v>51.459215</v>
      </c>
      <c r="W1113" s="10">
        <v>40758</v>
      </c>
      <c r="X1113" s="9">
        <v>10.78</v>
      </c>
      <c r="Y1113" s="6">
        <v>40758</v>
      </c>
      <c r="Z1113" s="5">
        <v>113.19096</v>
      </c>
      <c r="AA1113" s="10">
        <v>40758</v>
      </c>
      <c r="AB1113" s="9">
        <v>114.145066</v>
      </c>
      <c r="AC1113" s="6">
        <v>40758</v>
      </c>
      <c r="AD1113" s="5">
        <v>58.725828999999997</v>
      </c>
      <c r="AE1113" s="10">
        <v>40758</v>
      </c>
      <c r="AF1113" s="9">
        <v>46.100340000000003</v>
      </c>
      <c r="AG1113" s="6">
        <v>40758</v>
      </c>
      <c r="AH1113" s="5">
        <v>64.169597999999993</v>
      </c>
      <c r="AI1113" s="10">
        <v>40758</v>
      </c>
      <c r="AJ1113" s="9">
        <v>71.983705</v>
      </c>
      <c r="AK1113" s="6">
        <v>40758</v>
      </c>
      <c r="AL1113" s="5">
        <v>65.759472000000002</v>
      </c>
      <c r="AM1113" s="10">
        <v>40758</v>
      </c>
      <c r="AN1113" s="9">
        <v>48.838745000000003</v>
      </c>
      <c r="AO1113" s="6">
        <v>40758</v>
      </c>
      <c r="AP1113" s="5">
        <v>21.865663000000001</v>
      </c>
      <c r="AQ1113" s="10">
        <v>40758</v>
      </c>
      <c r="AR1113" s="5">
        <v>47.064411</v>
      </c>
    </row>
    <row r="1114" spans="5:44" x14ac:dyDescent="0.2">
      <c r="E1114" s="6">
        <v>40757</v>
      </c>
      <c r="F1114" s="5">
        <v>23.247620999999999</v>
      </c>
      <c r="G1114" s="6">
        <v>40757</v>
      </c>
      <c r="H1114" s="5">
        <v>8.7041710000000005</v>
      </c>
      <c r="I1114" s="6">
        <v>40757</v>
      </c>
      <c r="J1114" s="5">
        <v>21.283612999999999</v>
      </c>
      <c r="K1114" s="6">
        <v>40757</v>
      </c>
      <c r="L1114" s="5">
        <v>31.666257000000002</v>
      </c>
      <c r="M1114" s="6">
        <v>40757</v>
      </c>
      <c r="N1114" s="5">
        <v>26.849630999999999</v>
      </c>
      <c r="O1114" s="6">
        <v>40757</v>
      </c>
      <c r="P1114" s="5">
        <v>16.590886999999999</v>
      </c>
      <c r="Q1114" s="6">
        <v>40757</v>
      </c>
      <c r="R1114" s="5">
        <v>68.849997999999999</v>
      </c>
      <c r="S1114" s="6">
        <v>40757</v>
      </c>
      <c r="T1114" s="5">
        <v>23.233329999999999</v>
      </c>
      <c r="U1114" s="6">
        <v>40757</v>
      </c>
      <c r="V1114" s="5">
        <v>52.047319000000002</v>
      </c>
      <c r="W1114" s="10">
        <v>40757</v>
      </c>
      <c r="X1114" s="9">
        <v>10.445</v>
      </c>
      <c r="Y1114" s="6">
        <v>40757</v>
      </c>
      <c r="Z1114" s="5">
        <v>112.580911</v>
      </c>
      <c r="AA1114" s="10">
        <v>40757</v>
      </c>
      <c r="AB1114" s="9">
        <v>113.550228</v>
      </c>
      <c r="AC1114" s="6">
        <v>40757</v>
      </c>
      <c r="AD1114" s="5">
        <v>58.401325999999997</v>
      </c>
      <c r="AE1114" s="10">
        <v>40757</v>
      </c>
      <c r="AF1114" s="9">
        <v>45.951799000000001</v>
      </c>
      <c r="AG1114" s="6">
        <v>40757</v>
      </c>
      <c r="AH1114" s="5">
        <v>63.825147999999999</v>
      </c>
      <c r="AI1114" s="10">
        <v>40757</v>
      </c>
      <c r="AJ1114" s="9">
        <v>71.931488000000002</v>
      </c>
      <c r="AK1114" s="6">
        <v>40757</v>
      </c>
      <c r="AL1114" s="5">
        <v>66.133762000000004</v>
      </c>
      <c r="AM1114" s="10">
        <v>40757</v>
      </c>
      <c r="AN1114" s="9">
        <v>48.481121000000002</v>
      </c>
      <c r="AO1114" s="6">
        <v>40757</v>
      </c>
      <c r="AP1114" s="5">
        <v>21.986015999999999</v>
      </c>
      <c r="AQ1114" s="10">
        <v>40757</v>
      </c>
      <c r="AR1114" s="5">
        <v>47.455798999999999</v>
      </c>
    </row>
    <row r="1115" spans="5:44" x14ac:dyDescent="0.2">
      <c r="E1115" s="6">
        <v>40756</v>
      </c>
      <c r="F1115" s="5">
        <v>24.492245</v>
      </c>
      <c r="G1115" s="6">
        <v>40756</v>
      </c>
      <c r="H1115" s="5">
        <v>9.4416709999999995</v>
      </c>
      <c r="I1115" s="6">
        <v>40756</v>
      </c>
      <c r="J1115" s="5">
        <v>22.442326000000001</v>
      </c>
      <c r="K1115" s="6">
        <v>40756</v>
      </c>
      <c r="L1115" s="5">
        <v>34.857280000000003</v>
      </c>
      <c r="M1115" s="6">
        <v>40756</v>
      </c>
      <c r="N1115" s="5">
        <v>28.357113999999999</v>
      </c>
      <c r="O1115" s="6">
        <v>40756</v>
      </c>
      <c r="P1115" s="5">
        <v>17.918552999999999</v>
      </c>
      <c r="Q1115" s="6">
        <v>40756</v>
      </c>
      <c r="R1115" s="5">
        <v>74.930000000000007</v>
      </c>
      <c r="S1115" s="6">
        <v>40756</v>
      </c>
      <c r="T1115" s="5">
        <v>25.213329000000002</v>
      </c>
      <c r="U1115" s="6">
        <v>40756</v>
      </c>
      <c r="V1115" s="5">
        <v>55.329329000000001</v>
      </c>
      <c r="W1115" s="10">
        <v>40756</v>
      </c>
      <c r="X1115" s="9">
        <v>11.22</v>
      </c>
      <c r="Y1115" s="6">
        <v>40756</v>
      </c>
      <c r="Z1115" s="5">
        <v>115.532471</v>
      </c>
      <c r="AA1115" s="10">
        <v>40756</v>
      </c>
      <c r="AB1115" s="9">
        <v>116.44328400000001</v>
      </c>
      <c r="AC1115" s="6">
        <v>40756</v>
      </c>
      <c r="AD1115" s="5">
        <v>59.987782000000003</v>
      </c>
      <c r="AE1115" s="10">
        <v>40756</v>
      </c>
      <c r="AF1115" s="9">
        <v>47.140132999999999</v>
      </c>
      <c r="AG1115" s="6">
        <v>40756</v>
      </c>
      <c r="AH1115" s="5">
        <v>65.714951999999997</v>
      </c>
      <c r="AI1115" s="10">
        <v>40756</v>
      </c>
      <c r="AJ1115" s="9">
        <v>71.626879000000002</v>
      </c>
      <c r="AK1115" s="6">
        <v>40756</v>
      </c>
      <c r="AL1115" s="5">
        <v>68.031953000000001</v>
      </c>
      <c r="AM1115" s="10">
        <v>40756</v>
      </c>
      <c r="AN1115" s="9">
        <v>49.838262</v>
      </c>
      <c r="AO1115" s="6">
        <v>40756</v>
      </c>
      <c r="AP1115" s="5">
        <v>22.841518000000001</v>
      </c>
      <c r="AQ1115" s="10">
        <v>40756</v>
      </c>
      <c r="AR1115" s="5">
        <v>49.021349000000001</v>
      </c>
    </row>
    <row r="1116" spans="5:44" x14ac:dyDescent="0.2">
      <c r="E1116" s="6">
        <v>40753</v>
      </c>
      <c r="F1116" s="5">
        <v>24.726527000000001</v>
      </c>
      <c r="G1116" s="6">
        <v>40753</v>
      </c>
      <c r="H1116" s="5">
        <v>9.5583299999999998</v>
      </c>
      <c r="I1116" s="6">
        <v>40753</v>
      </c>
      <c r="J1116" s="5">
        <v>22.606085</v>
      </c>
      <c r="K1116" s="6">
        <v>40753</v>
      </c>
      <c r="L1116" s="5">
        <v>35.476940999999997</v>
      </c>
      <c r="M1116" s="6">
        <v>40753</v>
      </c>
      <c r="N1116" s="5">
        <v>28.560044999999999</v>
      </c>
      <c r="O1116" s="6">
        <v>40753</v>
      </c>
      <c r="P1116" s="5">
        <v>18.171206999999999</v>
      </c>
      <c r="Q1116" s="6">
        <v>40753</v>
      </c>
      <c r="R1116" s="5">
        <v>75.339995999999999</v>
      </c>
      <c r="S1116" s="6">
        <v>40753</v>
      </c>
      <c r="T1116" s="5">
        <v>25.57</v>
      </c>
      <c r="U1116" s="6">
        <v>40753</v>
      </c>
      <c r="V1116" s="5">
        <v>56.771132999999999</v>
      </c>
      <c r="W1116" s="10">
        <v>40753</v>
      </c>
      <c r="X1116" s="9">
        <v>11.2775</v>
      </c>
      <c r="Y1116" s="6">
        <v>40753</v>
      </c>
      <c r="Z1116" s="5">
        <v>116.025896</v>
      </c>
      <c r="AA1116" s="10">
        <v>40753</v>
      </c>
      <c r="AB1116" s="9">
        <v>116.993056</v>
      </c>
      <c r="AC1116" s="6">
        <v>40753</v>
      </c>
      <c r="AD1116" s="5">
        <v>60.258195999999998</v>
      </c>
      <c r="AE1116" s="10">
        <v>40753</v>
      </c>
      <c r="AF1116" s="9">
        <v>47.262461000000002</v>
      </c>
      <c r="AG1116" s="6">
        <v>40753</v>
      </c>
      <c r="AH1116" s="5">
        <v>66.096641000000005</v>
      </c>
      <c r="AI1116" s="10">
        <v>40753</v>
      </c>
      <c r="AJ1116" s="9">
        <v>71.399722999999994</v>
      </c>
      <c r="AK1116" s="6">
        <v>40753</v>
      </c>
      <c r="AL1116" s="5">
        <v>68.129981999999998</v>
      </c>
      <c r="AM1116" s="10">
        <v>40753</v>
      </c>
      <c r="AN1116" s="9">
        <v>49.994151000000002</v>
      </c>
      <c r="AO1116" s="6">
        <v>40753</v>
      </c>
      <c r="AP1116" s="5">
        <v>23.144031999999999</v>
      </c>
      <c r="AQ1116" s="10">
        <v>40753</v>
      </c>
      <c r="AR1116" s="5">
        <v>49.771510999999997</v>
      </c>
    </row>
    <row r="1117" spans="5:44" x14ac:dyDescent="0.2">
      <c r="E1117" s="6">
        <v>40752</v>
      </c>
      <c r="F1117" s="5">
        <v>25.068187999999999</v>
      </c>
      <c r="G1117" s="6">
        <v>40752</v>
      </c>
      <c r="H1117" s="5">
        <v>9.65</v>
      </c>
      <c r="I1117" s="6">
        <v>40752</v>
      </c>
      <c r="J1117" s="5">
        <v>22.767363</v>
      </c>
      <c r="K1117" s="6">
        <v>40752</v>
      </c>
      <c r="L1117" s="5">
        <v>35.662351000000001</v>
      </c>
      <c r="M1117" s="6">
        <v>40752</v>
      </c>
      <c r="N1117" s="5">
        <v>28.748480000000001</v>
      </c>
      <c r="O1117" s="6">
        <v>40752</v>
      </c>
      <c r="P1117" s="5">
        <v>18.570003</v>
      </c>
      <c r="Q1117" s="6">
        <v>40752</v>
      </c>
      <c r="R1117" s="5">
        <v>77.690002000000007</v>
      </c>
      <c r="S1117" s="6">
        <v>40752</v>
      </c>
      <c r="T1117" s="5">
        <v>26.030000999999999</v>
      </c>
      <c r="U1117" s="6">
        <v>40752</v>
      </c>
      <c r="V1117" s="5">
        <v>56.742677</v>
      </c>
      <c r="W1117" s="10">
        <v>40752</v>
      </c>
      <c r="X1117" s="9">
        <v>11.54</v>
      </c>
      <c r="Y1117" s="6">
        <v>40752</v>
      </c>
      <c r="Z1117" s="5">
        <v>116.824341</v>
      </c>
      <c r="AA1117" s="10">
        <v>40752</v>
      </c>
      <c r="AB1117" s="9">
        <v>117.777151</v>
      </c>
      <c r="AC1117" s="6">
        <v>40752</v>
      </c>
      <c r="AD1117" s="5">
        <v>60.591714000000003</v>
      </c>
      <c r="AE1117" s="10">
        <v>40752</v>
      </c>
      <c r="AF1117" s="9">
        <v>47.603233000000003</v>
      </c>
      <c r="AG1117" s="6">
        <v>40752</v>
      </c>
      <c r="AH1117" s="5">
        <v>66.031475</v>
      </c>
      <c r="AI1117" s="10">
        <v>40752</v>
      </c>
      <c r="AJ1117" s="9">
        <v>71.035167999999999</v>
      </c>
      <c r="AK1117" s="6">
        <v>40752</v>
      </c>
      <c r="AL1117" s="5">
        <v>68.816186999999999</v>
      </c>
      <c r="AM1117" s="10">
        <v>40752</v>
      </c>
      <c r="AN1117" s="9">
        <v>50.150036999999998</v>
      </c>
      <c r="AO1117" s="6">
        <v>40752</v>
      </c>
      <c r="AP1117" s="5">
        <v>22.991147000000002</v>
      </c>
      <c r="AQ1117" s="10">
        <v>40752</v>
      </c>
      <c r="AR1117" s="5">
        <v>49.763356000000002</v>
      </c>
    </row>
    <row r="1118" spans="5:44" x14ac:dyDescent="0.2">
      <c r="E1118" s="6">
        <v>40751</v>
      </c>
      <c r="F1118" s="5">
        <v>25.229255999999999</v>
      </c>
      <c r="G1118" s="6">
        <v>40751</v>
      </c>
      <c r="H1118" s="5">
        <v>9.6374999999999993</v>
      </c>
      <c r="I1118" s="6">
        <v>40751</v>
      </c>
      <c r="J1118" s="5">
        <v>22.695408</v>
      </c>
      <c r="K1118" s="6">
        <v>40751</v>
      </c>
      <c r="L1118" s="5">
        <v>35.867282000000003</v>
      </c>
      <c r="M1118" s="6">
        <v>40751</v>
      </c>
      <c r="N1118" s="5">
        <v>28.748480000000001</v>
      </c>
      <c r="O1118" s="6">
        <v>40751</v>
      </c>
      <c r="P1118" s="5">
        <v>18.733483</v>
      </c>
      <c r="Q1118" s="6">
        <v>40751</v>
      </c>
      <c r="R1118" s="5">
        <v>79.470000999999996</v>
      </c>
      <c r="S1118" s="6">
        <v>40751</v>
      </c>
      <c r="T1118" s="5">
        <v>26.33</v>
      </c>
      <c r="U1118" s="6">
        <v>40751</v>
      </c>
      <c r="V1118" s="5">
        <v>56.875473999999997</v>
      </c>
      <c r="W1118" s="10">
        <v>40751</v>
      </c>
      <c r="X1118" s="9">
        <v>11.467499999999999</v>
      </c>
      <c r="Y1118" s="6">
        <v>40751</v>
      </c>
      <c r="Z1118" s="5">
        <v>117.165255</v>
      </c>
      <c r="AA1118" s="10">
        <v>40751</v>
      </c>
      <c r="AB1118" s="9">
        <v>118.137665</v>
      </c>
      <c r="AC1118" s="6">
        <v>40751</v>
      </c>
      <c r="AD1118" s="5">
        <v>60.799030999999999</v>
      </c>
      <c r="AE1118" s="10">
        <v>40751</v>
      </c>
      <c r="AF1118" s="9">
        <v>47.882840000000002</v>
      </c>
      <c r="AG1118" s="6">
        <v>40751</v>
      </c>
      <c r="AH1118" s="5">
        <v>66.217659999999995</v>
      </c>
      <c r="AI1118" s="10">
        <v>40751</v>
      </c>
      <c r="AJ1118" s="9">
        <v>70.826856000000006</v>
      </c>
      <c r="AK1118" s="6">
        <v>40751</v>
      </c>
      <c r="AL1118" s="5">
        <v>69.101361999999995</v>
      </c>
      <c r="AM1118" s="10">
        <v>40751</v>
      </c>
      <c r="AN1118" s="9">
        <v>50.168377999999997</v>
      </c>
      <c r="AO1118" s="6">
        <v>40751</v>
      </c>
      <c r="AP1118" s="5">
        <v>22.961870999999999</v>
      </c>
      <c r="AQ1118" s="10">
        <v>40751</v>
      </c>
      <c r="AR1118" s="5">
        <v>49.714433999999997</v>
      </c>
    </row>
    <row r="1119" spans="5:44" x14ac:dyDescent="0.2">
      <c r="E1119" s="6">
        <v>40750</v>
      </c>
      <c r="F1119" s="5">
        <v>26.303049999999999</v>
      </c>
      <c r="G1119" s="6">
        <v>40750</v>
      </c>
      <c r="H1119" s="5">
        <v>10.366669999999999</v>
      </c>
      <c r="I1119" s="6">
        <v>40750</v>
      </c>
      <c r="J1119" s="5">
        <v>23.903744</v>
      </c>
      <c r="K1119" s="6">
        <v>40750</v>
      </c>
      <c r="L1119" s="5">
        <v>39.292504999999998</v>
      </c>
      <c r="M1119" s="6">
        <v>40750</v>
      </c>
      <c r="N1119" s="5">
        <v>30.197984000000002</v>
      </c>
      <c r="O1119" s="6">
        <v>40750</v>
      </c>
      <c r="P1119" s="5">
        <v>19.932348000000001</v>
      </c>
      <c r="Q1119" s="6">
        <v>40750</v>
      </c>
      <c r="R1119" s="5">
        <v>83.989998</v>
      </c>
      <c r="S1119" s="6">
        <v>40750</v>
      </c>
      <c r="T1119" s="5">
        <v>28.110001</v>
      </c>
      <c r="U1119" s="6">
        <v>40750</v>
      </c>
      <c r="V1119" s="5">
        <v>60.147996999999997</v>
      </c>
      <c r="W1119" s="10">
        <v>40750</v>
      </c>
      <c r="X1119" s="9">
        <v>12.6225</v>
      </c>
      <c r="Y1119" s="6">
        <v>40750</v>
      </c>
      <c r="Z1119" s="5">
        <v>119.614418</v>
      </c>
      <c r="AA1119" s="10">
        <v>40750</v>
      </c>
      <c r="AB1119" s="9">
        <v>120.58910400000001</v>
      </c>
      <c r="AC1119" s="6">
        <v>40750</v>
      </c>
      <c r="AD1119" s="5">
        <v>62.169153999999999</v>
      </c>
      <c r="AE1119" s="10">
        <v>40750</v>
      </c>
      <c r="AF1119" s="9">
        <v>48.791566000000003</v>
      </c>
      <c r="AG1119" s="6">
        <v>40750</v>
      </c>
      <c r="AH1119" s="5">
        <v>68.181940999999995</v>
      </c>
      <c r="AI1119" s="10">
        <v>40750</v>
      </c>
      <c r="AJ1119" s="9">
        <v>70.974410000000006</v>
      </c>
      <c r="AK1119" s="6">
        <v>40750</v>
      </c>
      <c r="AL1119" s="5">
        <v>70.429203999999999</v>
      </c>
      <c r="AM1119" s="10">
        <v>40750</v>
      </c>
      <c r="AN1119" s="9">
        <v>51.378801000000003</v>
      </c>
      <c r="AO1119" s="6">
        <v>40750</v>
      </c>
      <c r="AP1119" s="5">
        <v>23.664487999999999</v>
      </c>
      <c r="AQ1119" s="10">
        <v>40750</v>
      </c>
      <c r="AR1119" s="5">
        <v>51.149521999999997</v>
      </c>
    </row>
    <row r="1120" spans="5:44" x14ac:dyDescent="0.2">
      <c r="E1120" s="6">
        <v>40749</v>
      </c>
      <c r="F1120" s="5">
        <v>26.503166</v>
      </c>
      <c r="G1120" s="6">
        <v>40749</v>
      </c>
      <c r="H1120" s="5">
        <v>10.375</v>
      </c>
      <c r="I1120" s="6">
        <v>40749</v>
      </c>
      <c r="J1120" s="5">
        <v>23.819385</v>
      </c>
      <c r="K1120" s="6">
        <v>40749</v>
      </c>
      <c r="L1120" s="5">
        <v>40.380577000000002</v>
      </c>
      <c r="M1120" s="6">
        <v>40749</v>
      </c>
      <c r="N1120" s="5">
        <v>30.202814</v>
      </c>
      <c r="O1120" s="6">
        <v>40749</v>
      </c>
      <c r="P1120" s="5">
        <v>20.155277000000002</v>
      </c>
      <c r="Q1120" s="6">
        <v>40749</v>
      </c>
      <c r="R1120" s="5">
        <v>85.199996999999996</v>
      </c>
      <c r="S1120" s="6">
        <v>40749</v>
      </c>
      <c r="T1120" s="5">
        <v>28.440000999999999</v>
      </c>
      <c r="U1120" s="6">
        <v>40749</v>
      </c>
      <c r="V1120" s="5">
        <v>60.129024999999999</v>
      </c>
      <c r="W1120" s="10">
        <v>40749</v>
      </c>
      <c r="X1120" s="9">
        <v>12.477499999999999</v>
      </c>
      <c r="Y1120" s="6">
        <v>40749</v>
      </c>
      <c r="Z1120" s="5">
        <v>120.062983</v>
      </c>
      <c r="AA1120" s="10">
        <v>40749</v>
      </c>
      <c r="AB1120" s="9">
        <v>121.07577999999999</v>
      </c>
      <c r="AC1120" s="6">
        <v>40749</v>
      </c>
      <c r="AD1120" s="5">
        <v>62.430559000000002</v>
      </c>
      <c r="AE1120" s="10">
        <v>40749</v>
      </c>
      <c r="AF1120" s="9">
        <v>49.010010000000001</v>
      </c>
      <c r="AG1120" s="6">
        <v>40749</v>
      </c>
      <c r="AH1120" s="5">
        <v>68.759125999999995</v>
      </c>
      <c r="AI1120" s="10">
        <v>40749</v>
      </c>
      <c r="AJ1120" s="9">
        <v>70.800816999999995</v>
      </c>
      <c r="AK1120" s="6">
        <v>40749</v>
      </c>
      <c r="AL1120" s="5">
        <v>70.767853000000002</v>
      </c>
      <c r="AM1120" s="10">
        <v>40749</v>
      </c>
      <c r="AN1120" s="9">
        <v>51.406312999999997</v>
      </c>
      <c r="AO1120" s="6">
        <v>40749</v>
      </c>
      <c r="AP1120" s="5">
        <v>23.947486999999999</v>
      </c>
      <c r="AQ1120" s="10">
        <v>40749</v>
      </c>
      <c r="AR1120" s="5">
        <v>51.035367999999998</v>
      </c>
    </row>
    <row r="1121" spans="5:44" x14ac:dyDescent="0.2">
      <c r="E1121" s="6">
        <v>40746</v>
      </c>
      <c r="F1121" s="5">
        <v>26.786258</v>
      </c>
      <c r="G1121" s="6">
        <v>40746</v>
      </c>
      <c r="H1121" s="5">
        <v>10.629170999999999</v>
      </c>
      <c r="I1121" s="6">
        <v>40746</v>
      </c>
      <c r="J1121" s="5">
        <v>23.901264999999999</v>
      </c>
      <c r="K1121" s="6">
        <v>40746</v>
      </c>
      <c r="L1121" s="5">
        <v>41.697969999999998</v>
      </c>
      <c r="M1121" s="6">
        <v>40746</v>
      </c>
      <c r="N1121" s="5">
        <v>30.724637000000001</v>
      </c>
      <c r="O1121" s="6">
        <v>40746</v>
      </c>
      <c r="P1121" s="5">
        <v>20.497101000000001</v>
      </c>
      <c r="Q1121" s="6">
        <v>40746</v>
      </c>
      <c r="R1121" s="5">
        <v>86.5</v>
      </c>
      <c r="S1121" s="6">
        <v>40746</v>
      </c>
      <c r="T1121" s="5">
        <v>28.953329</v>
      </c>
      <c r="U1121" s="6">
        <v>40746</v>
      </c>
      <c r="V1121" s="5">
        <v>61.457006</v>
      </c>
      <c r="W1121" s="10">
        <v>40746</v>
      </c>
      <c r="X1121" s="9">
        <v>12.557499999999999</v>
      </c>
      <c r="Y1121" s="6">
        <v>40746</v>
      </c>
      <c r="Z1121" s="5">
        <v>120.735831</v>
      </c>
      <c r="AA1121" s="10">
        <v>40746</v>
      </c>
      <c r="AB1121" s="9">
        <v>121.715683</v>
      </c>
      <c r="AC1121" s="6">
        <v>40746</v>
      </c>
      <c r="AD1121" s="5">
        <v>62.836184000000003</v>
      </c>
      <c r="AE1121" s="10">
        <v>40746</v>
      </c>
      <c r="AF1121" s="9">
        <v>49.350782000000002</v>
      </c>
      <c r="AG1121" s="6">
        <v>40746</v>
      </c>
      <c r="AH1121" s="5">
        <v>69.457329999999999</v>
      </c>
      <c r="AI1121" s="10">
        <v>40746</v>
      </c>
      <c r="AJ1121" s="9">
        <v>71.035167999999999</v>
      </c>
      <c r="AK1121" s="6">
        <v>40746</v>
      </c>
      <c r="AL1121" s="5">
        <v>71.053027</v>
      </c>
      <c r="AM1121" s="10">
        <v>40746</v>
      </c>
      <c r="AN1121" s="9">
        <v>51.800617000000003</v>
      </c>
      <c r="AO1121" s="6">
        <v>40746</v>
      </c>
      <c r="AP1121" s="5">
        <v>24.575286999999999</v>
      </c>
      <c r="AQ1121" s="10">
        <v>40746</v>
      </c>
      <c r="AR1121" s="5">
        <v>51.516449000000001</v>
      </c>
    </row>
    <row r="1122" spans="5:44" x14ac:dyDescent="0.2">
      <c r="E1122" s="6">
        <v>40745</v>
      </c>
      <c r="F1122" s="5">
        <v>26.752092000000001</v>
      </c>
      <c r="G1122" s="6">
        <v>40745</v>
      </c>
      <c r="H1122" s="5">
        <v>10.68333</v>
      </c>
      <c r="I1122" s="6">
        <v>40745</v>
      </c>
      <c r="J1122" s="5">
        <v>23.434799999999999</v>
      </c>
      <c r="K1122" s="6">
        <v>40745</v>
      </c>
      <c r="L1122" s="5">
        <v>41.595506999999998</v>
      </c>
      <c r="M1122" s="6">
        <v>40745</v>
      </c>
      <c r="N1122" s="5">
        <v>30.801943000000001</v>
      </c>
      <c r="O1122" s="6">
        <v>40745</v>
      </c>
      <c r="P1122" s="5">
        <v>20.447562000000001</v>
      </c>
      <c r="Q1122" s="6">
        <v>40745</v>
      </c>
      <c r="R1122" s="5">
        <v>85.300003000000004</v>
      </c>
      <c r="S1122" s="6">
        <v>40745</v>
      </c>
      <c r="T1122" s="5">
        <v>28.85</v>
      </c>
      <c r="U1122" s="6">
        <v>40745</v>
      </c>
      <c r="V1122" s="5">
        <v>60.897354</v>
      </c>
      <c r="W1122" s="10">
        <v>40745</v>
      </c>
      <c r="X1122" s="9">
        <v>12.077500000000001</v>
      </c>
      <c r="Y1122" s="6">
        <v>40745</v>
      </c>
      <c r="Z1122" s="5">
        <v>120.655092</v>
      </c>
      <c r="AA1122" s="10">
        <v>40745</v>
      </c>
      <c r="AB1122" s="9">
        <v>121.634573</v>
      </c>
      <c r="AC1122" s="6">
        <v>40745</v>
      </c>
      <c r="AD1122" s="5">
        <v>62.728014000000002</v>
      </c>
      <c r="AE1122" s="10">
        <v>40745</v>
      </c>
      <c r="AF1122" s="9">
        <v>49.403208999999997</v>
      </c>
      <c r="AG1122" s="6">
        <v>40745</v>
      </c>
      <c r="AH1122" s="5">
        <v>69.531806000000003</v>
      </c>
      <c r="AI1122" s="10">
        <v>40745</v>
      </c>
      <c r="AJ1122" s="9">
        <v>70.844218999999995</v>
      </c>
      <c r="AK1122" s="6">
        <v>40745</v>
      </c>
      <c r="AL1122" s="5">
        <v>70.696557999999996</v>
      </c>
      <c r="AM1122" s="10">
        <v>40745</v>
      </c>
      <c r="AN1122" s="9">
        <v>51.873975000000002</v>
      </c>
      <c r="AO1122" s="6">
        <v>40745</v>
      </c>
      <c r="AP1122" s="5">
        <v>24.282529</v>
      </c>
      <c r="AQ1122" s="10">
        <v>40745</v>
      </c>
      <c r="AR1122" s="5">
        <v>51.263677000000001</v>
      </c>
    </row>
    <row r="1123" spans="5:44" x14ac:dyDescent="0.2">
      <c r="E1123" s="6">
        <v>40744</v>
      </c>
      <c r="F1123" s="5">
        <v>26.029722</v>
      </c>
      <c r="G1123" s="6">
        <v>40744</v>
      </c>
      <c r="H1123" s="5">
        <v>10.050001</v>
      </c>
      <c r="I1123" s="6">
        <v>40744</v>
      </c>
      <c r="J1123" s="5">
        <v>23.097359000000001</v>
      </c>
      <c r="K1123" s="6">
        <v>40744</v>
      </c>
      <c r="L1123" s="5">
        <v>40.483041</v>
      </c>
      <c r="M1123" s="6">
        <v>40744</v>
      </c>
      <c r="N1123" s="5">
        <v>29.574697</v>
      </c>
      <c r="O1123" s="6">
        <v>40744</v>
      </c>
      <c r="P1123" s="5">
        <v>19.637585000000001</v>
      </c>
      <c r="Q1123" s="6">
        <v>40744</v>
      </c>
      <c r="R1123" s="5">
        <v>80.610000999999997</v>
      </c>
      <c r="S1123" s="6">
        <v>40744</v>
      </c>
      <c r="T1123" s="5">
        <v>27.733329999999999</v>
      </c>
      <c r="U1123" s="6">
        <v>40744</v>
      </c>
      <c r="V1123" s="5">
        <v>60.034171000000001</v>
      </c>
      <c r="W1123" s="10">
        <v>40744</v>
      </c>
      <c r="X1123" s="9">
        <v>11.925000000000001</v>
      </c>
      <c r="Y1123" s="6">
        <v>40744</v>
      </c>
      <c r="Z1123" s="5">
        <v>119.004362</v>
      </c>
      <c r="AA1123" s="10">
        <v>40744</v>
      </c>
      <c r="AB1123" s="9">
        <v>119.994266</v>
      </c>
      <c r="AC1123" s="6">
        <v>40744</v>
      </c>
      <c r="AD1123" s="5">
        <v>61.970846000000002</v>
      </c>
      <c r="AE1123" s="10">
        <v>40744</v>
      </c>
      <c r="AF1123" s="9">
        <v>48.677975000000004</v>
      </c>
      <c r="AG1123" s="6">
        <v>40744</v>
      </c>
      <c r="AH1123" s="5">
        <v>68.861529000000004</v>
      </c>
      <c r="AI1123" s="10">
        <v>40744</v>
      </c>
      <c r="AJ1123" s="9">
        <v>71.000455000000002</v>
      </c>
      <c r="AK1123" s="6">
        <v>40744</v>
      </c>
      <c r="AL1123" s="5">
        <v>69.333067999999997</v>
      </c>
      <c r="AM1123" s="10">
        <v>40744</v>
      </c>
      <c r="AN1123" s="9">
        <v>50.856118000000002</v>
      </c>
      <c r="AO1123" s="6">
        <v>40744</v>
      </c>
      <c r="AP1123" s="5">
        <v>23.882428999999998</v>
      </c>
      <c r="AQ1123" s="10">
        <v>40744</v>
      </c>
      <c r="AR1123" s="5">
        <v>50.855981</v>
      </c>
    </row>
    <row r="1124" spans="5:44" x14ac:dyDescent="0.2">
      <c r="E1124" s="6">
        <v>40743</v>
      </c>
      <c r="F1124" s="5">
        <v>26.054126</v>
      </c>
      <c r="G1124" s="6">
        <v>40743</v>
      </c>
      <c r="H1124" s="5">
        <v>9.7916699999999999</v>
      </c>
      <c r="I1124" s="6">
        <v>40743</v>
      </c>
      <c r="J1124" s="5">
        <v>23.315705000000001</v>
      </c>
      <c r="K1124" s="6">
        <v>40743</v>
      </c>
      <c r="L1124" s="5">
        <v>40.741639999999997</v>
      </c>
      <c r="M1124" s="6">
        <v>40743</v>
      </c>
      <c r="N1124" s="5">
        <v>29.03838</v>
      </c>
      <c r="O1124" s="6">
        <v>40743</v>
      </c>
      <c r="P1124" s="5">
        <v>19.672263000000001</v>
      </c>
      <c r="Q1124" s="6">
        <v>40743</v>
      </c>
      <c r="R1124" s="5">
        <v>81.180000000000007</v>
      </c>
      <c r="S1124" s="6">
        <v>40743</v>
      </c>
      <c r="T1124" s="5">
        <v>27.799999</v>
      </c>
      <c r="U1124" s="6">
        <v>40743</v>
      </c>
      <c r="V1124" s="5">
        <v>59.227894999999997</v>
      </c>
      <c r="W1124" s="10">
        <v>40743</v>
      </c>
      <c r="X1124" s="9">
        <v>12.112500000000001</v>
      </c>
      <c r="Y1124" s="6">
        <v>40743</v>
      </c>
      <c r="Z1124" s="5">
        <v>119.076134</v>
      </c>
      <c r="AA1124" s="10">
        <v>40743</v>
      </c>
      <c r="AB1124" s="9">
        <v>120.057361</v>
      </c>
      <c r="AC1124" s="6">
        <v>40743</v>
      </c>
      <c r="AD1124" s="5">
        <v>62.006903000000001</v>
      </c>
      <c r="AE1124" s="10">
        <v>40743</v>
      </c>
      <c r="AF1124" s="9">
        <v>48.573123000000002</v>
      </c>
      <c r="AG1124" s="6">
        <v>40743</v>
      </c>
      <c r="AH1124" s="5">
        <v>69.029099000000002</v>
      </c>
      <c r="AI1124" s="10">
        <v>40743</v>
      </c>
      <c r="AJ1124" s="9">
        <v>71.113288999999995</v>
      </c>
      <c r="AK1124" s="6">
        <v>40743</v>
      </c>
      <c r="AL1124" s="5">
        <v>69.511298999999994</v>
      </c>
      <c r="AM1124" s="10">
        <v>40743</v>
      </c>
      <c r="AN1124" s="9">
        <v>50.360944000000003</v>
      </c>
      <c r="AO1124" s="6">
        <v>40743</v>
      </c>
      <c r="AP1124" s="5">
        <v>24.253253000000001</v>
      </c>
      <c r="AQ1124" s="10">
        <v>40743</v>
      </c>
      <c r="AR1124" s="5">
        <v>50.489054000000003</v>
      </c>
    </row>
    <row r="1125" spans="5:44" x14ac:dyDescent="0.2">
      <c r="E1125" s="6">
        <v>40742</v>
      </c>
      <c r="F1125" s="5">
        <v>25.239018000000002</v>
      </c>
      <c r="G1125" s="6">
        <v>40742</v>
      </c>
      <c r="H1125" s="5">
        <v>9.4291699999999992</v>
      </c>
      <c r="I1125" s="6">
        <v>40742</v>
      </c>
      <c r="J1125" s="5">
        <v>22.295936999999999</v>
      </c>
      <c r="K1125" s="6">
        <v>40742</v>
      </c>
      <c r="L1125" s="5">
        <v>38.155642</v>
      </c>
      <c r="M1125" s="6">
        <v>40742</v>
      </c>
      <c r="N1125" s="5">
        <v>28.279807000000002</v>
      </c>
      <c r="O1125" s="6">
        <v>40742</v>
      </c>
      <c r="P1125" s="5">
        <v>18.770638000000002</v>
      </c>
      <c r="Q1125" s="6">
        <v>40742</v>
      </c>
      <c r="R1125" s="5">
        <v>77.349997999999999</v>
      </c>
      <c r="S1125" s="6">
        <v>40742</v>
      </c>
      <c r="T1125" s="5">
        <v>26.473330000000001</v>
      </c>
      <c r="U1125" s="6">
        <v>40742</v>
      </c>
      <c r="V1125" s="5">
        <v>57.359240999999997</v>
      </c>
      <c r="W1125" s="10">
        <v>40742</v>
      </c>
      <c r="X1125" s="9">
        <v>11.202500000000001</v>
      </c>
      <c r="Y1125" s="6">
        <v>40742</v>
      </c>
      <c r="Z1125" s="5">
        <v>117.174222</v>
      </c>
      <c r="AA1125" s="10">
        <v>40742</v>
      </c>
      <c r="AB1125" s="9">
        <v>118.083591</v>
      </c>
      <c r="AC1125" s="6">
        <v>40742</v>
      </c>
      <c r="AD1125" s="5">
        <v>60.979314000000002</v>
      </c>
      <c r="AE1125" s="10">
        <v>40742</v>
      </c>
      <c r="AF1125" s="9">
        <v>47.987692000000003</v>
      </c>
      <c r="AG1125" s="6">
        <v>40742</v>
      </c>
      <c r="AH1125" s="5">
        <v>67.530287000000001</v>
      </c>
      <c r="AI1125" s="10">
        <v>40742</v>
      </c>
      <c r="AJ1125" s="9">
        <v>70.922334000000006</v>
      </c>
      <c r="AK1125" s="6">
        <v>40742</v>
      </c>
      <c r="AL1125" s="5">
        <v>68.263659000000004</v>
      </c>
      <c r="AM1125" s="10">
        <v>40742</v>
      </c>
      <c r="AN1125" s="9">
        <v>49.746563999999999</v>
      </c>
      <c r="AO1125" s="6">
        <v>40742</v>
      </c>
      <c r="AP1125" s="5">
        <v>23.801106999999998</v>
      </c>
      <c r="AQ1125" s="10">
        <v>40742</v>
      </c>
      <c r="AR1125" s="5">
        <v>49.689970000000002</v>
      </c>
    </row>
    <row r="1126" spans="5:44" x14ac:dyDescent="0.2">
      <c r="E1126" s="6">
        <v>40739</v>
      </c>
      <c r="F1126" s="5">
        <v>25.673416</v>
      </c>
      <c r="G1126" s="6">
        <v>40739</v>
      </c>
      <c r="H1126" s="5">
        <v>9.8249999999999993</v>
      </c>
      <c r="I1126" s="6">
        <v>40739</v>
      </c>
      <c r="J1126" s="5">
        <v>22.529169</v>
      </c>
      <c r="K1126" s="6">
        <v>40739</v>
      </c>
      <c r="L1126" s="5">
        <v>40.019511000000001</v>
      </c>
      <c r="M1126" s="6">
        <v>40739</v>
      </c>
      <c r="N1126" s="5">
        <v>29.072202000000001</v>
      </c>
      <c r="O1126" s="6">
        <v>40739</v>
      </c>
      <c r="P1126" s="5">
        <v>19.218972999999998</v>
      </c>
      <c r="Q1126" s="6">
        <v>40739</v>
      </c>
      <c r="R1126" s="5">
        <v>78.5</v>
      </c>
      <c r="S1126" s="6">
        <v>40739</v>
      </c>
      <c r="T1126" s="5">
        <v>27.233329999999999</v>
      </c>
      <c r="U1126" s="6">
        <v>40739</v>
      </c>
      <c r="V1126" s="5">
        <v>58.269854000000002</v>
      </c>
      <c r="W1126" s="10">
        <v>40739</v>
      </c>
      <c r="X1126" s="9">
        <v>11.317500000000001</v>
      </c>
      <c r="Y1126" s="6">
        <v>40739</v>
      </c>
      <c r="Z1126" s="5">
        <v>118.143124</v>
      </c>
      <c r="AA1126" s="10">
        <v>40739</v>
      </c>
      <c r="AB1126" s="9">
        <v>119.111031</v>
      </c>
      <c r="AC1126" s="6">
        <v>40739</v>
      </c>
      <c r="AD1126" s="5">
        <v>61.547190000000001</v>
      </c>
      <c r="AE1126" s="10">
        <v>40739</v>
      </c>
      <c r="AF1126" s="9">
        <v>48.477007</v>
      </c>
      <c r="AG1126" s="6">
        <v>40739</v>
      </c>
      <c r="AH1126" s="5">
        <v>68.442603000000005</v>
      </c>
      <c r="AI1126" s="10">
        <v>40739</v>
      </c>
      <c r="AJ1126" s="9">
        <v>71.017810999999995</v>
      </c>
      <c r="AK1126" s="6">
        <v>40739</v>
      </c>
      <c r="AL1126" s="5">
        <v>68.495365000000007</v>
      </c>
      <c r="AM1126" s="10">
        <v>40739</v>
      </c>
      <c r="AN1126" s="9">
        <v>50.388455999999998</v>
      </c>
      <c r="AO1126" s="6">
        <v>40739</v>
      </c>
      <c r="AP1126" s="5">
        <v>24.152415000000001</v>
      </c>
      <c r="AQ1126" s="10">
        <v>40739</v>
      </c>
      <c r="AR1126" s="5">
        <v>50.040588999999997</v>
      </c>
    </row>
    <row r="1127" spans="5:44" x14ac:dyDescent="0.2">
      <c r="E1127" s="6">
        <v>40738</v>
      </c>
      <c r="F1127" s="5">
        <v>25.395206000000002</v>
      </c>
      <c r="G1127" s="6">
        <v>40738</v>
      </c>
      <c r="H1127" s="5">
        <v>9.8666699999999992</v>
      </c>
      <c r="I1127" s="6">
        <v>40738</v>
      </c>
      <c r="J1127" s="5">
        <v>21.951052000000001</v>
      </c>
      <c r="K1127" s="6">
        <v>40738</v>
      </c>
      <c r="L1127" s="5">
        <v>39.253470999999998</v>
      </c>
      <c r="M1127" s="6">
        <v>40738</v>
      </c>
      <c r="N1127" s="5">
        <v>29.115687000000001</v>
      </c>
      <c r="O1127" s="6">
        <v>40738</v>
      </c>
      <c r="P1127" s="5">
        <v>18.939074000000002</v>
      </c>
      <c r="Q1127" s="6">
        <v>40738</v>
      </c>
      <c r="R1127" s="5">
        <v>72.519997000000004</v>
      </c>
      <c r="S1127" s="6">
        <v>40738</v>
      </c>
      <c r="T1127" s="5">
        <v>26.76</v>
      </c>
      <c r="U1127" s="6">
        <v>40738</v>
      </c>
      <c r="V1127" s="5">
        <v>57.122101000000001</v>
      </c>
      <c r="W1127" s="10">
        <v>40738</v>
      </c>
      <c r="X1127" s="9">
        <v>10.855</v>
      </c>
      <c r="Y1127" s="6">
        <v>40738</v>
      </c>
      <c r="Z1127" s="5">
        <v>117.461296</v>
      </c>
      <c r="AA1127" s="10">
        <v>40738</v>
      </c>
      <c r="AB1127" s="9">
        <v>118.435084</v>
      </c>
      <c r="AC1127" s="6">
        <v>40738</v>
      </c>
      <c r="AD1127" s="5">
        <v>61.159590000000001</v>
      </c>
      <c r="AE1127" s="10">
        <v>40738</v>
      </c>
      <c r="AF1127" s="9">
        <v>48.380890999999998</v>
      </c>
      <c r="AG1127" s="6">
        <v>40738</v>
      </c>
      <c r="AH1127" s="5">
        <v>68.042299</v>
      </c>
      <c r="AI1127" s="10">
        <v>40738</v>
      </c>
      <c r="AJ1127" s="9">
        <v>70.887613999999999</v>
      </c>
      <c r="AK1127" s="6">
        <v>40738</v>
      </c>
      <c r="AL1127" s="5">
        <v>66.704110999999997</v>
      </c>
      <c r="AM1127" s="10">
        <v>40738</v>
      </c>
      <c r="AN1127" s="9">
        <v>50.415965</v>
      </c>
      <c r="AO1127" s="6">
        <v>40738</v>
      </c>
      <c r="AP1127" s="5">
        <v>24.136150000000001</v>
      </c>
      <c r="AQ1127" s="10">
        <v>40738</v>
      </c>
      <c r="AR1127" s="5">
        <v>49.494278000000001</v>
      </c>
    </row>
    <row r="1128" spans="5:44" x14ac:dyDescent="0.2">
      <c r="E1128" s="6">
        <v>40737</v>
      </c>
      <c r="F1128" s="5">
        <v>25.731988000000001</v>
      </c>
      <c r="G1128" s="6">
        <v>40737</v>
      </c>
      <c r="H1128" s="5">
        <v>10.095829999999999</v>
      </c>
      <c r="I1128" s="6">
        <v>40737</v>
      </c>
      <c r="J1128" s="5">
        <v>22.467139</v>
      </c>
      <c r="K1128" s="6">
        <v>40737</v>
      </c>
      <c r="L1128" s="5">
        <v>41.239320999999997</v>
      </c>
      <c r="M1128" s="6">
        <v>40737</v>
      </c>
      <c r="N1128" s="5">
        <v>29.623014999999999</v>
      </c>
      <c r="O1128" s="6">
        <v>40737</v>
      </c>
      <c r="P1128" s="5">
        <v>19.347778000000002</v>
      </c>
      <c r="Q1128" s="6">
        <v>40737</v>
      </c>
      <c r="R1128" s="5">
        <v>73.760002</v>
      </c>
      <c r="S1128" s="6">
        <v>40737</v>
      </c>
      <c r="T1128" s="5">
        <v>27.33333</v>
      </c>
      <c r="U1128" s="6">
        <v>40737</v>
      </c>
      <c r="V1128" s="5">
        <v>58.355224999999997</v>
      </c>
      <c r="W1128" s="10">
        <v>40737</v>
      </c>
      <c r="X1128" s="9">
        <v>11.1775</v>
      </c>
      <c r="Y1128" s="6">
        <v>40737</v>
      </c>
      <c r="Z1128" s="5">
        <v>118.277688</v>
      </c>
      <c r="AA1128" s="10">
        <v>40737</v>
      </c>
      <c r="AB1128" s="9">
        <v>119.264245</v>
      </c>
      <c r="AC1128" s="6">
        <v>40737</v>
      </c>
      <c r="AD1128" s="5">
        <v>61.682400999999999</v>
      </c>
      <c r="AE1128" s="10">
        <v>40737</v>
      </c>
      <c r="AF1128" s="9">
        <v>48.660499000000002</v>
      </c>
      <c r="AG1128" s="6">
        <v>40737</v>
      </c>
      <c r="AH1128" s="5">
        <v>69.187357000000006</v>
      </c>
      <c r="AI1128" s="10">
        <v>40737</v>
      </c>
      <c r="AJ1128" s="9">
        <v>71.156690999999995</v>
      </c>
      <c r="AK1128" s="6">
        <v>40737</v>
      </c>
      <c r="AL1128" s="5">
        <v>67.149696000000006</v>
      </c>
      <c r="AM1128" s="10">
        <v>40737</v>
      </c>
      <c r="AN1128" s="9">
        <v>50.865290000000002</v>
      </c>
      <c r="AO1128" s="6">
        <v>40737</v>
      </c>
      <c r="AP1128" s="5">
        <v>24.227232000000001</v>
      </c>
      <c r="AQ1128" s="10">
        <v>40737</v>
      </c>
      <c r="AR1128" s="5">
        <v>49.959051000000002</v>
      </c>
    </row>
    <row r="1129" spans="5:44" x14ac:dyDescent="0.2">
      <c r="E1129" s="6">
        <v>40736</v>
      </c>
      <c r="F1129" s="5">
        <v>25.566037999999999</v>
      </c>
      <c r="G1129" s="6">
        <v>40736</v>
      </c>
      <c r="H1129" s="5">
        <v>10.0625</v>
      </c>
      <c r="I1129" s="6">
        <v>40736</v>
      </c>
      <c r="J1129" s="5">
        <v>22.273605</v>
      </c>
      <c r="K1129" s="6">
        <v>40736</v>
      </c>
      <c r="L1129" s="5">
        <v>40.165889999999997</v>
      </c>
      <c r="M1129" s="6">
        <v>40736</v>
      </c>
      <c r="N1129" s="5">
        <v>29.550539000000001</v>
      </c>
      <c r="O1129" s="6">
        <v>40736</v>
      </c>
      <c r="P1129" s="5">
        <v>19.137233999999999</v>
      </c>
      <c r="Q1129" s="6">
        <v>40736</v>
      </c>
      <c r="R1129" s="5">
        <v>72.230002999999996</v>
      </c>
      <c r="S1129" s="6">
        <v>40736</v>
      </c>
      <c r="T1129" s="5">
        <v>27.07</v>
      </c>
      <c r="U1129" s="6">
        <v>40736</v>
      </c>
      <c r="V1129" s="5">
        <v>59.313265999999999</v>
      </c>
      <c r="W1129" s="10">
        <v>40736</v>
      </c>
      <c r="X1129" s="9">
        <v>11.0825</v>
      </c>
      <c r="Y1129" s="6">
        <v>40736</v>
      </c>
      <c r="Z1129" s="5">
        <v>117.882949</v>
      </c>
      <c r="AA1129" s="10">
        <v>40736</v>
      </c>
      <c r="AB1129" s="9">
        <v>118.84065</v>
      </c>
      <c r="AC1129" s="6">
        <v>40736</v>
      </c>
      <c r="AD1129" s="5">
        <v>61.448036000000002</v>
      </c>
      <c r="AE1129" s="10">
        <v>40736</v>
      </c>
      <c r="AF1129" s="9">
        <v>48.538170999999998</v>
      </c>
      <c r="AG1129" s="6">
        <v>40736</v>
      </c>
      <c r="AH1129" s="5">
        <v>68.619483000000002</v>
      </c>
      <c r="AI1129" s="10">
        <v>40736</v>
      </c>
      <c r="AJ1129" s="9">
        <v>71.061212999999995</v>
      </c>
      <c r="AK1129" s="6">
        <v>40736</v>
      </c>
      <c r="AL1129" s="5">
        <v>66.650643000000002</v>
      </c>
      <c r="AM1129" s="10">
        <v>40736</v>
      </c>
      <c r="AN1129" s="9">
        <v>50.801101000000003</v>
      </c>
      <c r="AO1129" s="6">
        <v>40736</v>
      </c>
      <c r="AP1129" s="5">
        <v>23.983267999999999</v>
      </c>
      <c r="AQ1129" s="10">
        <v>40736</v>
      </c>
      <c r="AR1129" s="5">
        <v>50.456440000000001</v>
      </c>
    </row>
    <row r="1130" spans="5:44" x14ac:dyDescent="0.2">
      <c r="E1130" s="6">
        <v>40735</v>
      </c>
      <c r="F1130" s="5">
        <v>25.810082000000001</v>
      </c>
      <c r="G1130" s="6">
        <v>40735</v>
      </c>
      <c r="H1130" s="5">
        <v>10.154170000000001</v>
      </c>
      <c r="I1130" s="6">
        <v>40735</v>
      </c>
      <c r="J1130" s="5">
        <v>22.650746999999999</v>
      </c>
      <c r="K1130" s="6">
        <v>40735</v>
      </c>
      <c r="L1130" s="5">
        <v>40.839222999999997</v>
      </c>
      <c r="M1130" s="6">
        <v>40735</v>
      </c>
      <c r="N1130" s="5">
        <v>29.666499999999999</v>
      </c>
      <c r="O1130" s="6">
        <v>40735</v>
      </c>
      <c r="P1130" s="5">
        <v>19.427040999999999</v>
      </c>
      <c r="Q1130" s="6">
        <v>40735</v>
      </c>
      <c r="R1130" s="5">
        <v>72.819999999999993</v>
      </c>
      <c r="S1130" s="6">
        <v>40735</v>
      </c>
      <c r="T1130" s="5">
        <v>27.463329000000002</v>
      </c>
      <c r="U1130" s="6">
        <v>40735</v>
      </c>
      <c r="V1130" s="5">
        <v>59.057155000000002</v>
      </c>
      <c r="W1130" s="10">
        <v>40735</v>
      </c>
      <c r="X1130" s="9">
        <v>11.442500000000001</v>
      </c>
      <c r="Y1130" s="6">
        <v>40735</v>
      </c>
      <c r="Z1130" s="5">
        <v>118.39431999999999</v>
      </c>
      <c r="AA1130" s="10">
        <v>40735</v>
      </c>
      <c r="AB1130" s="9">
        <v>119.40845</v>
      </c>
      <c r="AC1130" s="6">
        <v>40735</v>
      </c>
      <c r="AD1130" s="5">
        <v>61.718457000000001</v>
      </c>
      <c r="AE1130" s="10">
        <v>40735</v>
      </c>
      <c r="AF1130" s="9">
        <v>48.712927000000001</v>
      </c>
      <c r="AG1130" s="6">
        <v>40735</v>
      </c>
      <c r="AH1130" s="5">
        <v>68.908072000000004</v>
      </c>
      <c r="AI1130" s="10">
        <v>40735</v>
      </c>
      <c r="AJ1130" s="9">
        <v>70.991772999999995</v>
      </c>
      <c r="AK1130" s="6">
        <v>40735</v>
      </c>
      <c r="AL1130" s="5">
        <v>66.900169000000005</v>
      </c>
      <c r="AM1130" s="10">
        <v>40735</v>
      </c>
      <c r="AN1130" s="9">
        <v>50.920307000000001</v>
      </c>
      <c r="AO1130" s="6">
        <v>40735</v>
      </c>
      <c r="AP1130" s="5">
        <v>24.002783999999998</v>
      </c>
      <c r="AQ1130" s="10">
        <v>40735</v>
      </c>
      <c r="AR1130" s="5">
        <v>50.285206000000002</v>
      </c>
    </row>
    <row r="1131" spans="5:44" x14ac:dyDescent="0.2">
      <c r="E1131" s="6">
        <v>40732</v>
      </c>
      <c r="F1131" s="5">
        <v>26.766734</v>
      </c>
      <c r="G1131" s="6">
        <v>40732</v>
      </c>
      <c r="H1131" s="5">
        <v>10.99583</v>
      </c>
      <c r="I1131" s="6">
        <v>40732</v>
      </c>
      <c r="J1131" s="5">
        <v>23.474499999999999</v>
      </c>
      <c r="K1131" s="6">
        <v>40732</v>
      </c>
      <c r="L1131" s="5">
        <v>43.639909000000003</v>
      </c>
      <c r="M1131" s="6">
        <v>40732</v>
      </c>
      <c r="N1131" s="5">
        <v>31.343091999999999</v>
      </c>
      <c r="O1131" s="6">
        <v>40732</v>
      </c>
      <c r="P1131" s="5">
        <v>20.509487</v>
      </c>
      <c r="Q1131" s="6">
        <v>40732</v>
      </c>
      <c r="R1131" s="5">
        <v>77.830001999999993</v>
      </c>
      <c r="S1131" s="6">
        <v>40732</v>
      </c>
      <c r="T1131" s="5">
        <v>29.08</v>
      </c>
      <c r="U1131" s="6">
        <v>40732</v>
      </c>
      <c r="V1131" s="5">
        <v>61.286265999999998</v>
      </c>
      <c r="W1131" s="10">
        <v>40732</v>
      </c>
      <c r="X1131" s="9">
        <v>12.07</v>
      </c>
      <c r="Y1131" s="6">
        <v>40732</v>
      </c>
      <c r="Z1131" s="5">
        <v>120.57434000000001</v>
      </c>
      <c r="AA1131" s="10">
        <v>40732</v>
      </c>
      <c r="AB1131" s="9">
        <v>121.535433</v>
      </c>
      <c r="AC1131" s="6">
        <v>40732</v>
      </c>
      <c r="AD1131" s="5">
        <v>62.881256</v>
      </c>
      <c r="AE1131" s="10">
        <v>40732</v>
      </c>
      <c r="AF1131" s="9">
        <v>49.569225000000003</v>
      </c>
      <c r="AG1131" s="6">
        <v>40732</v>
      </c>
      <c r="AH1131" s="5">
        <v>70.304479999999998</v>
      </c>
      <c r="AI1131" s="10">
        <v>40732</v>
      </c>
      <c r="AJ1131" s="9">
        <v>70.783461000000003</v>
      </c>
      <c r="AK1131" s="6">
        <v>40732</v>
      </c>
      <c r="AL1131" s="5">
        <v>68.522098999999997</v>
      </c>
      <c r="AM1131" s="10">
        <v>40732</v>
      </c>
      <c r="AN1131" s="9">
        <v>52.314127999999997</v>
      </c>
      <c r="AO1131" s="6">
        <v>40732</v>
      </c>
      <c r="AP1131" s="5">
        <v>24.532997999999999</v>
      </c>
      <c r="AQ1131" s="10">
        <v>40732</v>
      </c>
      <c r="AR1131" s="5">
        <v>51.173983</v>
      </c>
    </row>
    <row r="1132" spans="5:44" x14ac:dyDescent="0.2">
      <c r="E1132" s="6">
        <v>40731</v>
      </c>
      <c r="F1132" s="5">
        <v>27.171845000000001</v>
      </c>
      <c r="G1132" s="6">
        <v>40731</v>
      </c>
      <c r="H1132" s="5">
        <v>11.379170999999999</v>
      </c>
      <c r="I1132" s="6">
        <v>40731</v>
      </c>
      <c r="J1132" s="5">
        <v>23.620888999999998</v>
      </c>
      <c r="K1132" s="6">
        <v>40731</v>
      </c>
      <c r="L1132" s="5">
        <v>44.410825000000003</v>
      </c>
      <c r="M1132" s="6">
        <v>40731</v>
      </c>
      <c r="N1132" s="5">
        <v>32.053345999999998</v>
      </c>
      <c r="O1132" s="6">
        <v>40731</v>
      </c>
      <c r="P1132" s="5">
        <v>20.972683</v>
      </c>
      <c r="Q1132" s="6">
        <v>40731</v>
      </c>
      <c r="R1132" s="5">
        <v>79.610000999999997</v>
      </c>
      <c r="S1132" s="6">
        <v>40731</v>
      </c>
      <c r="T1132" s="5">
        <v>29.709999</v>
      </c>
      <c r="U1132" s="6">
        <v>40731</v>
      </c>
      <c r="V1132" s="5">
        <v>61.637233999999999</v>
      </c>
      <c r="W1132" s="10">
        <v>40731</v>
      </c>
      <c r="X1132" s="9">
        <v>12.24</v>
      </c>
      <c r="Y1132" s="6">
        <v>40731</v>
      </c>
      <c r="Z1132" s="5">
        <v>121.435592</v>
      </c>
      <c r="AA1132" s="10">
        <v>40731</v>
      </c>
      <c r="AB1132" s="9">
        <v>122.48174899999999</v>
      </c>
      <c r="AC1132" s="6">
        <v>40731</v>
      </c>
      <c r="AD1132" s="5">
        <v>63.331952999999999</v>
      </c>
      <c r="AE1132" s="10">
        <v>40731</v>
      </c>
      <c r="AF1132" s="9">
        <v>49.971161000000002</v>
      </c>
      <c r="AG1132" s="6">
        <v>40731</v>
      </c>
      <c r="AH1132" s="5">
        <v>70.742022000000006</v>
      </c>
      <c r="AI1132" s="10">
        <v>40731</v>
      </c>
      <c r="AJ1132" s="9">
        <v>70.418906000000007</v>
      </c>
      <c r="AK1132" s="6">
        <v>40731</v>
      </c>
      <c r="AL1132" s="5">
        <v>69.101361999999995</v>
      </c>
      <c r="AM1132" s="10">
        <v>40731</v>
      </c>
      <c r="AN1132" s="9">
        <v>52.882658999999997</v>
      </c>
      <c r="AO1132" s="6">
        <v>40731</v>
      </c>
      <c r="AP1132" s="5">
        <v>24.464689</v>
      </c>
      <c r="AQ1132" s="10">
        <v>40731</v>
      </c>
      <c r="AR1132" s="5">
        <v>51.239215999999999</v>
      </c>
    </row>
    <row r="1133" spans="5:44" x14ac:dyDescent="0.2">
      <c r="E1133" s="6">
        <v>40730</v>
      </c>
      <c r="F1133" s="5">
        <v>26.571497999999998</v>
      </c>
      <c r="G1133" s="6">
        <v>40730</v>
      </c>
      <c r="H1133" s="5">
        <v>10.91667</v>
      </c>
      <c r="I1133" s="6">
        <v>40730</v>
      </c>
      <c r="J1133" s="5">
        <v>22.958413</v>
      </c>
      <c r="K1133" s="6">
        <v>40730</v>
      </c>
      <c r="L1133" s="5">
        <v>42.542079999999999</v>
      </c>
      <c r="M1133" s="6">
        <v>40730</v>
      </c>
      <c r="N1133" s="5">
        <v>31.154657</v>
      </c>
      <c r="O1133" s="6">
        <v>40730</v>
      </c>
      <c r="P1133" s="5">
        <v>20.279126999999999</v>
      </c>
      <c r="Q1133" s="6">
        <v>40730</v>
      </c>
      <c r="R1133" s="5">
        <v>76.430000000000007</v>
      </c>
      <c r="S1133" s="6">
        <v>40730</v>
      </c>
      <c r="T1133" s="5">
        <v>28.783331</v>
      </c>
      <c r="U1133" s="6">
        <v>40730</v>
      </c>
      <c r="V1133" s="5">
        <v>60.242851000000002</v>
      </c>
      <c r="W1133" s="10">
        <v>40730</v>
      </c>
      <c r="X1133" s="9">
        <v>11.782500000000001</v>
      </c>
      <c r="Y1133" s="6">
        <v>40730</v>
      </c>
      <c r="Z1133" s="5">
        <v>120.188581</v>
      </c>
      <c r="AA1133" s="10">
        <v>40730</v>
      </c>
      <c r="AB1133" s="9">
        <v>121.14788299999999</v>
      </c>
      <c r="AC1133" s="6">
        <v>40730</v>
      </c>
      <c r="AD1133" s="5">
        <v>62.655907999999997</v>
      </c>
      <c r="AE1133" s="10">
        <v>40730</v>
      </c>
      <c r="AF1133" s="9">
        <v>49.490585000000003</v>
      </c>
      <c r="AG1133" s="6">
        <v>40730</v>
      </c>
      <c r="AH1133" s="5">
        <v>69.755229999999997</v>
      </c>
      <c r="AI1133" s="10">
        <v>40730</v>
      </c>
      <c r="AJ1133" s="9">
        <v>70.566467000000003</v>
      </c>
      <c r="AK1133" s="6">
        <v>40730</v>
      </c>
      <c r="AL1133" s="5">
        <v>68.076514000000003</v>
      </c>
      <c r="AM1133" s="10">
        <v>40730</v>
      </c>
      <c r="AN1133" s="9">
        <v>52.094053000000002</v>
      </c>
      <c r="AO1133" s="6">
        <v>40730</v>
      </c>
      <c r="AP1133" s="5">
        <v>24.227232000000001</v>
      </c>
      <c r="AQ1133" s="10">
        <v>40730</v>
      </c>
      <c r="AR1133" s="5">
        <v>50.603211000000002</v>
      </c>
    </row>
    <row r="1134" spans="5:44" x14ac:dyDescent="0.2">
      <c r="E1134" s="6">
        <v>40729</v>
      </c>
      <c r="F1134" s="5">
        <v>26.532451999999999</v>
      </c>
      <c r="G1134" s="6">
        <v>40729</v>
      </c>
      <c r="H1134" s="5">
        <v>11.020830999999999</v>
      </c>
      <c r="I1134" s="6">
        <v>40729</v>
      </c>
      <c r="J1134" s="5">
        <v>22.826910999999999</v>
      </c>
      <c r="K1134" s="6">
        <v>40729</v>
      </c>
      <c r="L1134" s="5">
        <v>42.020001999999998</v>
      </c>
      <c r="M1134" s="6">
        <v>40729</v>
      </c>
      <c r="N1134" s="5">
        <v>31.304438000000001</v>
      </c>
      <c r="O1134" s="6">
        <v>40729</v>
      </c>
      <c r="P1134" s="5">
        <v>20.202338999999998</v>
      </c>
      <c r="Q1134" s="6">
        <v>40729</v>
      </c>
      <c r="R1134" s="5">
        <v>76.870002999999997</v>
      </c>
      <c r="S1134" s="6">
        <v>40729</v>
      </c>
      <c r="T1134" s="5">
        <v>28.639999</v>
      </c>
      <c r="U1134" s="6">
        <v>40729</v>
      </c>
      <c r="V1134" s="5">
        <v>59.474522</v>
      </c>
      <c r="W1134" s="10">
        <v>40729</v>
      </c>
      <c r="X1134" s="9">
        <v>11.6175</v>
      </c>
      <c r="Y1134" s="6">
        <v>40729</v>
      </c>
      <c r="Z1134" s="5">
        <v>120.04503699999999</v>
      </c>
      <c r="AA1134" s="10">
        <v>40729</v>
      </c>
      <c r="AB1134" s="9">
        <v>121.039736</v>
      </c>
      <c r="AC1134" s="6">
        <v>40729</v>
      </c>
      <c r="AD1134" s="5">
        <v>62.529713000000001</v>
      </c>
      <c r="AE1134" s="10">
        <v>40729</v>
      </c>
      <c r="AF1134" s="9">
        <v>49.499324999999999</v>
      </c>
      <c r="AG1134" s="6">
        <v>40729</v>
      </c>
      <c r="AH1134" s="5">
        <v>69.58766</v>
      </c>
      <c r="AI1134" s="10">
        <v>40729</v>
      </c>
      <c r="AJ1134" s="9">
        <v>70.523065000000003</v>
      </c>
      <c r="AK1134" s="6">
        <v>40729</v>
      </c>
      <c r="AL1134" s="5">
        <v>68.201277000000005</v>
      </c>
      <c r="AM1134" s="10">
        <v>40729</v>
      </c>
      <c r="AN1134" s="9">
        <v>52.249938999999998</v>
      </c>
      <c r="AO1134" s="6">
        <v>40729</v>
      </c>
      <c r="AP1134" s="5">
        <v>24.084105999999998</v>
      </c>
      <c r="AQ1134" s="10">
        <v>40729</v>
      </c>
      <c r="AR1134" s="5">
        <v>50.228129000000003</v>
      </c>
    </row>
    <row r="1135" spans="5:44" x14ac:dyDescent="0.2">
      <c r="E1135" s="6">
        <v>40725</v>
      </c>
      <c r="F1135" s="5">
        <v>26.57638</v>
      </c>
      <c r="G1135" s="6">
        <v>40725</v>
      </c>
      <c r="H1135" s="5">
        <v>11.24583</v>
      </c>
      <c r="I1135" s="6">
        <v>40725</v>
      </c>
      <c r="J1135" s="5">
        <v>22.613529</v>
      </c>
      <c r="K1135" s="6">
        <v>40725</v>
      </c>
      <c r="L1135" s="5">
        <v>41.683332999999998</v>
      </c>
      <c r="M1135" s="6">
        <v>40725</v>
      </c>
      <c r="N1135" s="5">
        <v>31.705468</v>
      </c>
      <c r="O1135" s="6">
        <v>40725</v>
      </c>
      <c r="P1135" s="5">
        <v>20.284079999999999</v>
      </c>
      <c r="Q1135" s="6">
        <v>40725</v>
      </c>
      <c r="R1135" s="5">
        <v>75.75</v>
      </c>
      <c r="S1135" s="6">
        <v>40725</v>
      </c>
      <c r="T1135" s="5">
        <v>28.676670000000001</v>
      </c>
      <c r="U1135" s="6">
        <v>40725</v>
      </c>
      <c r="V1135" s="5">
        <v>58.744132999999998</v>
      </c>
      <c r="W1135" s="10">
        <v>40725</v>
      </c>
      <c r="X1135" s="9">
        <v>11.51</v>
      </c>
      <c r="Y1135" s="6">
        <v>40725</v>
      </c>
      <c r="Z1135" s="5">
        <v>120.143721</v>
      </c>
      <c r="AA1135" s="10">
        <v>40725</v>
      </c>
      <c r="AB1135" s="9">
        <v>121.084801</v>
      </c>
      <c r="AC1135" s="6">
        <v>40725</v>
      </c>
      <c r="AD1135" s="5">
        <v>62.538722</v>
      </c>
      <c r="AE1135" s="10">
        <v>40725</v>
      </c>
      <c r="AF1135" s="9">
        <v>49.691552999999999</v>
      </c>
      <c r="AG1135" s="6">
        <v>40725</v>
      </c>
      <c r="AH1135" s="5">
        <v>69.345613999999998</v>
      </c>
      <c r="AI1135" s="10">
        <v>40725</v>
      </c>
      <c r="AJ1135" s="9">
        <v>70.288714999999996</v>
      </c>
      <c r="AK1135" s="6">
        <v>40725</v>
      </c>
      <c r="AL1135" s="5">
        <v>67.782426000000001</v>
      </c>
      <c r="AM1135" s="10">
        <v>40725</v>
      </c>
      <c r="AN1135" s="9">
        <v>52.580055000000002</v>
      </c>
      <c r="AO1135" s="6">
        <v>40725</v>
      </c>
      <c r="AP1135" s="5">
        <v>24.058083</v>
      </c>
      <c r="AQ1135" s="10">
        <v>40725</v>
      </c>
      <c r="AR1135" s="5">
        <v>49.844897000000003</v>
      </c>
    </row>
    <row r="1136" spans="5:44" x14ac:dyDescent="0.2">
      <c r="E1136" s="6">
        <v>40724</v>
      </c>
      <c r="F1136" s="5">
        <v>25.814962000000001</v>
      </c>
      <c r="G1136" s="6">
        <v>40724</v>
      </c>
      <c r="H1136" s="5">
        <v>10.68333</v>
      </c>
      <c r="I1136" s="6">
        <v>40724</v>
      </c>
      <c r="J1136" s="5">
        <v>21.941127000000002</v>
      </c>
      <c r="K1136" s="6">
        <v>40724</v>
      </c>
      <c r="L1136" s="5">
        <v>39.878016000000002</v>
      </c>
      <c r="M1136" s="6">
        <v>40724</v>
      </c>
      <c r="N1136" s="5">
        <v>30.565190000000001</v>
      </c>
      <c r="O1136" s="6">
        <v>40724</v>
      </c>
      <c r="P1136" s="5">
        <v>19.412179999999999</v>
      </c>
      <c r="Q1136" s="6">
        <v>40724</v>
      </c>
      <c r="R1136" s="5">
        <v>73.510002</v>
      </c>
      <c r="S1136" s="6">
        <v>40724</v>
      </c>
      <c r="T1136" s="5">
        <v>27.496670000000002</v>
      </c>
      <c r="U1136" s="6">
        <v>40724</v>
      </c>
      <c r="V1136" s="5">
        <v>56.723705000000002</v>
      </c>
      <c r="W1136" s="10">
        <v>40724</v>
      </c>
      <c r="X1136" s="9">
        <v>10.97</v>
      </c>
      <c r="Y1136" s="6">
        <v>40724</v>
      </c>
      <c r="Z1136" s="5">
        <v>118.39431999999999</v>
      </c>
      <c r="AA1136" s="10">
        <v>40724</v>
      </c>
      <c r="AB1136" s="9">
        <v>119.345355</v>
      </c>
      <c r="AC1136" s="6">
        <v>40724</v>
      </c>
      <c r="AD1136" s="5">
        <v>61.655360000000002</v>
      </c>
      <c r="AE1136" s="10">
        <v>40724</v>
      </c>
      <c r="AF1136" s="9">
        <v>48.975057999999997</v>
      </c>
      <c r="AG1136" s="6">
        <v>40724</v>
      </c>
      <c r="AH1136" s="5">
        <v>68.256417999999996</v>
      </c>
      <c r="AI1136" s="10">
        <v>40724</v>
      </c>
      <c r="AJ1136" s="9">
        <v>70.256602000000001</v>
      </c>
      <c r="AK1136" s="6">
        <v>40724</v>
      </c>
      <c r="AL1136" s="5">
        <v>67.149696000000006</v>
      </c>
      <c r="AM1136" s="10">
        <v>40724</v>
      </c>
      <c r="AN1136" s="9">
        <v>51.663068000000003</v>
      </c>
      <c r="AO1136" s="6">
        <v>40724</v>
      </c>
      <c r="AP1136" s="5">
        <v>23.781590999999999</v>
      </c>
      <c r="AQ1136" s="10">
        <v>40724</v>
      </c>
      <c r="AR1136" s="5">
        <v>49.005040999999999</v>
      </c>
    </row>
    <row r="1137" spans="5:44" x14ac:dyDescent="0.2">
      <c r="E1137" s="6">
        <v>40723</v>
      </c>
      <c r="F1137" s="5">
        <v>25.351278000000001</v>
      </c>
      <c r="G1137" s="6">
        <v>40723</v>
      </c>
      <c r="H1137" s="5">
        <v>10.595829999999999</v>
      </c>
      <c r="I1137" s="6">
        <v>40723</v>
      </c>
      <c r="J1137" s="5">
        <v>21.390304</v>
      </c>
      <c r="K1137" s="6">
        <v>40723</v>
      </c>
      <c r="L1137" s="5">
        <v>38.946080000000002</v>
      </c>
      <c r="M1137" s="6">
        <v>40723</v>
      </c>
      <c r="N1137" s="5">
        <v>30.449231000000001</v>
      </c>
      <c r="O1137" s="6">
        <v>40723</v>
      </c>
      <c r="P1137" s="5">
        <v>18.88458</v>
      </c>
      <c r="Q1137" s="6">
        <v>40723</v>
      </c>
      <c r="R1137" s="5">
        <v>70.540001000000004</v>
      </c>
      <c r="S1137" s="6">
        <v>40723</v>
      </c>
      <c r="T1137" s="5">
        <v>26.74333</v>
      </c>
      <c r="U1137" s="6">
        <v>40723</v>
      </c>
      <c r="V1137" s="5">
        <v>56.458111000000002</v>
      </c>
      <c r="W1137" s="10">
        <v>40723</v>
      </c>
      <c r="X1137" s="9">
        <v>10.51</v>
      </c>
      <c r="Y1137" s="6">
        <v>40723</v>
      </c>
      <c r="Z1137" s="5">
        <v>117.27290600000001</v>
      </c>
      <c r="AA1137" s="10">
        <v>40723</v>
      </c>
      <c r="AB1137" s="9">
        <v>118.263841</v>
      </c>
      <c r="AC1137" s="6">
        <v>40723</v>
      </c>
      <c r="AD1137" s="5">
        <v>61.105508999999998</v>
      </c>
      <c r="AE1137" s="10">
        <v>40723</v>
      </c>
      <c r="AF1137" s="9">
        <v>48.564387000000004</v>
      </c>
      <c r="AG1137" s="6">
        <v>40723</v>
      </c>
      <c r="AH1137" s="5">
        <v>67.493048999999999</v>
      </c>
      <c r="AI1137" s="10">
        <v>40723</v>
      </c>
      <c r="AJ1137" s="9">
        <v>70.403762</v>
      </c>
      <c r="AK1137" s="6">
        <v>40723</v>
      </c>
      <c r="AL1137" s="5">
        <v>66.169409999999999</v>
      </c>
      <c r="AM1137" s="10">
        <v>40723</v>
      </c>
      <c r="AN1137" s="9">
        <v>51.543858999999998</v>
      </c>
      <c r="AO1137" s="6">
        <v>40723</v>
      </c>
      <c r="AP1137" s="5">
        <v>23.840142</v>
      </c>
      <c r="AQ1137" s="10">
        <v>40723</v>
      </c>
      <c r="AR1137" s="5">
        <v>48.874578999999997</v>
      </c>
    </row>
    <row r="1138" spans="5:44" x14ac:dyDescent="0.2">
      <c r="E1138" s="6">
        <v>40722</v>
      </c>
      <c r="F1138" s="5">
        <v>24.897355999999998</v>
      </c>
      <c r="G1138" s="6">
        <v>40722</v>
      </c>
      <c r="H1138" s="5">
        <v>9.9125010000000007</v>
      </c>
      <c r="I1138" s="6">
        <v>40722</v>
      </c>
      <c r="J1138" s="5">
        <v>21.204215000000001</v>
      </c>
      <c r="K1138" s="6">
        <v>40722</v>
      </c>
      <c r="L1138" s="5">
        <v>38.487430000000003</v>
      </c>
      <c r="M1138" s="6">
        <v>40722</v>
      </c>
      <c r="N1138" s="5">
        <v>29.091529000000001</v>
      </c>
      <c r="O1138" s="6">
        <v>40722</v>
      </c>
      <c r="P1138" s="5">
        <v>18.40652</v>
      </c>
      <c r="Q1138" s="6">
        <v>40722</v>
      </c>
      <c r="R1138" s="5">
        <v>67.889999000000003</v>
      </c>
      <c r="S1138" s="6">
        <v>40722</v>
      </c>
      <c r="T1138" s="5">
        <v>26.046671</v>
      </c>
      <c r="U1138" s="6">
        <v>40722</v>
      </c>
      <c r="V1138" s="5">
        <v>55.168073</v>
      </c>
      <c r="W1138" s="10">
        <v>40722</v>
      </c>
      <c r="X1138" s="9">
        <v>10.43</v>
      </c>
      <c r="Y1138" s="6">
        <v>40722</v>
      </c>
      <c r="Z1138" s="5">
        <v>116.277091</v>
      </c>
      <c r="AA1138" s="10">
        <v>40722</v>
      </c>
      <c r="AB1138" s="9">
        <v>117.191335</v>
      </c>
      <c r="AC1138" s="6">
        <v>40722</v>
      </c>
      <c r="AD1138" s="5">
        <v>60.573683000000003</v>
      </c>
      <c r="AE1138" s="10">
        <v>40722</v>
      </c>
      <c r="AF1138" s="9">
        <v>48.092548000000001</v>
      </c>
      <c r="AG1138" s="6">
        <v>40722</v>
      </c>
      <c r="AH1138" s="5">
        <v>67.204459999999997</v>
      </c>
      <c r="AI1138" s="10">
        <v>40722</v>
      </c>
      <c r="AJ1138" s="9">
        <v>70.559579999999997</v>
      </c>
      <c r="AK1138" s="6">
        <v>40722</v>
      </c>
      <c r="AL1138" s="5">
        <v>65.403002999999998</v>
      </c>
      <c r="AM1138" s="10">
        <v>40722</v>
      </c>
      <c r="AN1138" s="9">
        <v>50.370116000000003</v>
      </c>
      <c r="AO1138" s="6">
        <v>40722</v>
      </c>
      <c r="AP1138" s="5">
        <v>23.742556</v>
      </c>
      <c r="AQ1138" s="10">
        <v>40722</v>
      </c>
      <c r="AR1138" s="5">
        <v>48.369036999999999</v>
      </c>
    </row>
    <row r="1139" spans="5:44" x14ac:dyDescent="0.2">
      <c r="E1139" s="6">
        <v>40721</v>
      </c>
      <c r="F1139" s="5">
        <v>24.248201000000002</v>
      </c>
      <c r="G1139" s="6">
        <v>40721</v>
      </c>
      <c r="H1139" s="5">
        <v>9.7666710000000005</v>
      </c>
      <c r="I1139" s="6">
        <v>40721</v>
      </c>
      <c r="J1139" s="5">
        <v>20.608730000000001</v>
      </c>
      <c r="K1139" s="6">
        <v>40721</v>
      </c>
      <c r="L1139" s="5">
        <v>36.745542999999998</v>
      </c>
      <c r="M1139" s="6">
        <v>40721</v>
      </c>
      <c r="N1139" s="5">
        <v>28.816123999999999</v>
      </c>
      <c r="O1139" s="6">
        <v>40721</v>
      </c>
      <c r="P1139" s="5">
        <v>17.715440000000001</v>
      </c>
      <c r="Q1139" s="6">
        <v>40721</v>
      </c>
      <c r="R1139" s="5">
        <v>62.810001</v>
      </c>
      <c r="S1139" s="6">
        <v>40721</v>
      </c>
      <c r="T1139" s="5">
        <v>25.040001</v>
      </c>
      <c r="U1139" s="6">
        <v>40721</v>
      </c>
      <c r="V1139" s="5">
        <v>54.361801</v>
      </c>
      <c r="W1139" s="10">
        <v>40721</v>
      </c>
      <c r="X1139" s="9">
        <v>10.045</v>
      </c>
      <c r="Y1139" s="6">
        <v>40721</v>
      </c>
      <c r="Z1139" s="5">
        <v>114.778885</v>
      </c>
      <c r="AA1139" s="10">
        <v>40721</v>
      </c>
      <c r="AB1139" s="9">
        <v>115.686226</v>
      </c>
      <c r="AC1139" s="6">
        <v>40721</v>
      </c>
      <c r="AD1139" s="5">
        <v>59.744402000000001</v>
      </c>
      <c r="AE1139" s="10">
        <v>40721</v>
      </c>
      <c r="AF1139" s="9">
        <v>47.638184000000003</v>
      </c>
      <c r="AG1139" s="6">
        <v>40721</v>
      </c>
      <c r="AH1139" s="5">
        <v>66.152495000000002</v>
      </c>
      <c r="AI1139" s="10">
        <v>40721</v>
      </c>
      <c r="AJ1139" s="9">
        <v>70.819272999999995</v>
      </c>
      <c r="AK1139" s="6">
        <v>40721</v>
      </c>
      <c r="AL1139" s="5">
        <v>63.549365999999999</v>
      </c>
      <c r="AM1139" s="10">
        <v>40721</v>
      </c>
      <c r="AN1139" s="9">
        <v>50.131697000000003</v>
      </c>
      <c r="AO1139" s="6">
        <v>40721</v>
      </c>
      <c r="AP1139" s="5">
        <v>23.19933</v>
      </c>
      <c r="AQ1139" s="10">
        <v>40721</v>
      </c>
      <c r="AR1139" s="5">
        <v>47.969495999999999</v>
      </c>
    </row>
    <row r="1140" spans="5:44" x14ac:dyDescent="0.2">
      <c r="E1140" s="6">
        <v>40718</v>
      </c>
      <c r="F1140" s="5">
        <v>23.862611000000001</v>
      </c>
      <c r="G1140" s="6">
        <v>40718</v>
      </c>
      <c r="H1140" s="5">
        <v>9.4958299999999998</v>
      </c>
      <c r="I1140" s="6">
        <v>40718</v>
      </c>
      <c r="J1140" s="5">
        <v>19.96114</v>
      </c>
      <c r="K1140" s="6">
        <v>40718</v>
      </c>
      <c r="L1140" s="5">
        <v>35.886799000000003</v>
      </c>
      <c r="M1140" s="6">
        <v>40718</v>
      </c>
      <c r="N1140" s="5">
        <v>28.294302999999999</v>
      </c>
      <c r="O1140" s="6">
        <v>40718</v>
      </c>
      <c r="P1140" s="5">
        <v>17.264627000000001</v>
      </c>
      <c r="Q1140" s="6">
        <v>40718</v>
      </c>
      <c r="R1140" s="5">
        <v>61.900002000000001</v>
      </c>
      <c r="S1140" s="6">
        <v>40718</v>
      </c>
      <c r="T1140" s="5">
        <v>24.463329000000002</v>
      </c>
      <c r="U1140" s="6">
        <v>40718</v>
      </c>
      <c r="V1140" s="5">
        <v>53.868550999999997</v>
      </c>
      <c r="W1140" s="10">
        <v>40718</v>
      </c>
      <c r="X1140" s="9">
        <v>9.6374999999999993</v>
      </c>
      <c r="Y1140" s="6">
        <v>40718</v>
      </c>
      <c r="Z1140" s="5">
        <v>113.765123</v>
      </c>
      <c r="AA1140" s="10">
        <v>40718</v>
      </c>
      <c r="AB1140" s="9">
        <v>114.721874</v>
      </c>
      <c r="AC1140" s="6">
        <v>40718</v>
      </c>
      <c r="AD1140" s="5">
        <v>59.239623000000002</v>
      </c>
      <c r="AE1140" s="10">
        <v>40718</v>
      </c>
      <c r="AF1140" s="9">
        <v>47.297412999999999</v>
      </c>
      <c r="AG1140" s="6">
        <v>40718</v>
      </c>
      <c r="AH1140" s="5">
        <v>65.687025000000006</v>
      </c>
      <c r="AI1140" s="10">
        <v>40718</v>
      </c>
      <c r="AJ1140" s="9">
        <v>71.027034999999998</v>
      </c>
      <c r="AK1140" s="6">
        <v>40718</v>
      </c>
      <c r="AL1140" s="5">
        <v>63.210723999999999</v>
      </c>
      <c r="AM1140" s="10">
        <v>40718</v>
      </c>
      <c r="AN1140" s="9">
        <v>49.636527000000001</v>
      </c>
      <c r="AO1140" s="6">
        <v>40718</v>
      </c>
      <c r="AP1140" s="5">
        <v>22.997653</v>
      </c>
      <c r="AQ1140" s="10">
        <v>40718</v>
      </c>
      <c r="AR1140" s="5">
        <v>47.765647999999999</v>
      </c>
    </row>
    <row r="1141" spans="5:44" x14ac:dyDescent="0.2">
      <c r="E1141" s="6">
        <v>40717</v>
      </c>
      <c r="F1141" s="5">
        <v>24.433675000000001</v>
      </c>
      <c r="G1141" s="6">
        <v>40717</v>
      </c>
      <c r="H1141" s="5">
        <v>9.7041710000000005</v>
      </c>
      <c r="I1141" s="6">
        <v>40717</v>
      </c>
      <c r="J1141" s="5">
        <v>20.683166</v>
      </c>
      <c r="K1141" s="6">
        <v>40717</v>
      </c>
      <c r="L1141" s="5">
        <v>36.423515000000002</v>
      </c>
      <c r="M1141" s="6">
        <v>40717</v>
      </c>
      <c r="N1141" s="5">
        <v>28.632518999999998</v>
      </c>
      <c r="O1141" s="6">
        <v>40717</v>
      </c>
      <c r="P1141" s="5">
        <v>17.886353</v>
      </c>
      <c r="Q1141" s="6">
        <v>40717</v>
      </c>
      <c r="R1141" s="5">
        <v>65.5</v>
      </c>
      <c r="S1141" s="6">
        <v>40717</v>
      </c>
      <c r="T1141" s="5">
        <v>25.299999</v>
      </c>
      <c r="U1141" s="6">
        <v>40717</v>
      </c>
      <c r="V1141" s="5">
        <v>54.010832000000001</v>
      </c>
      <c r="W1141" s="10">
        <v>40717</v>
      </c>
      <c r="X1141" s="9">
        <v>10.1975</v>
      </c>
      <c r="Y1141" s="6">
        <v>40717</v>
      </c>
      <c r="Z1141" s="5">
        <v>115.10185199999999</v>
      </c>
      <c r="AA1141" s="10">
        <v>40717</v>
      </c>
      <c r="AB1141" s="9">
        <v>116.037719</v>
      </c>
      <c r="AC1141" s="6">
        <v>40717</v>
      </c>
      <c r="AD1141" s="5">
        <v>59.921979</v>
      </c>
      <c r="AE1141" s="10">
        <v>40717</v>
      </c>
      <c r="AF1141" s="9">
        <v>47.795465999999998</v>
      </c>
      <c r="AG1141" s="6">
        <v>40717</v>
      </c>
      <c r="AH1141" s="5">
        <v>66.087328999999997</v>
      </c>
      <c r="AI1141" s="10">
        <v>40717</v>
      </c>
      <c r="AJ1141" s="9">
        <v>70.957780999999997</v>
      </c>
      <c r="AK1141" s="6">
        <v>40717</v>
      </c>
      <c r="AL1141" s="5">
        <v>64.431629999999998</v>
      </c>
      <c r="AM1141" s="10">
        <v>40717</v>
      </c>
      <c r="AN1141" s="9">
        <v>49.965724999999999</v>
      </c>
      <c r="AO1141" s="6">
        <v>40717</v>
      </c>
      <c r="AP1141" s="5">
        <v>23.144031999999999</v>
      </c>
      <c r="AQ1141" s="10">
        <v>40717</v>
      </c>
      <c r="AR1141" s="5">
        <v>47.758308999999997</v>
      </c>
    </row>
    <row r="1142" spans="5:44" x14ac:dyDescent="0.2">
      <c r="E1142" s="6">
        <v>40716</v>
      </c>
      <c r="F1142" s="5">
        <v>24.555696999999999</v>
      </c>
      <c r="G1142" s="6">
        <v>40716</v>
      </c>
      <c r="H1142" s="5">
        <v>9.9916699999999992</v>
      </c>
      <c r="I1142" s="6">
        <v>40716</v>
      </c>
      <c r="J1142" s="5">
        <v>20.306025000000002</v>
      </c>
      <c r="K1142" s="6">
        <v>40716</v>
      </c>
      <c r="L1142" s="5">
        <v>36.047811000000003</v>
      </c>
      <c r="M1142" s="6">
        <v>40716</v>
      </c>
      <c r="N1142" s="5">
        <v>29.217154000000001</v>
      </c>
      <c r="O1142" s="6">
        <v>40716</v>
      </c>
      <c r="P1142" s="5">
        <v>18.052311</v>
      </c>
      <c r="Q1142" s="6">
        <v>40716</v>
      </c>
      <c r="R1142" s="5">
        <v>67.720000999999996</v>
      </c>
      <c r="S1142" s="6">
        <v>40716</v>
      </c>
      <c r="T1142" s="5">
        <v>25.496670000000002</v>
      </c>
      <c r="U1142" s="6">
        <v>40716</v>
      </c>
      <c r="V1142" s="5">
        <v>55.945889000000001</v>
      </c>
      <c r="W1142" s="10">
        <v>40716</v>
      </c>
      <c r="X1142" s="9">
        <v>9.9</v>
      </c>
      <c r="Y1142" s="6">
        <v>40716</v>
      </c>
      <c r="Z1142" s="5">
        <v>115.433786</v>
      </c>
      <c r="AA1142" s="10">
        <v>40716</v>
      </c>
      <c r="AB1142" s="9">
        <v>116.357679</v>
      </c>
      <c r="AC1142" s="6">
        <v>40716</v>
      </c>
      <c r="AD1142" s="5">
        <v>60.020713000000001</v>
      </c>
      <c r="AE1142" s="10">
        <v>40716</v>
      </c>
      <c r="AF1142" s="9">
        <v>48.038699000000001</v>
      </c>
      <c r="AG1142" s="6">
        <v>40716</v>
      </c>
      <c r="AH1142" s="5">
        <v>65.956996000000004</v>
      </c>
      <c r="AI1142" s="10">
        <v>40716</v>
      </c>
      <c r="AJ1142" s="9">
        <v>70.784645999999995</v>
      </c>
      <c r="AK1142" s="6">
        <v>40716</v>
      </c>
      <c r="AL1142" s="5">
        <v>65.144561999999993</v>
      </c>
      <c r="AM1142" s="10">
        <v>40716</v>
      </c>
      <c r="AN1142" s="9">
        <v>50.459350000000001</v>
      </c>
      <c r="AO1142" s="6">
        <v>40716</v>
      </c>
      <c r="AP1142" s="5">
        <v>22.987894000000001</v>
      </c>
      <c r="AQ1142" s="10">
        <v>40716</v>
      </c>
      <c r="AR1142" s="5">
        <v>48.744683999999999</v>
      </c>
    </row>
    <row r="1143" spans="5:44" x14ac:dyDescent="0.2">
      <c r="E1143" s="6">
        <v>40715</v>
      </c>
      <c r="F1143" s="5">
        <v>24.842690999999999</v>
      </c>
      <c r="G1143" s="6">
        <v>40715</v>
      </c>
      <c r="H1143" s="5">
        <v>10.175001</v>
      </c>
      <c r="I1143" s="6">
        <v>40715</v>
      </c>
      <c r="J1143" s="5">
        <v>20.581437000000001</v>
      </c>
      <c r="K1143" s="6">
        <v>40715</v>
      </c>
      <c r="L1143" s="5">
        <v>36.960230000000003</v>
      </c>
      <c r="M1143" s="6">
        <v>40715</v>
      </c>
      <c r="N1143" s="5">
        <v>29.534110999999999</v>
      </c>
      <c r="O1143" s="6">
        <v>40715</v>
      </c>
      <c r="P1143" s="5">
        <v>18.366890000000001</v>
      </c>
      <c r="Q1143" s="6">
        <v>40715</v>
      </c>
      <c r="R1143" s="5">
        <v>68.459998999999996</v>
      </c>
      <c r="S1143" s="6">
        <v>40715</v>
      </c>
      <c r="T1143" s="5">
        <v>25.946670999999998</v>
      </c>
      <c r="U1143" s="6">
        <v>40715</v>
      </c>
      <c r="V1143" s="5">
        <v>56.269350000000003</v>
      </c>
      <c r="W1143" s="10">
        <v>40715</v>
      </c>
      <c r="X1143" s="9">
        <v>10.11</v>
      </c>
      <c r="Y1143" s="6">
        <v>40715</v>
      </c>
      <c r="Z1143" s="5">
        <v>116.13354699999999</v>
      </c>
      <c r="AA1143" s="10">
        <v>40715</v>
      </c>
      <c r="AB1143" s="9">
        <v>117.06635</v>
      </c>
      <c r="AC1143" s="6">
        <v>40715</v>
      </c>
      <c r="AD1143" s="5">
        <v>60.352809999999998</v>
      </c>
      <c r="AE1143" s="10">
        <v>40715</v>
      </c>
      <c r="AF1143" s="9">
        <v>48.325369000000002</v>
      </c>
      <c r="AG1143" s="6">
        <v>40715</v>
      </c>
      <c r="AH1143" s="5">
        <v>66.402968000000001</v>
      </c>
      <c r="AI1143" s="10">
        <v>40715</v>
      </c>
      <c r="AJ1143" s="9">
        <v>70.767336</v>
      </c>
      <c r="AK1143" s="6">
        <v>40715</v>
      </c>
      <c r="AL1143" s="5">
        <v>65.331706999999994</v>
      </c>
      <c r="AM1143" s="10">
        <v>40715</v>
      </c>
      <c r="AN1143" s="9">
        <v>50.733584999999998</v>
      </c>
      <c r="AO1143" s="6">
        <v>40715</v>
      </c>
      <c r="AP1143" s="5">
        <v>23.124513</v>
      </c>
      <c r="AQ1143" s="10">
        <v>40715</v>
      </c>
      <c r="AR1143" s="5">
        <v>48.890214999999998</v>
      </c>
    </row>
    <row r="1144" spans="5:44" x14ac:dyDescent="0.2">
      <c r="E1144" s="6">
        <v>40714</v>
      </c>
      <c r="F1144" s="5">
        <v>24.198947</v>
      </c>
      <c r="G1144" s="6">
        <v>40714</v>
      </c>
      <c r="H1144" s="5">
        <v>9.8041699999999992</v>
      </c>
      <c r="I1144" s="6">
        <v>40714</v>
      </c>
      <c r="J1144" s="5">
        <v>19.740314999999999</v>
      </c>
      <c r="K1144" s="6">
        <v>40714</v>
      </c>
      <c r="L1144" s="5">
        <v>34.671866000000001</v>
      </c>
      <c r="M1144" s="6">
        <v>40714</v>
      </c>
      <c r="N1144" s="5">
        <v>28.814238</v>
      </c>
      <c r="O1144" s="6">
        <v>40714</v>
      </c>
      <c r="P1144" s="5">
        <v>17.665901000000002</v>
      </c>
      <c r="Q1144" s="6">
        <v>40714</v>
      </c>
      <c r="R1144" s="5">
        <v>64.779999000000004</v>
      </c>
      <c r="S1144" s="6">
        <v>40714</v>
      </c>
      <c r="T1144" s="5">
        <v>24.9</v>
      </c>
      <c r="U1144" s="6">
        <v>40714</v>
      </c>
      <c r="V1144" s="5">
        <v>55.312578999999999</v>
      </c>
      <c r="W1144" s="10">
        <v>40714</v>
      </c>
      <c r="X1144" s="9">
        <v>9.5374999999999996</v>
      </c>
      <c r="Y1144" s="6">
        <v>40714</v>
      </c>
      <c r="Z1144" s="5">
        <v>114.563568</v>
      </c>
      <c r="AA1144" s="10">
        <v>40714</v>
      </c>
      <c r="AB1144" s="9">
        <v>115.532371</v>
      </c>
      <c r="AC1144" s="6">
        <v>40714</v>
      </c>
      <c r="AD1144" s="5">
        <v>59.446266000000001</v>
      </c>
      <c r="AE1144" s="10">
        <v>40714</v>
      </c>
      <c r="AF1144" s="9">
        <v>47.795465999999998</v>
      </c>
      <c r="AG1144" s="6">
        <v>40714</v>
      </c>
      <c r="AH1144" s="5">
        <v>65.260169000000005</v>
      </c>
      <c r="AI1144" s="10">
        <v>40714</v>
      </c>
      <c r="AJ1144" s="9">
        <v>70.750024999999994</v>
      </c>
      <c r="AK1144" s="6">
        <v>40714</v>
      </c>
      <c r="AL1144" s="5">
        <v>64.057333</v>
      </c>
      <c r="AM1144" s="10">
        <v>40714</v>
      </c>
      <c r="AN1144" s="9">
        <v>50.102843999999997</v>
      </c>
      <c r="AO1144" s="6">
        <v>40714</v>
      </c>
      <c r="AP1144" s="5">
        <v>22.740680000000001</v>
      </c>
      <c r="AQ1144" s="10">
        <v>40714</v>
      </c>
      <c r="AR1144" s="5">
        <v>48.510218000000002</v>
      </c>
    </row>
    <row r="1145" spans="5:44" x14ac:dyDescent="0.2">
      <c r="E1145" s="6">
        <v>40711</v>
      </c>
      <c r="F1145" s="5">
        <v>23.959982</v>
      </c>
      <c r="G1145" s="6">
        <v>40711</v>
      </c>
      <c r="H1145" s="5">
        <v>9.7916699999999999</v>
      </c>
      <c r="I1145" s="6">
        <v>40711</v>
      </c>
      <c r="J1145" s="5">
        <v>19.549264000000001</v>
      </c>
      <c r="K1145" s="6">
        <v>40711</v>
      </c>
      <c r="L1145" s="5">
        <v>33.735053000000001</v>
      </c>
      <c r="M1145" s="6">
        <v>40711</v>
      </c>
      <c r="N1145" s="5">
        <v>28.780418000000001</v>
      </c>
      <c r="O1145" s="6">
        <v>40711</v>
      </c>
      <c r="P1145" s="5">
        <v>17.378571000000001</v>
      </c>
      <c r="Q1145" s="6">
        <v>40711</v>
      </c>
      <c r="R1145" s="5">
        <v>64.25</v>
      </c>
      <c r="S1145" s="6">
        <v>40711</v>
      </c>
      <c r="T1145" s="5">
        <v>24.503329999999998</v>
      </c>
      <c r="U1145" s="6">
        <v>40711</v>
      </c>
      <c r="V1145" s="5">
        <v>54.128459999999997</v>
      </c>
      <c r="W1145" s="10">
        <v>40711</v>
      </c>
      <c r="X1145" s="9">
        <v>9.44</v>
      </c>
      <c r="Y1145" s="6">
        <v>40711</v>
      </c>
      <c r="Z1145" s="5">
        <v>113.980439</v>
      </c>
      <c r="AA1145" s="10">
        <v>40711</v>
      </c>
      <c r="AB1145" s="9">
        <v>114.904432</v>
      </c>
      <c r="AC1145" s="6">
        <v>40711</v>
      </c>
      <c r="AD1145" s="5">
        <v>59.168013999999999</v>
      </c>
      <c r="AE1145" s="10">
        <v>40711</v>
      </c>
      <c r="AF1145" s="9">
        <v>47.595666999999999</v>
      </c>
      <c r="AG1145" s="6">
        <v>40711</v>
      </c>
      <c r="AH1145" s="5">
        <v>64.609800000000007</v>
      </c>
      <c r="AI1145" s="10">
        <v>40711</v>
      </c>
      <c r="AJ1145" s="9">
        <v>70.836590000000001</v>
      </c>
      <c r="AK1145" s="6">
        <v>40711</v>
      </c>
      <c r="AL1145" s="5">
        <v>63.879102000000003</v>
      </c>
      <c r="AM1145" s="10">
        <v>40711</v>
      </c>
      <c r="AN1145" s="9">
        <v>50.075417999999999</v>
      </c>
      <c r="AO1145" s="6">
        <v>40711</v>
      </c>
      <c r="AP1145" s="5">
        <v>22.587795</v>
      </c>
      <c r="AQ1145" s="10">
        <v>40711</v>
      </c>
      <c r="AR1145" s="5">
        <v>47.928094000000002</v>
      </c>
    </row>
    <row r="1146" spans="5:44" x14ac:dyDescent="0.2">
      <c r="E1146" s="6">
        <v>40710</v>
      </c>
      <c r="F1146" s="5">
        <v>23.803923000000001</v>
      </c>
      <c r="G1146" s="6">
        <v>40710</v>
      </c>
      <c r="H1146" s="5">
        <v>9.5749999999999993</v>
      </c>
      <c r="I1146" s="6">
        <v>40710</v>
      </c>
      <c r="J1146" s="5">
        <v>19.683249</v>
      </c>
      <c r="K1146" s="6">
        <v>40710</v>
      </c>
      <c r="L1146" s="5">
        <v>33.744813999999998</v>
      </c>
      <c r="M1146" s="6">
        <v>40710</v>
      </c>
      <c r="N1146" s="5">
        <v>28.331102000000001</v>
      </c>
      <c r="O1146" s="6">
        <v>40710</v>
      </c>
      <c r="P1146" s="5">
        <v>17.207657999999999</v>
      </c>
      <c r="Q1146" s="6">
        <v>40710</v>
      </c>
      <c r="R1146" s="5">
        <v>64.599997999999999</v>
      </c>
      <c r="S1146" s="6">
        <v>40710</v>
      </c>
      <c r="T1146" s="5">
        <v>24.303329000000002</v>
      </c>
      <c r="U1146" s="6">
        <v>40710</v>
      </c>
      <c r="V1146" s="5">
        <v>53.219056999999999</v>
      </c>
      <c r="W1146" s="10">
        <v>40710</v>
      </c>
      <c r="X1146" s="9">
        <v>9.5425000000000004</v>
      </c>
      <c r="Y1146" s="6">
        <v>40710</v>
      </c>
      <c r="Z1146" s="5">
        <v>113.641329</v>
      </c>
      <c r="AA1146" s="10">
        <v>40710</v>
      </c>
      <c r="AB1146" s="9">
        <v>114.536641</v>
      </c>
      <c r="AC1146" s="6">
        <v>40710</v>
      </c>
      <c r="AD1146" s="5">
        <v>58.979525000000002</v>
      </c>
      <c r="AE1146" s="10">
        <v>40710</v>
      </c>
      <c r="AF1146" s="9">
        <v>47.369804999999999</v>
      </c>
      <c r="AG1146" s="6">
        <v>40710</v>
      </c>
      <c r="AH1146" s="5">
        <v>64.637671999999995</v>
      </c>
      <c r="AI1146" s="10">
        <v>40710</v>
      </c>
      <c r="AJ1146" s="9">
        <v>70.767336</v>
      </c>
      <c r="AK1146" s="6">
        <v>40710</v>
      </c>
      <c r="AL1146" s="5">
        <v>64.043965999999998</v>
      </c>
      <c r="AM1146" s="10">
        <v>40710</v>
      </c>
      <c r="AN1146" s="9">
        <v>49.673206999999998</v>
      </c>
      <c r="AO1146" s="6">
        <v>40710</v>
      </c>
      <c r="AP1146" s="5">
        <v>22.808990000000001</v>
      </c>
      <c r="AQ1146" s="10">
        <v>40710</v>
      </c>
      <c r="AR1146" s="5">
        <v>47.475333999999997</v>
      </c>
    </row>
    <row r="1147" spans="5:44" x14ac:dyDescent="0.2">
      <c r="E1147" s="6">
        <v>40709</v>
      </c>
      <c r="F1147" s="5">
        <v>23.716138999999998</v>
      </c>
      <c r="G1147" s="6">
        <v>40709</v>
      </c>
      <c r="H1147" s="5">
        <v>9.4375</v>
      </c>
      <c r="I1147" s="6">
        <v>40709</v>
      </c>
      <c r="J1147" s="5">
        <v>19.851969</v>
      </c>
      <c r="K1147" s="6">
        <v>40709</v>
      </c>
      <c r="L1147" s="5">
        <v>33.500852000000002</v>
      </c>
      <c r="M1147" s="6">
        <v>40709</v>
      </c>
      <c r="N1147" s="5">
        <v>28.070208000000001</v>
      </c>
      <c r="O1147" s="6">
        <v>40709</v>
      </c>
      <c r="P1147" s="5">
        <v>17.118486000000001</v>
      </c>
      <c r="Q1147" s="6">
        <v>40709</v>
      </c>
      <c r="R1147" s="5">
        <v>64.309997999999993</v>
      </c>
      <c r="S1147" s="6">
        <v>40709</v>
      </c>
      <c r="T1147" s="5">
        <v>24.203329</v>
      </c>
      <c r="U1147" s="6">
        <v>40709</v>
      </c>
      <c r="V1147" s="5">
        <v>52.461221999999999</v>
      </c>
      <c r="W1147" s="10">
        <v>40709</v>
      </c>
      <c r="X1147" s="9">
        <v>9.67</v>
      </c>
      <c r="Y1147" s="6">
        <v>40709</v>
      </c>
      <c r="Z1147" s="5">
        <v>113.391366</v>
      </c>
      <c r="AA1147" s="10">
        <v>40709</v>
      </c>
      <c r="AB1147" s="9">
        <v>114.330314</v>
      </c>
      <c r="AC1147" s="6">
        <v>40709</v>
      </c>
      <c r="AD1147" s="5">
        <v>58.880791000000002</v>
      </c>
      <c r="AE1147" s="10">
        <v>40709</v>
      </c>
      <c r="AF1147" s="9">
        <v>47.187381000000002</v>
      </c>
      <c r="AG1147" s="6">
        <v>40709</v>
      </c>
      <c r="AH1147" s="5">
        <v>64.423974999999999</v>
      </c>
      <c r="AI1147" s="10">
        <v>40709</v>
      </c>
      <c r="AJ1147" s="9">
        <v>70.724050000000005</v>
      </c>
      <c r="AK1147" s="6">
        <v>40709</v>
      </c>
      <c r="AL1147" s="5">
        <v>63.946297000000001</v>
      </c>
      <c r="AM1147" s="10">
        <v>40709</v>
      </c>
      <c r="AN1147" s="9">
        <v>49.444678000000003</v>
      </c>
      <c r="AO1147" s="6">
        <v>40709</v>
      </c>
      <c r="AP1147" s="5">
        <v>22.841518000000001</v>
      </c>
      <c r="AQ1147" s="10">
        <v>40709</v>
      </c>
      <c r="AR1147" s="5">
        <v>47.10342</v>
      </c>
    </row>
    <row r="1148" spans="5:44" x14ac:dyDescent="0.2">
      <c r="E1148" s="6">
        <v>40708</v>
      </c>
      <c r="F1148" s="5">
        <v>24.579343000000001</v>
      </c>
      <c r="G1148" s="6">
        <v>40708</v>
      </c>
      <c r="H1148" s="5">
        <v>10.054169999999999</v>
      </c>
      <c r="I1148" s="6">
        <v>40708</v>
      </c>
      <c r="J1148" s="5">
        <v>20.573993000000002</v>
      </c>
      <c r="K1148" s="6">
        <v>40708</v>
      </c>
      <c r="L1148" s="5">
        <v>35.340322999999998</v>
      </c>
      <c r="M1148" s="6">
        <v>40708</v>
      </c>
      <c r="N1148" s="5">
        <v>29.239398000000001</v>
      </c>
      <c r="O1148" s="6">
        <v>40708</v>
      </c>
      <c r="P1148" s="5">
        <v>18.082035000000001</v>
      </c>
      <c r="Q1148" s="6">
        <v>40708</v>
      </c>
      <c r="R1148" s="5">
        <v>68.709998999999996</v>
      </c>
      <c r="S1148" s="6">
        <v>40708</v>
      </c>
      <c r="T1148" s="5">
        <v>25.523330999999999</v>
      </c>
      <c r="U1148" s="6">
        <v>40708</v>
      </c>
      <c r="V1148" s="5">
        <v>54.261080999999997</v>
      </c>
      <c r="W1148" s="10">
        <v>40708</v>
      </c>
      <c r="X1148" s="9">
        <v>10.205</v>
      </c>
      <c r="Y1148" s="6">
        <v>40708</v>
      </c>
      <c r="Z1148" s="5">
        <v>115.444597</v>
      </c>
      <c r="AA1148" s="10">
        <v>40708</v>
      </c>
      <c r="AB1148" s="9">
        <v>116.39355500000001</v>
      </c>
      <c r="AC1148" s="6">
        <v>40708</v>
      </c>
      <c r="AD1148" s="5">
        <v>59.948905000000003</v>
      </c>
      <c r="AE1148" s="10">
        <v>40708</v>
      </c>
      <c r="AF1148" s="9">
        <v>48.038699000000001</v>
      </c>
      <c r="AG1148" s="6">
        <v>40708</v>
      </c>
      <c r="AH1148" s="5">
        <v>65.399535999999998</v>
      </c>
      <c r="AI1148" s="10">
        <v>40708</v>
      </c>
      <c r="AJ1148" s="9">
        <v>70.438389000000001</v>
      </c>
      <c r="AK1148" s="6">
        <v>40708</v>
      </c>
      <c r="AL1148" s="5">
        <v>65.446843999999999</v>
      </c>
      <c r="AM1148" s="10">
        <v>40708</v>
      </c>
      <c r="AN1148" s="9">
        <v>50.468490000000003</v>
      </c>
      <c r="AO1148" s="6">
        <v>40708</v>
      </c>
      <c r="AP1148" s="5">
        <v>23.078973999999999</v>
      </c>
      <c r="AQ1148" s="10">
        <v>40708</v>
      </c>
      <c r="AR1148" s="5">
        <v>47.871499</v>
      </c>
    </row>
    <row r="1149" spans="5:44" x14ac:dyDescent="0.2">
      <c r="E1149" s="6">
        <v>40707</v>
      </c>
      <c r="F1149" s="5">
        <v>23.964858</v>
      </c>
      <c r="G1149" s="6">
        <v>40707</v>
      </c>
      <c r="H1149" s="5">
        <v>9.8458299999999994</v>
      </c>
      <c r="I1149" s="6">
        <v>40707</v>
      </c>
      <c r="J1149" s="5">
        <v>20.070312999999999</v>
      </c>
      <c r="K1149" s="6">
        <v>40707</v>
      </c>
      <c r="L1149" s="5">
        <v>33.261766999999999</v>
      </c>
      <c r="M1149" s="6">
        <v>40707</v>
      </c>
      <c r="N1149" s="5">
        <v>28.823900999999999</v>
      </c>
      <c r="O1149" s="6">
        <v>40707</v>
      </c>
      <c r="P1149" s="5">
        <v>17.418201</v>
      </c>
      <c r="Q1149" s="6">
        <v>40707</v>
      </c>
      <c r="R1149" s="5">
        <v>65.110000999999997</v>
      </c>
      <c r="S1149" s="6">
        <v>40707</v>
      </c>
      <c r="T1149" s="5">
        <v>24.586670000000002</v>
      </c>
      <c r="U1149" s="6">
        <v>40707</v>
      </c>
      <c r="V1149" s="5">
        <v>52.650682000000003</v>
      </c>
      <c r="W1149" s="10">
        <v>40707</v>
      </c>
      <c r="X1149" s="9">
        <v>9.8175000000000008</v>
      </c>
      <c r="Y1149" s="6">
        <v>40707</v>
      </c>
      <c r="Z1149" s="5">
        <v>113.998406</v>
      </c>
      <c r="AA1149" s="10">
        <v>40707</v>
      </c>
      <c r="AB1149" s="9">
        <v>114.949288</v>
      </c>
      <c r="AC1149" s="6">
        <v>40707</v>
      </c>
      <c r="AD1149" s="5">
        <v>59.132109999999997</v>
      </c>
      <c r="AE1149" s="10">
        <v>40707</v>
      </c>
      <c r="AF1149" s="9">
        <v>47.517485000000001</v>
      </c>
      <c r="AG1149" s="6">
        <v>40707</v>
      </c>
      <c r="AH1149" s="5">
        <v>63.987302999999997</v>
      </c>
      <c r="AI1149" s="10">
        <v>40707</v>
      </c>
      <c r="AJ1149" s="9">
        <v>70.732709</v>
      </c>
      <c r="AK1149" s="6">
        <v>40707</v>
      </c>
      <c r="AL1149" s="5">
        <v>64.079482999999996</v>
      </c>
      <c r="AM1149" s="10">
        <v>40707</v>
      </c>
      <c r="AN1149" s="9">
        <v>50.111984</v>
      </c>
      <c r="AO1149" s="6">
        <v>40707</v>
      </c>
      <c r="AP1149" s="5">
        <v>22.906573999999999</v>
      </c>
      <c r="AQ1149" s="10">
        <v>40707</v>
      </c>
      <c r="AR1149" s="5">
        <v>47.168101999999998</v>
      </c>
    </row>
    <row r="1150" spans="5:44" x14ac:dyDescent="0.2">
      <c r="E1150" s="6">
        <v>40704</v>
      </c>
      <c r="F1150" s="5">
        <v>23.945350000000001</v>
      </c>
      <c r="G1150" s="6">
        <v>40704</v>
      </c>
      <c r="H1150" s="5">
        <v>9.6041699999999999</v>
      </c>
      <c r="I1150" s="6">
        <v>40704</v>
      </c>
      <c r="J1150" s="5">
        <v>20.100088</v>
      </c>
      <c r="K1150" s="6">
        <v>40704</v>
      </c>
      <c r="L1150" s="5">
        <v>33.500852000000002</v>
      </c>
      <c r="M1150" s="6">
        <v>40704</v>
      </c>
      <c r="N1150" s="5">
        <v>28.335934000000002</v>
      </c>
      <c r="O1150" s="6">
        <v>40704</v>
      </c>
      <c r="P1150" s="5">
        <v>17.388477000000002</v>
      </c>
      <c r="Q1150" s="6">
        <v>40704</v>
      </c>
      <c r="R1150" s="5">
        <v>67.989998</v>
      </c>
      <c r="S1150" s="6">
        <v>40704</v>
      </c>
      <c r="T1150" s="5">
        <v>24.563330000000001</v>
      </c>
      <c r="U1150" s="6">
        <v>40704</v>
      </c>
      <c r="V1150" s="5">
        <v>52.404383000000003</v>
      </c>
      <c r="W1150" s="10">
        <v>40704</v>
      </c>
      <c r="X1150" s="9">
        <v>9.86</v>
      </c>
      <c r="Y1150" s="6">
        <v>40704</v>
      </c>
      <c r="Z1150" s="5">
        <v>113.909137</v>
      </c>
      <c r="AA1150" s="10">
        <v>40704</v>
      </c>
      <c r="AB1150" s="9">
        <v>114.859576</v>
      </c>
      <c r="AC1150" s="6">
        <v>40704</v>
      </c>
      <c r="AD1150" s="5">
        <v>59.141088000000003</v>
      </c>
      <c r="AE1150" s="10">
        <v>40704</v>
      </c>
      <c r="AF1150" s="9">
        <v>47.387179000000003</v>
      </c>
      <c r="AG1150" s="6">
        <v>40704</v>
      </c>
      <c r="AH1150" s="5">
        <v>64.145247999999995</v>
      </c>
      <c r="AI1150" s="10">
        <v>40704</v>
      </c>
      <c r="AJ1150" s="9">
        <v>70.801963000000001</v>
      </c>
      <c r="AK1150" s="6">
        <v>40704</v>
      </c>
      <c r="AL1150" s="5">
        <v>65.109446000000005</v>
      </c>
      <c r="AM1150" s="10">
        <v>40704</v>
      </c>
      <c r="AN1150" s="9">
        <v>49.673206999999998</v>
      </c>
      <c r="AO1150" s="6">
        <v>40704</v>
      </c>
      <c r="AP1150" s="5">
        <v>23.036688000000002</v>
      </c>
      <c r="AQ1150" s="10">
        <v>40704</v>
      </c>
      <c r="AR1150" s="5">
        <v>46.974060000000001</v>
      </c>
    </row>
    <row r="1151" spans="5:44" x14ac:dyDescent="0.2">
      <c r="E1151" s="6">
        <v>40703</v>
      </c>
      <c r="F1151" s="5">
        <v>24.623234</v>
      </c>
      <c r="G1151" s="6">
        <v>40703</v>
      </c>
      <c r="H1151" s="5">
        <v>9.875</v>
      </c>
      <c r="I1151" s="6">
        <v>40703</v>
      </c>
      <c r="J1151" s="5">
        <v>20.710459</v>
      </c>
      <c r="K1151" s="6">
        <v>40703</v>
      </c>
      <c r="L1151" s="5">
        <v>35.223222999999997</v>
      </c>
      <c r="M1151" s="6">
        <v>40703</v>
      </c>
      <c r="N1151" s="5">
        <v>28.881876999999999</v>
      </c>
      <c r="O1151" s="6">
        <v>40703</v>
      </c>
      <c r="P1151" s="5">
        <v>18.116713000000001</v>
      </c>
      <c r="Q1151" s="6">
        <v>40703</v>
      </c>
      <c r="R1151" s="5">
        <v>71.849997999999999</v>
      </c>
      <c r="S1151" s="6">
        <v>40703</v>
      </c>
      <c r="T1151" s="5">
        <v>25.646668999999999</v>
      </c>
      <c r="U1151" s="6">
        <v>40703</v>
      </c>
      <c r="V1151" s="5">
        <v>55.028391999999997</v>
      </c>
      <c r="W1151" s="10">
        <v>40703</v>
      </c>
      <c r="X1151" s="9">
        <v>10.2925</v>
      </c>
      <c r="Y1151" s="6">
        <v>40703</v>
      </c>
      <c r="Z1151" s="5">
        <v>115.516001</v>
      </c>
      <c r="AA1151" s="10">
        <v>40703</v>
      </c>
      <c r="AB1151" s="9">
        <v>116.456356</v>
      </c>
      <c r="AC1151" s="6">
        <v>40703</v>
      </c>
      <c r="AD1151" s="5">
        <v>59.993780000000001</v>
      </c>
      <c r="AE1151" s="10">
        <v>40703</v>
      </c>
      <c r="AF1151" s="9">
        <v>47.960515999999998</v>
      </c>
      <c r="AG1151" s="6">
        <v>40703</v>
      </c>
      <c r="AH1151" s="5">
        <v>65.157966999999999</v>
      </c>
      <c r="AI1151" s="10">
        <v>40703</v>
      </c>
      <c r="AJ1151" s="9">
        <v>70.715397999999993</v>
      </c>
      <c r="AK1151" s="6">
        <v>40703</v>
      </c>
      <c r="AL1151" s="5">
        <v>66.396893000000006</v>
      </c>
      <c r="AM1151" s="10">
        <v>40703</v>
      </c>
      <c r="AN1151" s="9">
        <v>50.121127000000001</v>
      </c>
      <c r="AO1151" s="6">
        <v>40703</v>
      </c>
      <c r="AP1151" s="5">
        <v>23.521362</v>
      </c>
      <c r="AQ1151" s="10">
        <v>40703</v>
      </c>
      <c r="AR1151" s="5">
        <v>48.186815000000003</v>
      </c>
    </row>
    <row r="1152" spans="5:44" x14ac:dyDescent="0.2">
      <c r="E1152" s="6">
        <v>40702</v>
      </c>
      <c r="F1152" s="5">
        <v>24.257470000000001</v>
      </c>
      <c r="G1152" s="6">
        <v>40702</v>
      </c>
      <c r="H1152" s="5">
        <v>9.625</v>
      </c>
      <c r="I1152" s="6">
        <v>40702</v>
      </c>
      <c r="J1152" s="5">
        <v>20.650911000000001</v>
      </c>
      <c r="K1152" s="6">
        <v>40702</v>
      </c>
      <c r="L1152" s="5">
        <v>34.637712000000001</v>
      </c>
      <c r="M1152" s="6">
        <v>40702</v>
      </c>
      <c r="N1152" s="5">
        <v>28.350428000000001</v>
      </c>
      <c r="O1152" s="6">
        <v>40702</v>
      </c>
      <c r="P1152" s="5">
        <v>17.742687</v>
      </c>
      <c r="Q1152" s="6">
        <v>40702</v>
      </c>
      <c r="R1152" s="5">
        <v>69.440002000000007</v>
      </c>
      <c r="S1152" s="6">
        <v>40702</v>
      </c>
      <c r="T1152" s="5">
        <v>25.123328999999998</v>
      </c>
      <c r="U1152" s="6">
        <v>40702</v>
      </c>
      <c r="V1152" s="5">
        <v>56.108308000000001</v>
      </c>
      <c r="W1152" s="10">
        <v>40702</v>
      </c>
      <c r="X1152" s="9">
        <v>10.27</v>
      </c>
      <c r="Y1152" s="6">
        <v>40702</v>
      </c>
      <c r="Z1152" s="5">
        <v>114.641154</v>
      </c>
      <c r="AA1152" s="10">
        <v>40702</v>
      </c>
      <c r="AB1152" s="9">
        <v>115.586207</v>
      </c>
      <c r="AC1152" s="6">
        <v>40702</v>
      </c>
      <c r="AD1152" s="5">
        <v>59.571925999999998</v>
      </c>
      <c r="AE1152" s="10">
        <v>40702</v>
      </c>
      <c r="AF1152" s="9">
        <v>47.604353000000003</v>
      </c>
      <c r="AG1152" s="6">
        <v>40702</v>
      </c>
      <c r="AH1152" s="5">
        <v>64.860653999999997</v>
      </c>
      <c r="AI1152" s="10">
        <v>40702</v>
      </c>
      <c r="AJ1152" s="9">
        <v>70.879868000000002</v>
      </c>
      <c r="AK1152" s="6">
        <v>40702</v>
      </c>
      <c r="AL1152" s="5">
        <v>65.508996999999994</v>
      </c>
      <c r="AM1152" s="10">
        <v>40702</v>
      </c>
      <c r="AN1152" s="9">
        <v>49.709772999999998</v>
      </c>
      <c r="AO1152" s="6">
        <v>40702</v>
      </c>
      <c r="AP1152" s="5">
        <v>23.544131</v>
      </c>
      <c r="AQ1152" s="10">
        <v>40702</v>
      </c>
      <c r="AR1152" s="5">
        <v>48.712344000000002</v>
      </c>
    </row>
    <row r="1153" spans="5:44" x14ac:dyDescent="0.2">
      <c r="E1153" s="6">
        <v>40701</v>
      </c>
      <c r="F1153" s="5">
        <v>24.462297</v>
      </c>
      <c r="G1153" s="6">
        <v>40701</v>
      </c>
      <c r="H1153" s="5">
        <v>9.8958309999999994</v>
      </c>
      <c r="I1153" s="6">
        <v>40701</v>
      </c>
      <c r="J1153" s="5">
        <v>20.968502999999998</v>
      </c>
      <c r="K1153" s="6">
        <v>40701</v>
      </c>
      <c r="L1153" s="5">
        <v>35.891675999999997</v>
      </c>
      <c r="M1153" s="6">
        <v>40701</v>
      </c>
      <c r="N1153" s="5">
        <v>28.925359</v>
      </c>
      <c r="O1153" s="6">
        <v>40701</v>
      </c>
      <c r="P1153" s="5">
        <v>17.955708000000001</v>
      </c>
      <c r="Q1153" s="6">
        <v>40701</v>
      </c>
      <c r="R1153" s="5">
        <v>68.580001999999993</v>
      </c>
      <c r="S1153" s="6">
        <v>40701</v>
      </c>
      <c r="T1153" s="5">
        <v>25.473330000000001</v>
      </c>
      <c r="U1153" s="6">
        <v>40701</v>
      </c>
      <c r="V1153" s="5">
        <v>56.600901999999998</v>
      </c>
      <c r="W1153" s="10">
        <v>40701</v>
      </c>
      <c r="X1153" s="9">
        <v>10.555</v>
      </c>
      <c r="Y1153" s="6">
        <v>40701</v>
      </c>
      <c r="Z1153" s="5">
        <v>115.123223</v>
      </c>
      <c r="AA1153" s="10">
        <v>40701</v>
      </c>
      <c r="AB1153" s="9">
        <v>116.06164699999999</v>
      </c>
      <c r="AC1153" s="6">
        <v>40701</v>
      </c>
      <c r="AD1153" s="5">
        <v>59.886074999999998</v>
      </c>
      <c r="AE1153" s="10">
        <v>40701</v>
      </c>
      <c r="AF1153" s="9">
        <v>47.752032</v>
      </c>
      <c r="AG1153" s="6">
        <v>40701</v>
      </c>
      <c r="AH1153" s="5">
        <v>65.520315999999994</v>
      </c>
      <c r="AI1153" s="10">
        <v>40701</v>
      </c>
      <c r="AJ1153" s="9">
        <v>70.741366999999997</v>
      </c>
      <c r="AK1153" s="6">
        <v>40701</v>
      </c>
      <c r="AL1153" s="5">
        <v>65.313658000000004</v>
      </c>
      <c r="AM1153" s="10">
        <v>40701</v>
      </c>
      <c r="AN1153" s="9">
        <v>50.166831999999999</v>
      </c>
      <c r="AO1153" s="6">
        <v>40701</v>
      </c>
      <c r="AP1153" s="5">
        <v>23.540880999999999</v>
      </c>
      <c r="AQ1153" s="10">
        <v>40701</v>
      </c>
      <c r="AR1153" s="5">
        <v>48.849787999999997</v>
      </c>
    </row>
    <row r="1154" spans="5:44" x14ac:dyDescent="0.2">
      <c r="E1154" s="6">
        <v>40700</v>
      </c>
      <c r="F1154" s="5">
        <v>24.511064999999999</v>
      </c>
      <c r="G1154" s="6">
        <v>40700</v>
      </c>
      <c r="H1154" s="5">
        <v>9.9041700000000006</v>
      </c>
      <c r="I1154" s="6">
        <v>40700</v>
      </c>
      <c r="J1154" s="5">
        <v>21.028051000000001</v>
      </c>
      <c r="K1154" s="6">
        <v>40700</v>
      </c>
      <c r="L1154" s="5">
        <v>35.686748999999999</v>
      </c>
      <c r="M1154" s="6">
        <v>40700</v>
      </c>
      <c r="N1154" s="5">
        <v>28.930191000000001</v>
      </c>
      <c r="O1154" s="6">
        <v>40700</v>
      </c>
      <c r="P1154" s="5">
        <v>17.997817999999999</v>
      </c>
      <c r="Q1154" s="6">
        <v>40700</v>
      </c>
      <c r="R1154" s="5">
        <v>68.839995999999999</v>
      </c>
      <c r="S1154" s="6">
        <v>40700</v>
      </c>
      <c r="T1154" s="5">
        <v>25.5</v>
      </c>
      <c r="U1154" s="6">
        <v>40700</v>
      </c>
      <c r="V1154" s="5">
        <v>55.312578999999999</v>
      </c>
      <c r="W1154" s="10">
        <v>40700</v>
      </c>
      <c r="X1154" s="9">
        <v>10.69</v>
      </c>
      <c r="Y1154" s="6">
        <v>40700</v>
      </c>
      <c r="Z1154" s="5">
        <v>115.194627</v>
      </c>
      <c r="AA1154" s="10">
        <v>40700</v>
      </c>
      <c r="AB1154" s="9">
        <v>116.16929</v>
      </c>
      <c r="AC1154" s="6">
        <v>40700</v>
      </c>
      <c r="AD1154" s="5">
        <v>59.913001000000001</v>
      </c>
      <c r="AE1154" s="10">
        <v>40700</v>
      </c>
      <c r="AF1154" s="9">
        <v>47.804150999999997</v>
      </c>
      <c r="AG1154" s="6">
        <v>40700</v>
      </c>
      <c r="AH1154" s="5">
        <v>65.325205999999994</v>
      </c>
      <c r="AI1154" s="10">
        <v>40700</v>
      </c>
      <c r="AJ1154" s="9">
        <v>70.654803000000001</v>
      </c>
      <c r="AK1154" s="6">
        <v>40700</v>
      </c>
      <c r="AL1154" s="5">
        <v>65.313658000000004</v>
      </c>
      <c r="AM1154" s="10">
        <v>40700</v>
      </c>
      <c r="AN1154" s="9">
        <v>50.185115000000003</v>
      </c>
      <c r="AO1154" s="6">
        <v>40700</v>
      </c>
      <c r="AP1154" s="5">
        <v>23.212342</v>
      </c>
      <c r="AQ1154" s="10">
        <v>40700</v>
      </c>
      <c r="AR1154" s="5">
        <v>48.340432999999997</v>
      </c>
    </row>
    <row r="1155" spans="5:44" x14ac:dyDescent="0.2">
      <c r="E1155" s="6">
        <v>40697</v>
      </c>
      <c r="F1155" s="5">
        <v>25.037766000000001</v>
      </c>
      <c r="G1155" s="6">
        <v>40697</v>
      </c>
      <c r="H1155" s="5">
        <v>10.4625</v>
      </c>
      <c r="I1155" s="6">
        <v>40697</v>
      </c>
      <c r="J1155" s="5">
        <v>21.400229</v>
      </c>
      <c r="K1155" s="6">
        <v>40697</v>
      </c>
      <c r="L1155" s="5">
        <v>37.506706000000001</v>
      </c>
      <c r="M1155" s="6">
        <v>40697</v>
      </c>
      <c r="N1155" s="5">
        <v>30.002752000000001</v>
      </c>
      <c r="O1155" s="6">
        <v>40697</v>
      </c>
      <c r="P1155" s="5">
        <v>18.612110999999999</v>
      </c>
      <c r="Q1155" s="6">
        <v>40697</v>
      </c>
      <c r="R1155" s="5">
        <v>73.419998000000007</v>
      </c>
      <c r="S1155" s="6">
        <v>40697</v>
      </c>
      <c r="T1155" s="5">
        <v>26.396668999999999</v>
      </c>
      <c r="U1155" s="6">
        <v>40697</v>
      </c>
      <c r="V1155" s="5">
        <v>56.875618000000003</v>
      </c>
      <c r="W1155" s="10">
        <v>40697</v>
      </c>
      <c r="X1155" s="9">
        <v>10.91</v>
      </c>
      <c r="Y1155" s="6">
        <v>40697</v>
      </c>
      <c r="Z1155" s="5">
        <v>116.426564</v>
      </c>
      <c r="AA1155" s="10">
        <v>40697</v>
      </c>
      <c r="AB1155" s="9">
        <v>117.40723800000001</v>
      </c>
      <c r="AC1155" s="6">
        <v>40697</v>
      </c>
      <c r="AD1155" s="5">
        <v>60.613106999999999</v>
      </c>
      <c r="AE1155" s="10">
        <v>40697</v>
      </c>
      <c r="AF1155" s="9">
        <v>48.351429000000003</v>
      </c>
      <c r="AG1155" s="6">
        <v>40697</v>
      </c>
      <c r="AH1155" s="5">
        <v>66.263600999999994</v>
      </c>
      <c r="AI1155" s="10">
        <v>40697</v>
      </c>
      <c r="AJ1155" s="9">
        <v>70.698081999999999</v>
      </c>
      <c r="AK1155" s="6">
        <v>40697</v>
      </c>
      <c r="AL1155" s="5">
        <v>66.823086000000004</v>
      </c>
      <c r="AM1155" s="10">
        <v>40697</v>
      </c>
      <c r="AN1155" s="9">
        <v>51.099234000000003</v>
      </c>
      <c r="AO1155" s="6">
        <v>40697</v>
      </c>
      <c r="AP1155" s="5">
        <v>23.713282</v>
      </c>
      <c r="AQ1155" s="10">
        <v>40697</v>
      </c>
      <c r="AR1155" s="5">
        <v>49.06</v>
      </c>
    </row>
    <row r="1156" spans="5:44" x14ac:dyDescent="0.2">
      <c r="E1156" s="6">
        <v>40696</v>
      </c>
      <c r="F1156" s="5">
        <v>25.540081000000001</v>
      </c>
      <c r="G1156" s="6">
        <v>40696</v>
      </c>
      <c r="H1156" s="5">
        <v>10.691670999999999</v>
      </c>
      <c r="I1156" s="6">
        <v>40696</v>
      </c>
      <c r="J1156" s="5">
        <v>22.055261999999999</v>
      </c>
      <c r="K1156" s="6">
        <v>40696</v>
      </c>
      <c r="L1156" s="5">
        <v>39.199798999999999</v>
      </c>
      <c r="M1156" s="6">
        <v>40696</v>
      </c>
      <c r="N1156" s="5">
        <v>30.456900999999998</v>
      </c>
      <c r="O1156" s="6">
        <v>40696</v>
      </c>
      <c r="P1156" s="5">
        <v>19.162002999999999</v>
      </c>
      <c r="Q1156" s="6">
        <v>40696</v>
      </c>
      <c r="R1156" s="5">
        <v>73.379997000000003</v>
      </c>
      <c r="S1156" s="6">
        <v>40696</v>
      </c>
      <c r="T1156" s="5">
        <v>27.219999000000001</v>
      </c>
      <c r="U1156" s="6">
        <v>40696</v>
      </c>
      <c r="V1156" s="5">
        <v>56.572484000000003</v>
      </c>
      <c r="W1156" s="10">
        <v>40696</v>
      </c>
      <c r="X1156" s="9">
        <v>11.414999999999999</v>
      </c>
      <c r="Y1156" s="6">
        <v>40696</v>
      </c>
      <c r="Z1156" s="5">
        <v>117.59600500000001</v>
      </c>
      <c r="AA1156" s="10">
        <v>40696</v>
      </c>
      <c r="AB1156" s="9">
        <v>118.55547300000001</v>
      </c>
      <c r="AC1156" s="6">
        <v>40696</v>
      </c>
      <c r="AD1156" s="5">
        <v>61.241411999999997</v>
      </c>
      <c r="AE1156" s="10">
        <v>40696</v>
      </c>
      <c r="AF1156" s="9">
        <v>48.794460000000001</v>
      </c>
      <c r="AG1156" s="6">
        <v>40696</v>
      </c>
      <c r="AH1156" s="5">
        <v>67.276326999999995</v>
      </c>
      <c r="AI1156" s="10">
        <v>40696</v>
      </c>
      <c r="AJ1156" s="9">
        <v>70.576890000000006</v>
      </c>
      <c r="AK1156" s="6">
        <v>40696</v>
      </c>
      <c r="AL1156" s="5">
        <v>66.805324999999996</v>
      </c>
      <c r="AM1156" s="10">
        <v>40696</v>
      </c>
      <c r="AN1156" s="9">
        <v>51.437457000000002</v>
      </c>
      <c r="AO1156" s="6">
        <v>40696</v>
      </c>
      <c r="AP1156" s="5">
        <v>24.051577999999999</v>
      </c>
      <c r="AQ1156" s="10">
        <v>40696</v>
      </c>
      <c r="AR1156" s="5">
        <v>48.865957999999999</v>
      </c>
    </row>
    <row r="1157" spans="5:44" x14ac:dyDescent="0.2">
      <c r="E1157" s="6">
        <v>40695</v>
      </c>
      <c r="F1157" s="5">
        <v>25.588850999999998</v>
      </c>
      <c r="G1157" s="6">
        <v>40695</v>
      </c>
      <c r="H1157" s="5">
        <v>10.637499999999999</v>
      </c>
      <c r="I1157" s="6">
        <v>40695</v>
      </c>
      <c r="J1157" s="5">
        <v>21.951052000000001</v>
      </c>
      <c r="K1157" s="6">
        <v>40695</v>
      </c>
      <c r="L1157" s="5">
        <v>39.287624999999998</v>
      </c>
      <c r="M1157" s="6">
        <v>40695</v>
      </c>
      <c r="N1157" s="5">
        <v>30.340948000000001</v>
      </c>
      <c r="O1157" s="6">
        <v>40695</v>
      </c>
      <c r="P1157" s="5">
        <v>19.268514</v>
      </c>
      <c r="Q1157" s="6">
        <v>40695</v>
      </c>
      <c r="R1157" s="5">
        <v>73.809997999999993</v>
      </c>
      <c r="S1157" s="6">
        <v>40695</v>
      </c>
      <c r="T1157" s="5">
        <v>27.309999000000001</v>
      </c>
      <c r="U1157" s="6">
        <v>40695</v>
      </c>
      <c r="V1157" s="5">
        <v>57.216645</v>
      </c>
      <c r="W1157" s="10">
        <v>40695</v>
      </c>
      <c r="X1157" s="9">
        <v>11.375</v>
      </c>
      <c r="Y1157" s="6">
        <v>40695</v>
      </c>
      <c r="Z1157" s="5">
        <v>117.720983</v>
      </c>
      <c r="AA1157" s="10">
        <v>40695</v>
      </c>
      <c r="AB1157" s="9">
        <v>118.707972</v>
      </c>
      <c r="AC1157" s="6">
        <v>40695</v>
      </c>
      <c r="AD1157" s="5">
        <v>61.358094999999999</v>
      </c>
      <c r="AE1157" s="10">
        <v>40695</v>
      </c>
      <c r="AF1157" s="9">
        <v>48.898705999999997</v>
      </c>
      <c r="AG1157" s="6">
        <v>40695</v>
      </c>
      <c r="AH1157" s="5">
        <v>67.452851999999993</v>
      </c>
      <c r="AI1157" s="10">
        <v>40695</v>
      </c>
      <c r="AJ1157" s="9">
        <v>70.862558000000007</v>
      </c>
      <c r="AK1157" s="6">
        <v>40695</v>
      </c>
      <c r="AL1157" s="5">
        <v>66.831959999999995</v>
      </c>
      <c r="AM1157" s="10">
        <v>40695</v>
      </c>
      <c r="AN1157" s="9">
        <v>51.382607999999998</v>
      </c>
      <c r="AO1157" s="6">
        <v>40695</v>
      </c>
      <c r="AP1157" s="5">
        <v>23.859658</v>
      </c>
      <c r="AQ1157" s="10">
        <v>40695</v>
      </c>
      <c r="AR1157" s="5">
        <v>49.221702000000001</v>
      </c>
    </row>
    <row r="1158" spans="5:44" x14ac:dyDescent="0.2">
      <c r="E1158" s="6">
        <v>40694</v>
      </c>
      <c r="F1158" s="5">
        <v>26.817817999999999</v>
      </c>
      <c r="G1158" s="6">
        <v>40694</v>
      </c>
      <c r="H1158" s="5">
        <v>11.758331</v>
      </c>
      <c r="I1158" s="6">
        <v>40694</v>
      </c>
      <c r="J1158" s="5">
        <v>22.938562999999998</v>
      </c>
      <c r="K1158" s="6">
        <v>40694</v>
      </c>
      <c r="L1158" s="5">
        <v>43.376429000000002</v>
      </c>
      <c r="M1158" s="6">
        <v>40694</v>
      </c>
      <c r="N1158" s="5">
        <v>32.471578000000001</v>
      </c>
      <c r="O1158" s="6">
        <v>40694</v>
      </c>
      <c r="P1158" s="5">
        <v>20.623429000000002</v>
      </c>
      <c r="Q1158" s="6">
        <v>40694</v>
      </c>
      <c r="R1158" s="5">
        <v>79.139999000000003</v>
      </c>
      <c r="S1158" s="6">
        <v>40694</v>
      </c>
      <c r="T1158" s="5">
        <v>29.266670000000001</v>
      </c>
      <c r="U1158" s="6">
        <v>40694</v>
      </c>
      <c r="V1158" s="5">
        <v>60.522703999999997</v>
      </c>
      <c r="W1158" s="10">
        <v>40694</v>
      </c>
      <c r="X1158" s="9">
        <v>12.15</v>
      </c>
      <c r="Y1158" s="6">
        <v>40694</v>
      </c>
      <c r="Z1158" s="5">
        <v>120.425878</v>
      </c>
      <c r="AA1158" s="10">
        <v>40694</v>
      </c>
      <c r="AB1158" s="9">
        <v>121.381208</v>
      </c>
      <c r="AC1158" s="6">
        <v>40694</v>
      </c>
      <c r="AD1158" s="5">
        <v>62.785232000000001</v>
      </c>
      <c r="AE1158" s="10">
        <v>40694</v>
      </c>
      <c r="AF1158" s="9">
        <v>50.036690999999998</v>
      </c>
      <c r="AG1158" s="6">
        <v>40694</v>
      </c>
      <c r="AH1158" s="5">
        <v>69.534040000000005</v>
      </c>
      <c r="AI1158" s="10">
        <v>40694</v>
      </c>
      <c r="AJ1158" s="9">
        <v>70.521490999999997</v>
      </c>
      <c r="AK1158" s="6">
        <v>40694</v>
      </c>
      <c r="AL1158" s="5">
        <v>68.465693000000002</v>
      </c>
      <c r="AM1158" s="10">
        <v>40694</v>
      </c>
      <c r="AN1158" s="9">
        <v>53.08287</v>
      </c>
      <c r="AO1158" s="6">
        <v>40694</v>
      </c>
      <c r="AP1158" s="5">
        <v>24.474447999999999</v>
      </c>
      <c r="AQ1158" s="10">
        <v>40694</v>
      </c>
      <c r="AR1158" s="5">
        <v>50.677008000000001</v>
      </c>
    </row>
    <row r="1159" spans="5:44" x14ac:dyDescent="0.2">
      <c r="E1159" s="6">
        <v>40690</v>
      </c>
      <c r="F1159" s="5">
        <v>26.247226000000001</v>
      </c>
      <c r="G1159" s="6">
        <v>40690</v>
      </c>
      <c r="H1159" s="5">
        <v>11.425001</v>
      </c>
      <c r="I1159" s="6">
        <v>40690</v>
      </c>
      <c r="J1159" s="5">
        <v>22.248794</v>
      </c>
      <c r="K1159" s="6">
        <v>40690</v>
      </c>
      <c r="L1159" s="5">
        <v>41.619903999999998</v>
      </c>
      <c r="M1159" s="6">
        <v>40690</v>
      </c>
      <c r="N1159" s="5">
        <v>31.80968</v>
      </c>
      <c r="O1159" s="6">
        <v>40690</v>
      </c>
      <c r="P1159" s="5">
        <v>19.996749999999999</v>
      </c>
      <c r="Q1159" s="6">
        <v>40690</v>
      </c>
      <c r="R1159" s="5">
        <v>76.849997999999999</v>
      </c>
      <c r="S1159" s="6">
        <v>40690</v>
      </c>
      <c r="T1159" s="5">
        <v>28.389999</v>
      </c>
      <c r="U1159" s="6">
        <v>40690</v>
      </c>
      <c r="V1159" s="5">
        <v>58.703899</v>
      </c>
      <c r="W1159" s="10">
        <v>40690</v>
      </c>
      <c r="X1159" s="9">
        <v>11.664999999999999</v>
      </c>
      <c r="Y1159" s="6">
        <v>40690</v>
      </c>
      <c r="Z1159" s="5">
        <v>119.185019</v>
      </c>
      <c r="AA1159" s="10">
        <v>40690</v>
      </c>
      <c r="AB1159" s="9">
        <v>120.20606100000001</v>
      </c>
      <c r="AC1159" s="6">
        <v>40690</v>
      </c>
      <c r="AD1159" s="5">
        <v>62.112053000000003</v>
      </c>
      <c r="AE1159" s="10">
        <v>40690</v>
      </c>
      <c r="AF1159" s="9">
        <v>49.541536999999998</v>
      </c>
      <c r="AG1159" s="6">
        <v>40690</v>
      </c>
      <c r="AH1159" s="5">
        <v>68.512028000000001</v>
      </c>
      <c r="AI1159" s="10">
        <v>40690</v>
      </c>
      <c r="AJ1159" s="9">
        <v>70.435158000000001</v>
      </c>
      <c r="AK1159" s="6">
        <v>40690</v>
      </c>
      <c r="AL1159" s="5">
        <v>67.782009000000002</v>
      </c>
      <c r="AM1159" s="10">
        <v>40690</v>
      </c>
      <c r="AN1159" s="9">
        <v>52.561821999999999</v>
      </c>
      <c r="AO1159" s="6">
        <v>40690</v>
      </c>
      <c r="AP1159" s="5">
        <v>24.295542000000001</v>
      </c>
      <c r="AQ1159" s="10">
        <v>40690</v>
      </c>
      <c r="AR1159" s="5">
        <v>49.884673999999997</v>
      </c>
    </row>
    <row r="1160" spans="5:44" x14ac:dyDescent="0.2">
      <c r="E1160" s="6">
        <v>40689</v>
      </c>
      <c r="F1160" s="5">
        <v>26.047274999999999</v>
      </c>
      <c r="G1160" s="6">
        <v>40689</v>
      </c>
      <c r="H1160" s="5">
        <v>11.179169999999999</v>
      </c>
      <c r="I1160" s="6">
        <v>40689</v>
      </c>
      <c r="J1160" s="5">
        <v>22.032931999999999</v>
      </c>
      <c r="K1160" s="6">
        <v>40689</v>
      </c>
      <c r="L1160" s="5">
        <v>40.819709000000003</v>
      </c>
      <c r="M1160" s="6">
        <v>40689</v>
      </c>
      <c r="N1160" s="5">
        <v>31.321715000000001</v>
      </c>
      <c r="O1160" s="6">
        <v>40689</v>
      </c>
      <c r="P1160" s="5">
        <v>19.744095999999999</v>
      </c>
      <c r="Q1160" s="6">
        <v>40689</v>
      </c>
      <c r="R1160" s="5">
        <v>76.220000999999996</v>
      </c>
      <c r="S1160" s="6">
        <v>40689</v>
      </c>
      <c r="T1160" s="5">
        <v>28.040001</v>
      </c>
      <c r="U1160" s="6">
        <v>40689</v>
      </c>
      <c r="V1160" s="5">
        <v>58.277614999999997</v>
      </c>
      <c r="W1160" s="10">
        <v>40689</v>
      </c>
      <c r="X1160" s="9">
        <v>11.465</v>
      </c>
      <c r="Y1160" s="6">
        <v>40689</v>
      </c>
      <c r="Z1160" s="5">
        <v>118.729744</v>
      </c>
      <c r="AA1160" s="10">
        <v>40689</v>
      </c>
      <c r="AB1160" s="9">
        <v>119.721654</v>
      </c>
      <c r="AC1160" s="6">
        <v>40689</v>
      </c>
      <c r="AD1160" s="5">
        <v>61.824829000000001</v>
      </c>
      <c r="AE1160" s="10">
        <v>40689</v>
      </c>
      <c r="AF1160" s="9">
        <v>49.289617999999997</v>
      </c>
      <c r="AG1160" s="6">
        <v>40689</v>
      </c>
      <c r="AH1160" s="5">
        <v>68.010311999999999</v>
      </c>
      <c r="AI1160" s="10">
        <v>40689</v>
      </c>
      <c r="AJ1160" s="9">
        <v>70.409260000000003</v>
      </c>
      <c r="AK1160" s="6">
        <v>40689</v>
      </c>
      <c r="AL1160" s="5">
        <v>67.613314000000003</v>
      </c>
      <c r="AM1160" s="10">
        <v>40689</v>
      </c>
      <c r="AN1160" s="9">
        <v>52.141328000000001</v>
      </c>
      <c r="AO1160" s="6">
        <v>40689</v>
      </c>
      <c r="AP1160" s="5">
        <v>24.113379999999999</v>
      </c>
      <c r="AQ1160" s="10">
        <v>40689</v>
      </c>
      <c r="AR1160" s="5">
        <v>49.601695999999997</v>
      </c>
    </row>
    <row r="1161" spans="5:44" x14ac:dyDescent="0.2">
      <c r="E1161" s="6">
        <v>40688</v>
      </c>
      <c r="F1161" s="5">
        <v>25.818062000000001</v>
      </c>
      <c r="G1161" s="6">
        <v>40688</v>
      </c>
      <c r="H1161" s="5">
        <v>10.987501</v>
      </c>
      <c r="I1161" s="6">
        <v>40688</v>
      </c>
      <c r="J1161" s="5">
        <v>21.755037999999999</v>
      </c>
      <c r="K1161" s="6">
        <v>40688</v>
      </c>
      <c r="L1161" s="5">
        <v>39.272987999999998</v>
      </c>
      <c r="M1161" s="6">
        <v>40688</v>
      </c>
      <c r="N1161" s="5">
        <v>30.930372999999999</v>
      </c>
      <c r="O1161" s="6">
        <v>40688</v>
      </c>
      <c r="P1161" s="5">
        <v>19.506305000000001</v>
      </c>
      <c r="Q1161" s="6">
        <v>40688</v>
      </c>
      <c r="R1161" s="5">
        <v>74.949996999999996</v>
      </c>
      <c r="S1161" s="6">
        <v>40688</v>
      </c>
      <c r="T1161" s="5">
        <v>27.626671000000002</v>
      </c>
      <c r="U1161" s="6">
        <v>40688</v>
      </c>
      <c r="V1161" s="5">
        <v>56.818778999999999</v>
      </c>
      <c r="W1161" s="10">
        <v>40688</v>
      </c>
      <c r="X1161" s="9">
        <v>11.275</v>
      </c>
      <c r="Y1161" s="6">
        <v>40688</v>
      </c>
      <c r="Z1161" s="5">
        <v>118.185194</v>
      </c>
      <c r="AA1161" s="10">
        <v>40688</v>
      </c>
      <c r="AB1161" s="9">
        <v>119.13855700000001</v>
      </c>
      <c r="AC1161" s="6">
        <v>40688</v>
      </c>
      <c r="AD1161" s="5">
        <v>61.456828000000002</v>
      </c>
      <c r="AE1161" s="10">
        <v>40688</v>
      </c>
      <c r="AF1161" s="9">
        <v>49.133253000000003</v>
      </c>
      <c r="AG1161" s="6">
        <v>40688</v>
      </c>
      <c r="AH1161" s="5">
        <v>67.220575999999994</v>
      </c>
      <c r="AI1161" s="10">
        <v>40688</v>
      </c>
      <c r="AJ1161" s="9">
        <v>70.314299000000005</v>
      </c>
      <c r="AK1161" s="6">
        <v>40688</v>
      </c>
      <c r="AL1161" s="5">
        <v>67.275908999999999</v>
      </c>
      <c r="AM1161" s="10">
        <v>40688</v>
      </c>
      <c r="AN1161" s="9">
        <v>51.848810999999998</v>
      </c>
      <c r="AO1161" s="6">
        <v>40688</v>
      </c>
      <c r="AP1161" s="5">
        <v>23.905197999999999</v>
      </c>
      <c r="AQ1161" s="10">
        <v>40688</v>
      </c>
      <c r="AR1161" s="5">
        <v>48.946809999999999</v>
      </c>
    </row>
    <row r="1162" spans="5:44" x14ac:dyDescent="0.2">
      <c r="E1162" s="6">
        <v>40687</v>
      </c>
      <c r="F1162" s="5">
        <v>25.666881</v>
      </c>
      <c r="G1162" s="6">
        <v>40687</v>
      </c>
      <c r="H1162" s="5">
        <v>10.958330999999999</v>
      </c>
      <c r="I1162" s="6">
        <v>40687</v>
      </c>
      <c r="J1162" s="5">
        <v>21.593761000000001</v>
      </c>
      <c r="K1162" s="6">
        <v>40687</v>
      </c>
      <c r="L1162" s="5">
        <v>37.843370999999998</v>
      </c>
      <c r="M1162" s="6">
        <v>40687</v>
      </c>
      <c r="N1162" s="5">
        <v>30.872399000000001</v>
      </c>
      <c r="O1162" s="6">
        <v>40687</v>
      </c>
      <c r="P1162" s="5">
        <v>19.332916000000001</v>
      </c>
      <c r="Q1162" s="6">
        <v>40687</v>
      </c>
      <c r="R1162" s="5">
        <v>71.800003000000004</v>
      </c>
      <c r="S1162" s="6">
        <v>40687</v>
      </c>
      <c r="T1162" s="5">
        <v>27.33</v>
      </c>
      <c r="U1162" s="6">
        <v>40687</v>
      </c>
      <c r="V1162" s="5">
        <v>56.449334999999998</v>
      </c>
      <c r="W1162" s="10">
        <v>40687</v>
      </c>
      <c r="X1162" s="9">
        <v>11.12</v>
      </c>
      <c r="Y1162" s="6">
        <v>40687</v>
      </c>
      <c r="Z1162" s="5">
        <v>117.792402</v>
      </c>
      <c r="AA1162" s="10">
        <v>40687</v>
      </c>
      <c r="AB1162" s="9">
        <v>118.788704</v>
      </c>
      <c r="AC1162" s="6">
        <v>40687</v>
      </c>
      <c r="AD1162" s="5">
        <v>61.205508999999999</v>
      </c>
      <c r="AE1162" s="10">
        <v>40687</v>
      </c>
      <c r="AF1162" s="9">
        <v>49.011634000000001</v>
      </c>
      <c r="AG1162" s="6">
        <v>40687</v>
      </c>
      <c r="AH1162" s="5">
        <v>66.440133000000003</v>
      </c>
      <c r="AI1162" s="10">
        <v>40687</v>
      </c>
      <c r="AJ1162" s="9">
        <v>70.288400999999993</v>
      </c>
      <c r="AK1162" s="6">
        <v>40687</v>
      </c>
      <c r="AL1162" s="5">
        <v>66.157163999999995</v>
      </c>
      <c r="AM1162" s="10">
        <v>40687</v>
      </c>
      <c r="AN1162" s="9">
        <v>51.793962000000001</v>
      </c>
      <c r="AO1162" s="6">
        <v>40687</v>
      </c>
      <c r="AP1162" s="5">
        <v>23.540880999999999</v>
      </c>
      <c r="AQ1162" s="10">
        <v>40687</v>
      </c>
      <c r="AR1162" s="5">
        <v>48.720427000000001</v>
      </c>
    </row>
    <row r="1163" spans="5:44" x14ac:dyDescent="0.2">
      <c r="E1163" s="6">
        <v>40686</v>
      </c>
      <c r="F1163" s="5">
        <v>25.705894000000001</v>
      </c>
      <c r="G1163" s="6">
        <v>40686</v>
      </c>
      <c r="H1163" s="5">
        <v>11.004170999999999</v>
      </c>
      <c r="I1163" s="6">
        <v>40686</v>
      </c>
      <c r="J1163" s="5">
        <v>21.874136</v>
      </c>
      <c r="K1163" s="6">
        <v>40686</v>
      </c>
      <c r="L1163" s="5">
        <v>38.433759000000002</v>
      </c>
      <c r="M1163" s="6">
        <v>40686</v>
      </c>
      <c r="N1163" s="5">
        <v>30.940037</v>
      </c>
      <c r="O1163" s="6">
        <v>40686</v>
      </c>
      <c r="P1163" s="5">
        <v>19.360163</v>
      </c>
      <c r="Q1163" s="6">
        <v>40686</v>
      </c>
      <c r="R1163" s="5">
        <v>69.25</v>
      </c>
      <c r="S1163" s="6">
        <v>40686</v>
      </c>
      <c r="T1163" s="5">
        <v>27.383329</v>
      </c>
      <c r="U1163" s="6">
        <v>40686</v>
      </c>
      <c r="V1163" s="5">
        <v>56.060943999999999</v>
      </c>
      <c r="W1163" s="10">
        <v>40686</v>
      </c>
      <c r="X1163" s="9">
        <v>11.265000000000001</v>
      </c>
      <c r="Y1163" s="6">
        <v>40686</v>
      </c>
      <c r="Z1163" s="5">
        <v>117.89060000000001</v>
      </c>
      <c r="AA1163" s="10">
        <v>40686</v>
      </c>
      <c r="AB1163" s="9">
        <v>118.83356000000001</v>
      </c>
      <c r="AC1163" s="6">
        <v>40686</v>
      </c>
      <c r="AD1163" s="5">
        <v>61.268338999999997</v>
      </c>
      <c r="AE1163" s="10">
        <v>40686</v>
      </c>
      <c r="AF1163" s="9">
        <v>49.011634000000001</v>
      </c>
      <c r="AG1163" s="6">
        <v>40686</v>
      </c>
      <c r="AH1163" s="5">
        <v>66.802482999999995</v>
      </c>
      <c r="AI1163" s="10">
        <v>40686</v>
      </c>
      <c r="AJ1163" s="9">
        <v>70.245240999999993</v>
      </c>
      <c r="AK1163" s="6">
        <v>40686</v>
      </c>
      <c r="AL1163" s="5">
        <v>65.233750999999998</v>
      </c>
      <c r="AM1163" s="10">
        <v>40686</v>
      </c>
      <c r="AN1163" s="9">
        <v>51.857950000000002</v>
      </c>
      <c r="AO1163" s="6">
        <v>40686</v>
      </c>
      <c r="AP1163" s="5">
        <v>23.788094999999998</v>
      </c>
      <c r="AQ1163" s="10">
        <v>40686</v>
      </c>
      <c r="AR1163" s="5">
        <v>48.574899000000002</v>
      </c>
    </row>
    <row r="1164" spans="5:44" x14ac:dyDescent="0.2">
      <c r="E1164" s="6">
        <v>40683</v>
      </c>
      <c r="F1164" s="5">
        <v>26.325254999999999</v>
      </c>
      <c r="G1164" s="6">
        <v>40683</v>
      </c>
      <c r="H1164" s="5">
        <v>11.466670000000001</v>
      </c>
      <c r="I1164" s="6">
        <v>40683</v>
      </c>
      <c r="J1164" s="5">
        <v>22.516762</v>
      </c>
      <c r="K1164" s="6">
        <v>40683</v>
      </c>
      <c r="L1164" s="5">
        <v>40.595261000000001</v>
      </c>
      <c r="M1164" s="6">
        <v>40683</v>
      </c>
      <c r="N1164" s="5">
        <v>31.804850999999999</v>
      </c>
      <c r="O1164" s="6">
        <v>40683</v>
      </c>
      <c r="P1164" s="5">
        <v>20.066106000000001</v>
      </c>
      <c r="Q1164" s="6">
        <v>40683</v>
      </c>
      <c r="R1164" s="5">
        <v>72.5</v>
      </c>
      <c r="S1164" s="6">
        <v>40683</v>
      </c>
      <c r="T1164" s="5">
        <v>28.440000999999999</v>
      </c>
      <c r="U1164" s="6">
        <v>40683</v>
      </c>
      <c r="V1164" s="5">
        <v>57.282955999999999</v>
      </c>
      <c r="W1164" s="10">
        <v>40683</v>
      </c>
      <c r="X1164" s="9">
        <v>11.772500000000001</v>
      </c>
      <c r="Y1164" s="6">
        <v>40683</v>
      </c>
      <c r="Z1164" s="5">
        <v>119.274295</v>
      </c>
      <c r="AA1164" s="10">
        <v>40683</v>
      </c>
      <c r="AB1164" s="9">
        <v>120.286793</v>
      </c>
      <c r="AC1164" s="6">
        <v>40683</v>
      </c>
      <c r="AD1164" s="5">
        <v>62.058199999999999</v>
      </c>
      <c r="AE1164" s="10">
        <v>40683</v>
      </c>
      <c r="AF1164" s="9">
        <v>49.584974000000003</v>
      </c>
      <c r="AG1164" s="6">
        <v>40683</v>
      </c>
      <c r="AH1164" s="5">
        <v>67.908109999999994</v>
      </c>
      <c r="AI1164" s="10">
        <v>40683</v>
      </c>
      <c r="AJ1164" s="9">
        <v>70.202074999999994</v>
      </c>
      <c r="AK1164" s="6">
        <v>40683</v>
      </c>
      <c r="AL1164" s="5">
        <v>66.263706999999997</v>
      </c>
      <c r="AM1164" s="10">
        <v>40683</v>
      </c>
      <c r="AN1164" s="9">
        <v>52.552683000000002</v>
      </c>
      <c r="AO1164" s="6">
        <v>40683</v>
      </c>
      <c r="AP1164" s="5">
        <v>24.048324000000001</v>
      </c>
      <c r="AQ1164" s="10">
        <v>40683</v>
      </c>
      <c r="AR1164" s="5">
        <v>49.076171000000002</v>
      </c>
    </row>
    <row r="1165" spans="5:44" x14ac:dyDescent="0.2">
      <c r="E1165" s="6">
        <v>40682</v>
      </c>
      <c r="F1165" s="5">
        <v>26.734911</v>
      </c>
      <c r="G1165" s="6">
        <v>40682</v>
      </c>
      <c r="H1165" s="5">
        <v>11.92083</v>
      </c>
      <c r="I1165" s="6">
        <v>40682</v>
      </c>
      <c r="J1165" s="5">
        <v>22.864128999999998</v>
      </c>
      <c r="K1165" s="6">
        <v>40682</v>
      </c>
      <c r="L1165" s="5">
        <v>41.473526</v>
      </c>
      <c r="M1165" s="6">
        <v>40682</v>
      </c>
      <c r="N1165" s="5">
        <v>32.674494000000003</v>
      </c>
      <c r="O1165" s="6">
        <v>40682</v>
      </c>
      <c r="P1165" s="5">
        <v>20.566457</v>
      </c>
      <c r="Q1165" s="6">
        <v>40682</v>
      </c>
      <c r="R1165" s="5">
        <v>72.839995999999999</v>
      </c>
      <c r="S1165" s="6">
        <v>40682</v>
      </c>
      <c r="T1165" s="5">
        <v>29.063330000000001</v>
      </c>
      <c r="U1165" s="6">
        <v>40682</v>
      </c>
      <c r="V1165" s="5">
        <v>58.495493000000003</v>
      </c>
      <c r="W1165" s="10">
        <v>40682</v>
      </c>
      <c r="X1165" s="9">
        <v>11.987500000000001</v>
      </c>
      <c r="Y1165" s="6">
        <v>40682</v>
      </c>
      <c r="Z1165" s="5">
        <v>120.229482</v>
      </c>
      <c r="AA1165" s="10">
        <v>40682</v>
      </c>
      <c r="AB1165" s="9">
        <v>121.183853</v>
      </c>
      <c r="AC1165" s="6">
        <v>40682</v>
      </c>
      <c r="AD1165" s="5">
        <v>62.524942000000003</v>
      </c>
      <c r="AE1165" s="10">
        <v>40682</v>
      </c>
      <c r="AF1165" s="9">
        <v>50.028005999999998</v>
      </c>
      <c r="AG1165" s="6">
        <v>40682</v>
      </c>
      <c r="AH1165" s="5">
        <v>68.428411999999994</v>
      </c>
      <c r="AI1165" s="10">
        <v>40682</v>
      </c>
      <c r="AJ1165" s="9">
        <v>70.141644999999997</v>
      </c>
      <c r="AK1165" s="6">
        <v>40682</v>
      </c>
      <c r="AL1165" s="5">
        <v>66.343620999999999</v>
      </c>
      <c r="AM1165" s="10">
        <v>40682</v>
      </c>
      <c r="AN1165" s="9">
        <v>53.247411</v>
      </c>
      <c r="AO1165" s="6">
        <v>40682</v>
      </c>
      <c r="AP1165" s="5">
        <v>23.944233000000001</v>
      </c>
      <c r="AQ1165" s="10">
        <v>40682</v>
      </c>
      <c r="AR1165" s="5">
        <v>49.682549000000002</v>
      </c>
    </row>
    <row r="1166" spans="5:44" x14ac:dyDescent="0.2">
      <c r="E1166" s="6">
        <v>40681</v>
      </c>
      <c r="F1166" s="5">
        <v>26.603235999999999</v>
      </c>
      <c r="G1166" s="6">
        <v>40681</v>
      </c>
      <c r="H1166" s="5">
        <v>11.895830999999999</v>
      </c>
      <c r="I1166" s="6">
        <v>40681</v>
      </c>
      <c r="J1166" s="5">
        <v>22.740069999999999</v>
      </c>
      <c r="K1166" s="6">
        <v>40681</v>
      </c>
      <c r="L1166" s="5">
        <v>41.219807000000003</v>
      </c>
      <c r="M1166" s="6">
        <v>40681</v>
      </c>
      <c r="N1166" s="5">
        <v>32.577869</v>
      </c>
      <c r="O1166" s="6">
        <v>40681</v>
      </c>
      <c r="P1166" s="5">
        <v>20.432699</v>
      </c>
      <c r="Q1166" s="6">
        <v>40681</v>
      </c>
      <c r="R1166" s="5">
        <v>72.559997999999993</v>
      </c>
      <c r="S1166" s="6">
        <v>40681</v>
      </c>
      <c r="T1166" s="5">
        <v>28.913329999999998</v>
      </c>
      <c r="U1166" s="6">
        <v>40681</v>
      </c>
      <c r="V1166" s="5">
        <v>58.135519000000002</v>
      </c>
      <c r="W1166" s="10">
        <v>40681</v>
      </c>
      <c r="X1166" s="9">
        <v>11.93</v>
      </c>
      <c r="Y1166" s="6">
        <v>40681</v>
      </c>
      <c r="Z1166" s="5">
        <v>119.94382299999999</v>
      </c>
      <c r="AA1166" s="10">
        <v>40681</v>
      </c>
      <c r="AB1166" s="9">
        <v>120.950622</v>
      </c>
      <c r="AC1166" s="6">
        <v>40681</v>
      </c>
      <c r="AD1166" s="5">
        <v>62.372349999999997</v>
      </c>
      <c r="AE1166" s="10">
        <v>40681</v>
      </c>
      <c r="AF1166" s="9">
        <v>49.958508999999999</v>
      </c>
      <c r="AG1166" s="6">
        <v>40681</v>
      </c>
      <c r="AH1166" s="5">
        <v>68.316917000000004</v>
      </c>
      <c r="AI1166" s="10">
        <v>40681</v>
      </c>
      <c r="AJ1166" s="9">
        <v>70.167542999999995</v>
      </c>
      <c r="AK1166" s="6">
        <v>40681</v>
      </c>
      <c r="AL1166" s="5">
        <v>66.334740999999994</v>
      </c>
      <c r="AM1166" s="10">
        <v>40681</v>
      </c>
      <c r="AN1166" s="9">
        <v>53.174280000000003</v>
      </c>
      <c r="AO1166" s="6">
        <v>40681</v>
      </c>
      <c r="AP1166" s="5">
        <v>24.077598999999999</v>
      </c>
      <c r="AQ1166" s="10">
        <v>40681</v>
      </c>
      <c r="AR1166" s="5">
        <v>49.472335999999999</v>
      </c>
    </row>
    <row r="1167" spans="5:44" x14ac:dyDescent="0.2">
      <c r="E1167" s="6">
        <v>40680</v>
      </c>
      <c r="F1167" s="5">
        <v>26.154565999999999</v>
      </c>
      <c r="G1167" s="6">
        <v>40680</v>
      </c>
      <c r="H1167" s="5">
        <v>11.695831</v>
      </c>
      <c r="I1167" s="6">
        <v>40680</v>
      </c>
      <c r="J1167" s="5">
        <v>22.345559999999999</v>
      </c>
      <c r="K1167" s="6">
        <v>40680</v>
      </c>
      <c r="L1167" s="5">
        <v>39.463278000000003</v>
      </c>
      <c r="M1167" s="6">
        <v>40680</v>
      </c>
      <c r="N1167" s="5">
        <v>32.254168</v>
      </c>
      <c r="O1167" s="6">
        <v>40680</v>
      </c>
      <c r="P1167" s="5">
        <v>19.895192999999999</v>
      </c>
      <c r="Q1167" s="6">
        <v>40680</v>
      </c>
      <c r="R1167" s="5">
        <v>68.510002</v>
      </c>
      <c r="S1167" s="6">
        <v>40680</v>
      </c>
      <c r="T1167" s="5">
        <v>28.09667</v>
      </c>
      <c r="U1167" s="6">
        <v>40680</v>
      </c>
      <c r="V1167" s="5">
        <v>56.960875000000001</v>
      </c>
      <c r="W1167" s="10">
        <v>40680</v>
      </c>
      <c r="X1167" s="9">
        <v>11.615</v>
      </c>
      <c r="Y1167" s="6">
        <v>40680</v>
      </c>
      <c r="Z1167" s="5">
        <v>118.881503</v>
      </c>
      <c r="AA1167" s="10">
        <v>40680</v>
      </c>
      <c r="AB1167" s="9">
        <v>119.856208</v>
      </c>
      <c r="AC1167" s="6">
        <v>40680</v>
      </c>
      <c r="AD1167" s="5">
        <v>61.779955000000001</v>
      </c>
      <c r="AE1167" s="10">
        <v>40680</v>
      </c>
      <c r="AF1167" s="9">
        <v>49.524161999999997</v>
      </c>
      <c r="AG1167" s="6">
        <v>40680</v>
      </c>
      <c r="AH1167" s="5">
        <v>67.443558999999993</v>
      </c>
      <c r="AI1167" s="10">
        <v>40680</v>
      </c>
      <c r="AJ1167" s="9">
        <v>70.366100000000003</v>
      </c>
      <c r="AK1167" s="6">
        <v>40680</v>
      </c>
      <c r="AL1167" s="5">
        <v>65.020657999999997</v>
      </c>
      <c r="AM1167" s="10">
        <v>40680</v>
      </c>
      <c r="AN1167" s="9">
        <v>52.900044999999999</v>
      </c>
      <c r="AO1167" s="6">
        <v>40680</v>
      </c>
      <c r="AP1167" s="5">
        <v>23.732797000000001</v>
      </c>
      <c r="AQ1167" s="10">
        <v>40680</v>
      </c>
      <c r="AR1167" s="5">
        <v>48.995319000000002</v>
      </c>
    </row>
    <row r="1168" spans="5:44" x14ac:dyDescent="0.2">
      <c r="E1168" s="6">
        <v>40679</v>
      </c>
      <c r="F1168" s="5">
        <v>26.149688000000001</v>
      </c>
      <c r="G1168" s="6">
        <v>40679</v>
      </c>
      <c r="H1168" s="5">
        <v>11.512499999999999</v>
      </c>
      <c r="I1168" s="6">
        <v>40679</v>
      </c>
      <c r="J1168" s="5">
        <v>22.231425999999999</v>
      </c>
      <c r="K1168" s="6">
        <v>40679</v>
      </c>
      <c r="L1168" s="5">
        <v>39.799947000000003</v>
      </c>
      <c r="M1168" s="6">
        <v>40679</v>
      </c>
      <c r="N1168" s="5">
        <v>31.906310000000001</v>
      </c>
      <c r="O1168" s="6">
        <v>40679</v>
      </c>
      <c r="P1168" s="5">
        <v>19.895192999999999</v>
      </c>
      <c r="Q1168" s="6">
        <v>40679</v>
      </c>
      <c r="R1168" s="5">
        <v>68.739998</v>
      </c>
      <c r="S1168" s="6">
        <v>40679</v>
      </c>
      <c r="T1168" s="5">
        <v>28.176670000000001</v>
      </c>
      <c r="U1168" s="6">
        <v>40679</v>
      </c>
      <c r="V1168" s="5">
        <v>57.159806000000003</v>
      </c>
      <c r="W1168" s="10">
        <v>40679</v>
      </c>
      <c r="X1168" s="9">
        <v>11.7125</v>
      </c>
      <c r="Y1168" s="6">
        <v>40679</v>
      </c>
      <c r="Z1168" s="5">
        <v>118.89936</v>
      </c>
      <c r="AA1168" s="10">
        <v>40679</v>
      </c>
      <c r="AB1168" s="9">
        <v>119.88311899999999</v>
      </c>
      <c r="AC1168" s="6">
        <v>40679</v>
      </c>
      <c r="AD1168" s="5">
        <v>61.833807</v>
      </c>
      <c r="AE1168" s="10">
        <v>40679</v>
      </c>
      <c r="AF1168" s="9">
        <v>49.524161999999997</v>
      </c>
      <c r="AG1168" s="6">
        <v>40679</v>
      </c>
      <c r="AH1168" s="5">
        <v>67.592218000000003</v>
      </c>
      <c r="AI1168" s="10">
        <v>40679</v>
      </c>
      <c r="AJ1168" s="9">
        <v>70.253868999999995</v>
      </c>
      <c r="AK1168" s="6">
        <v>40679</v>
      </c>
      <c r="AL1168" s="5">
        <v>65.020657999999997</v>
      </c>
      <c r="AM1168" s="10">
        <v>40679</v>
      </c>
      <c r="AN1168" s="9">
        <v>52.616670999999997</v>
      </c>
      <c r="AO1168" s="6">
        <v>40679</v>
      </c>
      <c r="AP1168" s="5">
        <v>23.700268999999999</v>
      </c>
      <c r="AQ1168" s="10">
        <v>40679</v>
      </c>
      <c r="AR1168" s="5">
        <v>49.011488999999997</v>
      </c>
    </row>
    <row r="1169" spans="5:44" x14ac:dyDescent="0.2">
      <c r="E1169" s="6">
        <v>40676</v>
      </c>
      <c r="F1169" s="5">
        <v>26.491067999999999</v>
      </c>
      <c r="G1169" s="6">
        <v>40676</v>
      </c>
      <c r="H1169" s="5">
        <v>11.54583</v>
      </c>
      <c r="I1169" s="6">
        <v>40676</v>
      </c>
      <c r="J1169" s="5">
        <v>23.03285</v>
      </c>
      <c r="K1169" s="6">
        <v>40676</v>
      </c>
      <c r="L1169" s="5">
        <v>41.654058999999997</v>
      </c>
      <c r="M1169" s="6">
        <v>40676</v>
      </c>
      <c r="N1169" s="5">
        <v>31.954623000000002</v>
      </c>
      <c r="O1169" s="6">
        <v>40676</v>
      </c>
      <c r="P1169" s="5">
        <v>20.256833</v>
      </c>
      <c r="Q1169" s="6">
        <v>40676</v>
      </c>
      <c r="R1169" s="5">
        <v>70.360000999999997</v>
      </c>
      <c r="S1169" s="6">
        <v>40676</v>
      </c>
      <c r="T1169" s="5">
        <v>28.713329000000002</v>
      </c>
      <c r="U1169" s="6">
        <v>40676</v>
      </c>
      <c r="V1169" s="5">
        <v>56.904035999999998</v>
      </c>
      <c r="W1169" s="10">
        <v>40676</v>
      </c>
      <c r="X1169" s="9">
        <v>12.305</v>
      </c>
      <c r="Y1169" s="6">
        <v>40676</v>
      </c>
      <c r="Z1169" s="5">
        <v>119.658151</v>
      </c>
      <c r="AA1169" s="10">
        <v>40676</v>
      </c>
      <c r="AB1169" s="9">
        <v>120.654591</v>
      </c>
      <c r="AC1169" s="6">
        <v>40676</v>
      </c>
      <c r="AD1169" s="5">
        <v>62.264645000000002</v>
      </c>
      <c r="AE1169" s="10">
        <v>40676</v>
      </c>
      <c r="AF1169" s="9">
        <v>49.697901999999999</v>
      </c>
      <c r="AG1169" s="6">
        <v>40676</v>
      </c>
      <c r="AH1169" s="5">
        <v>68.521321</v>
      </c>
      <c r="AI1169" s="10">
        <v>40676</v>
      </c>
      <c r="AJ1169" s="9">
        <v>70.089849999999998</v>
      </c>
      <c r="AK1169" s="6">
        <v>40676</v>
      </c>
      <c r="AL1169" s="5">
        <v>65.517877999999996</v>
      </c>
      <c r="AM1169" s="10">
        <v>40676</v>
      </c>
      <c r="AN1169" s="9">
        <v>52.662376000000002</v>
      </c>
      <c r="AO1169" s="6">
        <v>40676</v>
      </c>
      <c r="AP1169" s="5">
        <v>24.032059</v>
      </c>
      <c r="AQ1169" s="10">
        <v>40676</v>
      </c>
      <c r="AR1169" s="5">
        <v>48.938724000000001</v>
      </c>
    </row>
    <row r="1170" spans="5:44" x14ac:dyDescent="0.2">
      <c r="E1170" s="6">
        <v>40675</v>
      </c>
      <c r="F1170" s="5">
        <v>26.910478000000001</v>
      </c>
      <c r="G1170" s="6">
        <v>40675</v>
      </c>
      <c r="H1170" s="5">
        <v>12.033329999999999</v>
      </c>
      <c r="I1170" s="6">
        <v>40675</v>
      </c>
      <c r="J1170" s="5">
        <v>23.578710000000001</v>
      </c>
      <c r="K1170" s="6">
        <v>40675</v>
      </c>
      <c r="L1170" s="5">
        <v>43.371549000000002</v>
      </c>
      <c r="M1170" s="6">
        <v>40675</v>
      </c>
      <c r="N1170" s="5">
        <v>32.833930000000002</v>
      </c>
      <c r="O1170" s="6">
        <v>40675</v>
      </c>
      <c r="P1170" s="5">
        <v>20.759661999999999</v>
      </c>
      <c r="Q1170" s="6">
        <v>40675</v>
      </c>
      <c r="R1170" s="5">
        <v>71.339995999999999</v>
      </c>
      <c r="S1170" s="6">
        <v>40675</v>
      </c>
      <c r="T1170" s="5">
        <v>29.456671</v>
      </c>
      <c r="U1170" s="6">
        <v>40675</v>
      </c>
      <c r="V1170" s="5">
        <v>57.974480999999997</v>
      </c>
      <c r="W1170" s="10">
        <v>40675</v>
      </c>
      <c r="X1170" s="9">
        <v>12.772500000000001</v>
      </c>
      <c r="Y1170" s="6">
        <v>40675</v>
      </c>
      <c r="Z1170" s="5">
        <v>120.586572</v>
      </c>
      <c r="AA1170" s="10">
        <v>40675</v>
      </c>
      <c r="AB1170" s="9">
        <v>121.569596</v>
      </c>
      <c r="AC1170" s="6">
        <v>40675</v>
      </c>
      <c r="AD1170" s="5">
        <v>62.839091000000003</v>
      </c>
      <c r="AE1170" s="10">
        <v>40675</v>
      </c>
      <c r="AF1170" s="9">
        <v>50.080128000000002</v>
      </c>
      <c r="AG1170" s="6">
        <v>40675</v>
      </c>
      <c r="AH1170" s="5">
        <v>69.348222000000007</v>
      </c>
      <c r="AI1170" s="10">
        <v>40675</v>
      </c>
      <c r="AJ1170" s="9">
        <v>69.986254000000002</v>
      </c>
      <c r="AK1170" s="6">
        <v>40675</v>
      </c>
      <c r="AL1170" s="5">
        <v>65.837520999999995</v>
      </c>
      <c r="AM1170" s="10">
        <v>40675</v>
      </c>
      <c r="AN1170" s="9">
        <v>53.39367</v>
      </c>
      <c r="AO1170" s="6">
        <v>40675</v>
      </c>
      <c r="AP1170" s="5">
        <v>24.171931000000001</v>
      </c>
      <c r="AQ1170" s="10">
        <v>40675</v>
      </c>
      <c r="AR1170" s="5">
        <v>49.464252000000002</v>
      </c>
    </row>
    <row r="1171" spans="5:44" x14ac:dyDescent="0.2">
      <c r="E1171" s="6">
        <v>40674</v>
      </c>
      <c r="F1171" s="5">
        <v>26.676389</v>
      </c>
      <c r="G1171" s="6">
        <v>40674</v>
      </c>
      <c r="H1171" s="5">
        <v>12.029171</v>
      </c>
      <c r="I1171" s="6">
        <v>40674</v>
      </c>
      <c r="J1171" s="5">
        <v>23.315705000000001</v>
      </c>
      <c r="K1171" s="6">
        <v>40674</v>
      </c>
      <c r="L1171" s="5">
        <v>42.381064000000002</v>
      </c>
      <c r="M1171" s="6">
        <v>40674</v>
      </c>
      <c r="N1171" s="5">
        <v>32.814604000000003</v>
      </c>
      <c r="O1171" s="6">
        <v>40674</v>
      </c>
      <c r="P1171" s="5">
        <v>20.462423999999999</v>
      </c>
      <c r="Q1171" s="6">
        <v>40674</v>
      </c>
      <c r="R1171" s="5">
        <v>71.470000999999996</v>
      </c>
      <c r="S1171" s="6">
        <v>40674</v>
      </c>
      <c r="T1171" s="5">
        <v>29.049999</v>
      </c>
      <c r="U1171" s="6">
        <v>40674</v>
      </c>
      <c r="V1171" s="5">
        <v>58.002898999999999</v>
      </c>
      <c r="W1171" s="10">
        <v>40674</v>
      </c>
      <c r="X1171" s="9">
        <v>12.55</v>
      </c>
      <c r="Y1171" s="6">
        <v>40674</v>
      </c>
      <c r="Z1171" s="5">
        <v>120.015241</v>
      </c>
      <c r="AA1171" s="10">
        <v>40674</v>
      </c>
      <c r="AB1171" s="9">
        <v>121.04031999999999</v>
      </c>
      <c r="AC1171" s="6">
        <v>40674</v>
      </c>
      <c r="AD1171" s="5">
        <v>62.542890999999997</v>
      </c>
      <c r="AE1171" s="10">
        <v>40674</v>
      </c>
      <c r="AF1171" s="9">
        <v>49.880325999999997</v>
      </c>
      <c r="AG1171" s="6">
        <v>40674</v>
      </c>
      <c r="AH1171" s="5">
        <v>68.772176000000002</v>
      </c>
      <c r="AI1171" s="10">
        <v>40674</v>
      </c>
      <c r="AJ1171" s="9">
        <v>70.055318</v>
      </c>
      <c r="AK1171" s="6">
        <v>40674</v>
      </c>
      <c r="AL1171" s="5">
        <v>65.935190000000006</v>
      </c>
      <c r="AM1171" s="10">
        <v>40674</v>
      </c>
      <c r="AN1171" s="9">
        <v>53.39367</v>
      </c>
      <c r="AO1171" s="6">
        <v>40674</v>
      </c>
      <c r="AP1171" s="5">
        <v>23.836888999999999</v>
      </c>
      <c r="AQ1171" s="10">
        <v>40674</v>
      </c>
      <c r="AR1171" s="5">
        <v>49.383403000000001</v>
      </c>
    </row>
    <row r="1172" spans="5:44" x14ac:dyDescent="0.2">
      <c r="E1172" s="6">
        <v>40673</v>
      </c>
      <c r="F1172" s="5">
        <v>27.237226</v>
      </c>
      <c r="G1172" s="6">
        <v>40673</v>
      </c>
      <c r="H1172" s="5">
        <v>12.466671</v>
      </c>
      <c r="I1172" s="6">
        <v>40673</v>
      </c>
      <c r="J1172" s="5">
        <v>23.663070999999999</v>
      </c>
      <c r="K1172" s="6">
        <v>40673</v>
      </c>
      <c r="L1172" s="5">
        <v>44.713340000000002</v>
      </c>
      <c r="M1172" s="6">
        <v>40673</v>
      </c>
      <c r="N1172" s="5">
        <v>33.669756999999997</v>
      </c>
      <c r="O1172" s="6">
        <v>40673</v>
      </c>
      <c r="P1172" s="5">
        <v>21.158458</v>
      </c>
      <c r="Q1172" s="6">
        <v>40673</v>
      </c>
      <c r="R1172" s="5">
        <v>78.120002999999997</v>
      </c>
      <c r="S1172" s="6">
        <v>40673</v>
      </c>
      <c r="T1172" s="5">
        <v>30.00667</v>
      </c>
      <c r="U1172" s="6">
        <v>40673</v>
      </c>
      <c r="V1172" s="5">
        <v>59.367002999999997</v>
      </c>
      <c r="W1172" s="10">
        <v>40673</v>
      </c>
      <c r="X1172" s="9">
        <v>12.842499999999999</v>
      </c>
      <c r="Y1172" s="6">
        <v>40673</v>
      </c>
      <c r="Z1172" s="5">
        <v>121.291803</v>
      </c>
      <c r="AA1172" s="10">
        <v>40673</v>
      </c>
      <c r="AB1172" s="9">
        <v>122.305178</v>
      </c>
      <c r="AC1172" s="6">
        <v>40673</v>
      </c>
      <c r="AD1172" s="5">
        <v>63.189143999999999</v>
      </c>
      <c r="AE1172" s="10">
        <v>40673</v>
      </c>
      <c r="AF1172" s="9">
        <v>50.410229000000001</v>
      </c>
      <c r="AG1172" s="6">
        <v>40673</v>
      </c>
      <c r="AH1172" s="5">
        <v>69.840644999999995</v>
      </c>
      <c r="AI1172" s="10">
        <v>40673</v>
      </c>
      <c r="AJ1172" s="9">
        <v>69.968991000000003</v>
      </c>
      <c r="AK1172" s="6">
        <v>40673</v>
      </c>
      <c r="AL1172" s="5">
        <v>67.897440000000003</v>
      </c>
      <c r="AM1172" s="10">
        <v>40673</v>
      </c>
      <c r="AN1172" s="9">
        <v>54.015270999999998</v>
      </c>
      <c r="AO1172" s="6">
        <v>40673</v>
      </c>
      <c r="AP1172" s="5">
        <v>24.097117999999998</v>
      </c>
      <c r="AQ1172" s="10">
        <v>40673</v>
      </c>
      <c r="AR1172" s="5">
        <v>49.908929000000001</v>
      </c>
    </row>
    <row r="1173" spans="5:44" x14ac:dyDescent="0.2">
      <c r="E1173" s="6">
        <v>40672</v>
      </c>
      <c r="F1173" s="5">
        <v>26.773927</v>
      </c>
      <c r="G1173" s="6">
        <v>40672</v>
      </c>
      <c r="H1173" s="5">
        <v>12.125</v>
      </c>
      <c r="I1173" s="6">
        <v>40672</v>
      </c>
      <c r="J1173" s="5">
        <v>23.280968000000001</v>
      </c>
      <c r="K1173" s="6">
        <v>40672</v>
      </c>
      <c r="L1173" s="5">
        <v>42.668937999999997</v>
      </c>
      <c r="M1173" s="6">
        <v>40672</v>
      </c>
      <c r="N1173" s="5">
        <v>33.032018000000001</v>
      </c>
      <c r="O1173" s="6">
        <v>40672</v>
      </c>
      <c r="P1173" s="5">
        <v>20.640767</v>
      </c>
      <c r="Q1173" s="6">
        <v>40672</v>
      </c>
      <c r="R1173" s="5">
        <v>77.019997000000004</v>
      </c>
      <c r="S1173" s="6">
        <v>40672</v>
      </c>
      <c r="T1173" s="5">
        <v>29.23</v>
      </c>
      <c r="U1173" s="6">
        <v>40672</v>
      </c>
      <c r="V1173" s="5">
        <v>57.699764000000002</v>
      </c>
      <c r="W1173" s="10">
        <v>40672</v>
      </c>
      <c r="X1173" s="9">
        <v>12.5</v>
      </c>
      <c r="Y1173" s="6">
        <v>40672</v>
      </c>
      <c r="Z1173" s="5">
        <v>120.265198</v>
      </c>
      <c r="AA1173" s="10">
        <v>40672</v>
      </c>
      <c r="AB1173" s="9">
        <v>121.264585</v>
      </c>
      <c r="AC1173" s="6">
        <v>40672</v>
      </c>
      <c r="AD1173" s="5">
        <v>62.632646999999999</v>
      </c>
      <c r="AE1173" s="10">
        <v>40672</v>
      </c>
      <c r="AF1173" s="9">
        <v>49.993257</v>
      </c>
      <c r="AG1173" s="6">
        <v>40672</v>
      </c>
      <c r="AH1173" s="5">
        <v>68.660687999999993</v>
      </c>
      <c r="AI1173" s="10">
        <v>40672</v>
      </c>
      <c r="AJ1173" s="9">
        <v>70.150279999999995</v>
      </c>
      <c r="AK1173" s="6">
        <v>40672</v>
      </c>
      <c r="AL1173" s="5">
        <v>67.577797000000004</v>
      </c>
      <c r="AM1173" s="10">
        <v>40672</v>
      </c>
      <c r="AN1173" s="9">
        <v>53.503363</v>
      </c>
      <c r="AO1173" s="6">
        <v>40672</v>
      </c>
      <c r="AP1173" s="5">
        <v>23.953992</v>
      </c>
      <c r="AQ1173" s="10">
        <v>40672</v>
      </c>
      <c r="AR1173" s="5">
        <v>49.132765999999997</v>
      </c>
    </row>
    <row r="1174" spans="5:44" x14ac:dyDescent="0.2">
      <c r="E1174" s="6">
        <v>40669</v>
      </c>
      <c r="F1174" s="5">
        <v>26.559343999999999</v>
      </c>
      <c r="G1174" s="6">
        <v>40669</v>
      </c>
      <c r="H1174" s="5">
        <v>12.145830999999999</v>
      </c>
      <c r="I1174" s="6">
        <v>40669</v>
      </c>
      <c r="J1174" s="5">
        <v>23.114729000000001</v>
      </c>
      <c r="K1174" s="6">
        <v>40669</v>
      </c>
      <c r="L1174" s="5">
        <v>41.327146999999997</v>
      </c>
      <c r="M1174" s="6">
        <v>40669</v>
      </c>
      <c r="N1174" s="5">
        <v>33.041679000000002</v>
      </c>
      <c r="O1174" s="6">
        <v>40669</v>
      </c>
      <c r="P1174" s="5">
        <v>20.355913000000001</v>
      </c>
      <c r="Q1174" s="6">
        <v>40669</v>
      </c>
      <c r="R1174" s="5">
        <v>73.400002000000001</v>
      </c>
      <c r="S1174" s="6">
        <v>40669</v>
      </c>
      <c r="T1174" s="5">
        <v>28.813330000000001</v>
      </c>
      <c r="U1174" s="6">
        <v>40669</v>
      </c>
      <c r="V1174" s="5">
        <v>57.084021</v>
      </c>
      <c r="W1174" s="10">
        <v>40669</v>
      </c>
      <c r="X1174" s="9">
        <v>12.4175</v>
      </c>
      <c r="Y1174" s="6">
        <v>40669</v>
      </c>
      <c r="Z1174" s="5">
        <v>119.80098700000001</v>
      </c>
      <c r="AA1174" s="10">
        <v>40669</v>
      </c>
      <c r="AB1174" s="9">
        <v>120.75326800000001</v>
      </c>
      <c r="AC1174" s="6">
        <v>40669</v>
      </c>
      <c r="AD1174" s="5">
        <v>62.300548999999997</v>
      </c>
      <c r="AE1174" s="10">
        <v>40669</v>
      </c>
      <c r="AF1174" s="9">
        <v>49.828206999999999</v>
      </c>
      <c r="AG1174" s="6">
        <v>40669</v>
      </c>
      <c r="AH1174" s="5">
        <v>67.982439999999997</v>
      </c>
      <c r="AI1174" s="10">
        <v>40669</v>
      </c>
      <c r="AJ1174" s="9">
        <v>70.089849999999998</v>
      </c>
      <c r="AK1174" s="6">
        <v>40669</v>
      </c>
      <c r="AL1174" s="5">
        <v>66.414654999999996</v>
      </c>
      <c r="AM1174" s="10">
        <v>40669</v>
      </c>
      <c r="AN1174" s="9">
        <v>53.549072000000002</v>
      </c>
      <c r="AO1174" s="6">
        <v>40669</v>
      </c>
      <c r="AP1174" s="5">
        <v>23.514856000000002</v>
      </c>
      <c r="AQ1174" s="10">
        <v>40669</v>
      </c>
      <c r="AR1174" s="5">
        <v>48.882128999999999</v>
      </c>
    </row>
    <row r="1175" spans="5:44" x14ac:dyDescent="0.2">
      <c r="E1175" s="6">
        <v>40668</v>
      </c>
      <c r="F1175" s="5">
        <v>26.344763</v>
      </c>
      <c r="G1175" s="6">
        <v>40668</v>
      </c>
      <c r="H1175" s="5">
        <v>12.05833</v>
      </c>
      <c r="I1175" s="6">
        <v>40668</v>
      </c>
      <c r="J1175" s="5">
        <v>22.936083</v>
      </c>
      <c r="K1175" s="6">
        <v>40668</v>
      </c>
      <c r="L1175" s="5">
        <v>40.702604999999998</v>
      </c>
      <c r="M1175" s="6">
        <v>40668</v>
      </c>
      <c r="N1175" s="5">
        <v>32.901569000000002</v>
      </c>
      <c r="O1175" s="6">
        <v>40668</v>
      </c>
      <c r="P1175" s="5">
        <v>20.142892</v>
      </c>
      <c r="Q1175" s="6">
        <v>40668</v>
      </c>
      <c r="R1175" s="5">
        <v>72.709998999999996</v>
      </c>
      <c r="S1175" s="6">
        <v>40668</v>
      </c>
      <c r="T1175" s="5">
        <v>28.473330000000001</v>
      </c>
      <c r="U1175" s="6">
        <v>40668</v>
      </c>
      <c r="V1175" s="5">
        <v>57.794491999999998</v>
      </c>
      <c r="W1175" s="10">
        <v>40668</v>
      </c>
      <c r="X1175" s="9">
        <v>12.3125</v>
      </c>
      <c r="Y1175" s="6">
        <v>40668</v>
      </c>
      <c r="Z1175" s="5">
        <v>119.274295</v>
      </c>
      <c r="AA1175" s="10">
        <v>40668</v>
      </c>
      <c r="AB1175" s="9">
        <v>120.322683</v>
      </c>
      <c r="AC1175" s="6">
        <v>40668</v>
      </c>
      <c r="AD1175" s="5">
        <v>62.031274000000003</v>
      </c>
      <c r="AE1175" s="10">
        <v>40668</v>
      </c>
      <c r="AF1175" s="9">
        <v>49.654468000000001</v>
      </c>
      <c r="AG1175" s="6">
        <v>40668</v>
      </c>
      <c r="AH1175" s="5">
        <v>67.694419999999994</v>
      </c>
      <c r="AI1175" s="10">
        <v>40668</v>
      </c>
      <c r="AJ1175" s="9">
        <v>70.038049000000001</v>
      </c>
      <c r="AK1175" s="6">
        <v>40668</v>
      </c>
      <c r="AL1175" s="5">
        <v>66.121646999999996</v>
      </c>
      <c r="AM1175" s="10">
        <v>40668</v>
      </c>
      <c r="AN1175" s="9">
        <v>53.430236000000001</v>
      </c>
      <c r="AO1175" s="6">
        <v>40668</v>
      </c>
      <c r="AP1175" s="5">
        <v>23.104997000000001</v>
      </c>
      <c r="AQ1175" s="10">
        <v>40668</v>
      </c>
      <c r="AR1175" s="5">
        <v>49.318720999999996</v>
      </c>
    </row>
    <row r="1176" spans="5:44" x14ac:dyDescent="0.2">
      <c r="E1176" s="6">
        <v>40667</v>
      </c>
      <c r="F1176" s="5">
        <v>26.812940000000001</v>
      </c>
      <c r="G1176" s="6">
        <v>40667</v>
      </c>
      <c r="H1176" s="5">
        <v>12.45</v>
      </c>
      <c r="I1176" s="6">
        <v>40667</v>
      </c>
      <c r="J1176" s="5">
        <v>23.216456999999998</v>
      </c>
      <c r="K1176" s="6">
        <v>40667</v>
      </c>
      <c r="L1176" s="5">
        <v>41.268597999999997</v>
      </c>
      <c r="M1176" s="6">
        <v>40667</v>
      </c>
      <c r="N1176" s="5">
        <v>33.616612000000003</v>
      </c>
      <c r="O1176" s="6">
        <v>40667</v>
      </c>
      <c r="P1176" s="5">
        <v>20.680398</v>
      </c>
      <c r="Q1176" s="6">
        <v>40667</v>
      </c>
      <c r="R1176" s="5">
        <v>77.699996999999996</v>
      </c>
      <c r="S1176" s="6">
        <v>40667</v>
      </c>
      <c r="T1176" s="5">
        <v>29.17333</v>
      </c>
      <c r="U1176" s="6">
        <v>40667</v>
      </c>
      <c r="V1176" s="5">
        <v>58.012374000000001</v>
      </c>
      <c r="W1176" s="10">
        <v>40667</v>
      </c>
      <c r="X1176" s="9">
        <v>12.452500000000001</v>
      </c>
      <c r="Y1176" s="6">
        <v>40667</v>
      </c>
      <c r="Z1176" s="5">
        <v>120.36339599999999</v>
      </c>
      <c r="AA1176" s="10">
        <v>40667</v>
      </c>
      <c r="AB1176" s="9">
        <v>121.354297</v>
      </c>
      <c r="AC1176" s="6">
        <v>40667</v>
      </c>
      <c r="AD1176" s="5">
        <v>62.533912999999998</v>
      </c>
      <c r="AE1176" s="10">
        <v>40667</v>
      </c>
      <c r="AF1176" s="9">
        <v>50.149622000000001</v>
      </c>
      <c r="AG1176" s="6">
        <v>40667</v>
      </c>
      <c r="AH1176" s="5">
        <v>67.982439999999997</v>
      </c>
      <c r="AI1176" s="10">
        <v>40667</v>
      </c>
      <c r="AJ1176" s="9">
        <v>69.882658000000006</v>
      </c>
      <c r="AK1176" s="6">
        <v>40667</v>
      </c>
      <c r="AL1176" s="5">
        <v>67.524524999999997</v>
      </c>
      <c r="AM1176" s="10">
        <v>40667</v>
      </c>
      <c r="AN1176" s="9">
        <v>53.987848999999997</v>
      </c>
      <c r="AO1176" s="6">
        <v>40667</v>
      </c>
      <c r="AP1176" s="5">
        <v>23.553892000000001</v>
      </c>
      <c r="AQ1176" s="10">
        <v>40667</v>
      </c>
      <c r="AR1176" s="5">
        <v>49.351061999999999</v>
      </c>
    </row>
    <row r="1177" spans="5:44" x14ac:dyDescent="0.2">
      <c r="E1177" s="6">
        <v>40666</v>
      </c>
      <c r="F1177" s="5">
        <v>27.173828</v>
      </c>
      <c r="G1177" s="6">
        <v>40666</v>
      </c>
      <c r="H1177" s="5">
        <v>12.770830999999999</v>
      </c>
      <c r="I1177" s="6">
        <v>40666</v>
      </c>
      <c r="J1177" s="5">
        <v>23.266079999999999</v>
      </c>
      <c r="K1177" s="6">
        <v>40666</v>
      </c>
      <c r="L1177" s="5">
        <v>43.010486</v>
      </c>
      <c r="M1177" s="6">
        <v>40666</v>
      </c>
      <c r="N1177" s="5">
        <v>34.162554</v>
      </c>
      <c r="O1177" s="6">
        <v>40666</v>
      </c>
      <c r="P1177" s="5">
        <v>21.094056999999999</v>
      </c>
      <c r="Q1177" s="6">
        <v>40666</v>
      </c>
      <c r="R1177" s="5">
        <v>81.919998000000007</v>
      </c>
      <c r="S1177" s="6">
        <v>40666</v>
      </c>
      <c r="T1177" s="5">
        <v>29.786670999999998</v>
      </c>
      <c r="U1177" s="6">
        <v>40666</v>
      </c>
      <c r="V1177" s="5">
        <v>58.618642000000001</v>
      </c>
      <c r="W1177" s="10">
        <v>40666</v>
      </c>
      <c r="X1177" s="9">
        <v>12.5</v>
      </c>
      <c r="Y1177" s="6">
        <v>40666</v>
      </c>
      <c r="Z1177" s="5">
        <v>121.166825</v>
      </c>
      <c r="AA1177" s="10">
        <v>40666</v>
      </c>
      <c r="AB1177" s="9">
        <v>122.170625</v>
      </c>
      <c r="AC1177" s="6">
        <v>40666</v>
      </c>
      <c r="AD1177" s="5">
        <v>63.000655000000002</v>
      </c>
      <c r="AE1177" s="10">
        <v>40666</v>
      </c>
      <c r="AF1177" s="9">
        <v>50.514474999999997</v>
      </c>
      <c r="AG1177" s="6">
        <v>40666</v>
      </c>
      <c r="AH1177" s="5">
        <v>68.762889999999999</v>
      </c>
      <c r="AI1177" s="10">
        <v>40666</v>
      </c>
      <c r="AJ1177" s="9">
        <v>69.796330999999995</v>
      </c>
      <c r="AK1177" s="6">
        <v>40666</v>
      </c>
      <c r="AL1177" s="5">
        <v>68.740938999999997</v>
      </c>
      <c r="AM1177" s="10">
        <v>40666</v>
      </c>
      <c r="AN1177" s="9">
        <v>54.426625000000001</v>
      </c>
      <c r="AO1177" s="6">
        <v>40666</v>
      </c>
      <c r="AP1177" s="5">
        <v>23.879176999999999</v>
      </c>
      <c r="AQ1177" s="10">
        <v>40666</v>
      </c>
      <c r="AR1177" s="5">
        <v>49.634036999999999</v>
      </c>
    </row>
    <row r="1178" spans="5:44" x14ac:dyDescent="0.2">
      <c r="E1178" s="6">
        <v>40665</v>
      </c>
      <c r="F1178" s="5">
        <v>27.398163</v>
      </c>
      <c r="G1178" s="6">
        <v>40665</v>
      </c>
      <c r="H1178" s="5">
        <v>12.66667</v>
      </c>
      <c r="I1178" s="6">
        <v>40665</v>
      </c>
      <c r="J1178" s="5">
        <v>23.509236999999999</v>
      </c>
      <c r="K1178" s="6">
        <v>40665</v>
      </c>
      <c r="L1178" s="5">
        <v>44.576720999999999</v>
      </c>
      <c r="M1178" s="6">
        <v>40665</v>
      </c>
      <c r="N1178" s="5">
        <v>33.954805999999998</v>
      </c>
      <c r="O1178" s="6">
        <v>40665</v>
      </c>
      <c r="P1178" s="5">
        <v>21.307077</v>
      </c>
      <c r="Q1178" s="6">
        <v>40665</v>
      </c>
      <c r="R1178" s="5">
        <v>88.360000999999997</v>
      </c>
      <c r="S1178" s="6">
        <v>40665</v>
      </c>
      <c r="T1178" s="5">
        <v>30.216669</v>
      </c>
      <c r="U1178" s="6">
        <v>40665</v>
      </c>
      <c r="V1178" s="5">
        <v>59.414369999999998</v>
      </c>
      <c r="W1178" s="10">
        <v>40665</v>
      </c>
      <c r="X1178" s="9">
        <v>12.6175</v>
      </c>
      <c r="Y1178" s="6">
        <v>40665</v>
      </c>
      <c r="Z1178" s="5">
        <v>121.60425499999999</v>
      </c>
      <c r="AA1178" s="10">
        <v>40665</v>
      </c>
      <c r="AB1178" s="9">
        <v>122.65503099999999</v>
      </c>
      <c r="AC1178" s="6">
        <v>40665</v>
      </c>
      <c r="AD1178" s="5">
        <v>63.350707999999997</v>
      </c>
      <c r="AE1178" s="10">
        <v>40665</v>
      </c>
      <c r="AF1178" s="9">
        <v>50.653464999999997</v>
      </c>
      <c r="AG1178" s="6">
        <v>40665</v>
      </c>
      <c r="AH1178" s="5">
        <v>69.543333000000004</v>
      </c>
      <c r="AI1178" s="10">
        <v>40665</v>
      </c>
      <c r="AJ1178" s="9">
        <v>69.718638999999996</v>
      </c>
      <c r="AK1178" s="6">
        <v>40665</v>
      </c>
      <c r="AL1178" s="5">
        <v>70.507857999999999</v>
      </c>
      <c r="AM1178" s="10">
        <v>40665</v>
      </c>
      <c r="AN1178" s="9">
        <v>54.271222999999999</v>
      </c>
      <c r="AO1178" s="6">
        <v>40665</v>
      </c>
      <c r="AP1178" s="5">
        <v>24.097117999999998</v>
      </c>
      <c r="AQ1178" s="10">
        <v>40665</v>
      </c>
      <c r="AR1178" s="5">
        <v>50.062542999999998</v>
      </c>
    </row>
    <row r="1179" spans="5:44" x14ac:dyDescent="0.2">
      <c r="E1179" s="6">
        <v>40662</v>
      </c>
      <c r="F1179" s="5">
        <v>27.471316999999999</v>
      </c>
      <c r="G1179" s="6">
        <v>40662</v>
      </c>
      <c r="H1179" s="5">
        <v>12.783329999999999</v>
      </c>
      <c r="I1179" s="6">
        <v>40662</v>
      </c>
      <c r="J1179" s="5">
        <v>23.610966000000001</v>
      </c>
      <c r="K1179" s="6">
        <v>40662</v>
      </c>
      <c r="L1179" s="5">
        <v>46.221026000000002</v>
      </c>
      <c r="M1179" s="6">
        <v>40662</v>
      </c>
      <c r="N1179" s="5">
        <v>34.157722</v>
      </c>
      <c r="O1179" s="6">
        <v>40662</v>
      </c>
      <c r="P1179" s="5">
        <v>21.468081999999999</v>
      </c>
      <c r="Q1179" s="6">
        <v>40662</v>
      </c>
      <c r="R1179" s="5">
        <v>92.360000999999997</v>
      </c>
      <c r="S1179" s="6">
        <v>40662</v>
      </c>
      <c r="T1179" s="5">
        <v>30.40333</v>
      </c>
      <c r="U1179" s="6">
        <v>40662</v>
      </c>
      <c r="V1179" s="5">
        <v>59.537515999999997</v>
      </c>
      <c r="W1179" s="10">
        <v>40662</v>
      </c>
      <c r="X1179" s="9">
        <v>12.82</v>
      </c>
      <c r="Y1179" s="6">
        <v>40662</v>
      </c>
      <c r="Z1179" s="5">
        <v>121.791715</v>
      </c>
      <c r="AA1179" s="10">
        <v>40662</v>
      </c>
      <c r="AB1179" s="9">
        <v>122.84341999999999</v>
      </c>
      <c r="AC1179" s="6">
        <v>40662</v>
      </c>
      <c r="AD1179" s="5">
        <v>63.458412000000003</v>
      </c>
      <c r="AE1179" s="10">
        <v>40662</v>
      </c>
      <c r="AF1179" s="9">
        <v>50.731648</v>
      </c>
      <c r="AG1179" s="6">
        <v>40662</v>
      </c>
      <c r="AH1179" s="5">
        <v>70.137957999999998</v>
      </c>
      <c r="AI1179" s="10">
        <v>40662</v>
      </c>
      <c r="AJ1179" s="9">
        <v>69.698779999999999</v>
      </c>
      <c r="AK1179" s="6">
        <v>40662</v>
      </c>
      <c r="AL1179" s="5">
        <v>71.457907000000006</v>
      </c>
      <c r="AM1179" s="10">
        <v>40662</v>
      </c>
      <c r="AN1179" s="9">
        <v>54.426625000000001</v>
      </c>
      <c r="AO1179" s="6">
        <v>40662</v>
      </c>
      <c r="AP1179" s="5">
        <v>24.002783999999998</v>
      </c>
      <c r="AQ1179" s="10">
        <v>40662</v>
      </c>
      <c r="AR1179" s="5">
        <v>49.989781000000001</v>
      </c>
    </row>
    <row r="1180" spans="5:44" x14ac:dyDescent="0.2">
      <c r="E1180" s="6">
        <v>40661</v>
      </c>
      <c r="F1180" s="5">
        <v>27.364025000000002</v>
      </c>
      <c r="G1180" s="6">
        <v>40661</v>
      </c>
      <c r="H1180" s="5">
        <v>12.824999999999999</v>
      </c>
      <c r="I1180" s="6">
        <v>40661</v>
      </c>
      <c r="J1180" s="5">
        <v>23.630814000000001</v>
      </c>
      <c r="K1180" s="6">
        <v>40661</v>
      </c>
      <c r="L1180" s="5">
        <v>45.737979000000003</v>
      </c>
      <c r="M1180" s="6">
        <v>40661</v>
      </c>
      <c r="N1180" s="5">
        <v>34.259183999999998</v>
      </c>
      <c r="O1180" s="6">
        <v>40661</v>
      </c>
      <c r="P1180" s="5">
        <v>21.262491000000001</v>
      </c>
      <c r="Q1180" s="6">
        <v>40661</v>
      </c>
      <c r="R1180" s="5">
        <v>88</v>
      </c>
      <c r="S1180" s="6">
        <v>40661</v>
      </c>
      <c r="T1180" s="5">
        <v>30.143329999999999</v>
      </c>
      <c r="U1180" s="6">
        <v>40661</v>
      </c>
      <c r="V1180" s="5">
        <v>60.077474000000002</v>
      </c>
      <c r="W1180" s="10">
        <v>40661</v>
      </c>
      <c r="X1180" s="9">
        <v>12.775</v>
      </c>
      <c r="Y1180" s="6">
        <v>40661</v>
      </c>
      <c r="Z1180" s="5">
        <v>121.506057</v>
      </c>
      <c r="AA1180" s="10">
        <v>40661</v>
      </c>
      <c r="AB1180" s="9">
        <v>122.511512</v>
      </c>
      <c r="AC1180" s="6">
        <v>40661</v>
      </c>
      <c r="AD1180" s="5">
        <v>63.296849000000002</v>
      </c>
      <c r="AE1180" s="10">
        <v>40661</v>
      </c>
      <c r="AF1180" s="9">
        <v>50.601343</v>
      </c>
      <c r="AG1180" s="6">
        <v>40661</v>
      </c>
      <c r="AH1180" s="5">
        <v>69.970719000000003</v>
      </c>
      <c r="AI1180" s="10">
        <v>40661</v>
      </c>
      <c r="AJ1180" s="9">
        <v>69.604080999999994</v>
      </c>
      <c r="AK1180" s="6">
        <v>40661</v>
      </c>
      <c r="AL1180" s="5">
        <v>70.410189000000003</v>
      </c>
      <c r="AM1180" s="10">
        <v>40661</v>
      </c>
      <c r="AN1180" s="9">
        <v>54.554600999999998</v>
      </c>
      <c r="AO1180" s="6">
        <v>40661</v>
      </c>
      <c r="AP1180" s="5">
        <v>24.308554000000001</v>
      </c>
      <c r="AQ1180" s="10">
        <v>40661</v>
      </c>
      <c r="AR1180" s="5">
        <v>50.280839999999998</v>
      </c>
    </row>
    <row r="1181" spans="5:44" x14ac:dyDescent="0.2">
      <c r="E1181" s="6">
        <v>40660</v>
      </c>
      <c r="F1181" s="5">
        <v>27.164075</v>
      </c>
      <c r="G1181" s="6">
        <v>40660</v>
      </c>
      <c r="H1181" s="5">
        <v>12.579171000000001</v>
      </c>
      <c r="I1181" s="6">
        <v>40660</v>
      </c>
      <c r="J1181" s="5">
        <v>23.690363999999999</v>
      </c>
      <c r="K1181" s="6">
        <v>40660</v>
      </c>
      <c r="L1181" s="5">
        <v>45.093919999999997</v>
      </c>
      <c r="M1181" s="6">
        <v>40660</v>
      </c>
      <c r="N1181" s="5">
        <v>33.790540999999997</v>
      </c>
      <c r="O1181" s="6">
        <v>40660</v>
      </c>
      <c r="P1181" s="5">
        <v>21.054424000000001</v>
      </c>
      <c r="Q1181" s="6">
        <v>40660</v>
      </c>
      <c r="R1181" s="5">
        <v>88.449996999999996</v>
      </c>
      <c r="S1181" s="6">
        <v>40660</v>
      </c>
      <c r="T1181" s="5">
        <v>29.853331000000001</v>
      </c>
      <c r="U1181" s="6">
        <v>40660</v>
      </c>
      <c r="V1181" s="5">
        <v>58.684952000000003</v>
      </c>
      <c r="W1181" s="10">
        <v>40660</v>
      </c>
      <c r="X1181" s="9">
        <v>12.755000000000001</v>
      </c>
      <c r="Y1181" s="6">
        <v>40660</v>
      </c>
      <c r="Z1181" s="5">
        <v>121.113265</v>
      </c>
      <c r="AA1181" s="10">
        <v>40660</v>
      </c>
      <c r="AB1181" s="9">
        <v>122.089893</v>
      </c>
      <c r="AC1181" s="6">
        <v>40660</v>
      </c>
      <c r="AD1181" s="5">
        <v>63.108359</v>
      </c>
      <c r="AE1181" s="10">
        <v>40660</v>
      </c>
      <c r="AF1181" s="9">
        <v>50.375484</v>
      </c>
      <c r="AG1181" s="6">
        <v>40660</v>
      </c>
      <c r="AH1181" s="5">
        <v>69.803479999999993</v>
      </c>
      <c r="AI1181" s="10">
        <v>40660</v>
      </c>
      <c r="AJ1181" s="9">
        <v>69.474943999999994</v>
      </c>
      <c r="AK1181" s="6">
        <v>40660</v>
      </c>
      <c r="AL1181" s="5">
        <v>70.419062999999994</v>
      </c>
      <c r="AM1181" s="10">
        <v>40660</v>
      </c>
      <c r="AN1181" s="9">
        <v>54.134107</v>
      </c>
      <c r="AO1181" s="6">
        <v>40660</v>
      </c>
      <c r="AP1181" s="5">
        <v>24.243493999999998</v>
      </c>
      <c r="AQ1181" s="10">
        <v>40660</v>
      </c>
      <c r="AR1181" s="5">
        <v>49.617866999999997</v>
      </c>
    </row>
    <row r="1182" spans="5:44" x14ac:dyDescent="0.2">
      <c r="E1182" s="6">
        <v>40659</v>
      </c>
      <c r="F1182" s="5">
        <v>26.822693999999998</v>
      </c>
      <c r="G1182" s="6">
        <v>40659</v>
      </c>
      <c r="H1182" s="5">
        <v>12.35417</v>
      </c>
      <c r="I1182" s="6">
        <v>40659</v>
      </c>
      <c r="J1182" s="5">
        <v>23.362848</v>
      </c>
      <c r="K1182" s="6">
        <v>40659</v>
      </c>
      <c r="L1182" s="5">
        <v>44.303485000000002</v>
      </c>
      <c r="M1182" s="6">
        <v>40659</v>
      </c>
      <c r="N1182" s="5">
        <v>33.375044000000003</v>
      </c>
      <c r="O1182" s="6">
        <v>40659</v>
      </c>
      <c r="P1182" s="5">
        <v>20.668013999999999</v>
      </c>
      <c r="Q1182" s="6">
        <v>40659</v>
      </c>
      <c r="R1182" s="5">
        <v>88.5</v>
      </c>
      <c r="S1182" s="6">
        <v>40659</v>
      </c>
      <c r="T1182" s="5">
        <v>29.293329</v>
      </c>
      <c r="U1182" s="6">
        <v>40659</v>
      </c>
      <c r="V1182" s="5">
        <v>58.211305000000003</v>
      </c>
      <c r="W1182" s="10">
        <v>40659</v>
      </c>
      <c r="X1182" s="9">
        <v>12.592499999999999</v>
      </c>
      <c r="Y1182" s="6">
        <v>40659</v>
      </c>
      <c r="Z1182" s="5">
        <v>120.32768</v>
      </c>
      <c r="AA1182" s="10">
        <v>40659</v>
      </c>
      <c r="AB1182" s="9">
        <v>121.30944100000001</v>
      </c>
      <c r="AC1182" s="6">
        <v>40659</v>
      </c>
      <c r="AD1182" s="5">
        <v>62.695475999999999</v>
      </c>
      <c r="AE1182" s="10">
        <v>40659</v>
      </c>
      <c r="AF1182" s="9">
        <v>50.028005999999998</v>
      </c>
      <c r="AG1182" s="6">
        <v>40659</v>
      </c>
      <c r="AH1182" s="5">
        <v>69.153110999999996</v>
      </c>
      <c r="AI1182" s="10">
        <v>40659</v>
      </c>
      <c r="AJ1182" s="9">
        <v>69.509381000000005</v>
      </c>
      <c r="AK1182" s="6">
        <v>40659</v>
      </c>
      <c r="AL1182" s="5">
        <v>70.454578999999995</v>
      </c>
      <c r="AM1182" s="10">
        <v>40659</v>
      </c>
      <c r="AN1182" s="9">
        <v>53.795881000000001</v>
      </c>
      <c r="AO1182" s="6">
        <v>40659</v>
      </c>
      <c r="AP1182" s="5">
        <v>23.596177999999998</v>
      </c>
      <c r="AQ1182" s="10">
        <v>40659</v>
      </c>
      <c r="AR1182" s="5">
        <v>49.254040000000003</v>
      </c>
    </row>
    <row r="1183" spans="5:44" x14ac:dyDescent="0.2">
      <c r="E1183" s="6">
        <v>40658</v>
      </c>
      <c r="F1183" s="5">
        <v>26.378900999999999</v>
      </c>
      <c r="G1183" s="6">
        <v>40658</v>
      </c>
      <c r="H1183" s="5">
        <v>12.145830999999999</v>
      </c>
      <c r="I1183" s="6">
        <v>40658</v>
      </c>
      <c r="J1183" s="5">
        <v>23.119691</v>
      </c>
      <c r="K1183" s="6">
        <v>40658</v>
      </c>
      <c r="L1183" s="5">
        <v>43.108069999999998</v>
      </c>
      <c r="M1183" s="6">
        <v>40658</v>
      </c>
      <c r="N1183" s="5">
        <v>32.964379000000001</v>
      </c>
      <c r="O1183" s="6">
        <v>40658</v>
      </c>
      <c r="P1183" s="5">
        <v>20.137938999999999</v>
      </c>
      <c r="Q1183" s="6">
        <v>40658</v>
      </c>
      <c r="R1183" s="5">
        <v>85.870002999999997</v>
      </c>
      <c r="S1183" s="6">
        <v>40658</v>
      </c>
      <c r="T1183" s="5">
        <v>28.57</v>
      </c>
      <c r="U1183" s="6">
        <v>40658</v>
      </c>
      <c r="V1183" s="5">
        <v>57.112442000000001</v>
      </c>
      <c r="W1183" s="10">
        <v>40658</v>
      </c>
      <c r="X1183" s="9">
        <v>12.31</v>
      </c>
      <c r="Y1183" s="6">
        <v>40658</v>
      </c>
      <c r="Z1183" s="5">
        <v>119.301075</v>
      </c>
      <c r="AA1183" s="10">
        <v>40658</v>
      </c>
      <c r="AB1183" s="9">
        <v>120.304738</v>
      </c>
      <c r="AC1183" s="6">
        <v>40658</v>
      </c>
      <c r="AD1183" s="5">
        <v>62.147956000000001</v>
      </c>
      <c r="AE1183" s="10">
        <v>40658</v>
      </c>
      <c r="AF1183" s="9">
        <v>49.515476999999997</v>
      </c>
      <c r="AG1183" s="6">
        <v>40658</v>
      </c>
      <c r="AH1183" s="5">
        <v>68.363375000000005</v>
      </c>
      <c r="AI1183" s="10">
        <v>40658</v>
      </c>
      <c r="AJ1183" s="9">
        <v>69.294155000000003</v>
      </c>
      <c r="AK1183" s="6">
        <v>40658</v>
      </c>
      <c r="AL1183" s="5">
        <v>69.762021000000004</v>
      </c>
      <c r="AM1183" s="10">
        <v>40658</v>
      </c>
      <c r="AN1183" s="9">
        <v>53.466800999999997</v>
      </c>
      <c r="AO1183" s="6">
        <v>40658</v>
      </c>
      <c r="AP1183" s="5">
        <v>23.290410000000001</v>
      </c>
      <c r="AQ1183" s="10">
        <v>40658</v>
      </c>
      <c r="AR1183" s="5">
        <v>48.825533999999998</v>
      </c>
    </row>
    <row r="1184" spans="5:44" x14ac:dyDescent="0.2">
      <c r="E1184" s="6">
        <v>40654</v>
      </c>
      <c r="F1184" s="5">
        <v>26.403285</v>
      </c>
      <c r="G1184" s="6">
        <v>40654</v>
      </c>
      <c r="H1184" s="5">
        <v>12.17083</v>
      </c>
      <c r="I1184" s="6">
        <v>40654</v>
      </c>
      <c r="J1184" s="5">
        <v>22.988188000000001</v>
      </c>
      <c r="K1184" s="6">
        <v>40654</v>
      </c>
      <c r="L1184" s="5">
        <v>43.225169999999999</v>
      </c>
      <c r="M1184" s="6">
        <v>40654</v>
      </c>
      <c r="N1184" s="5">
        <v>32.988534000000001</v>
      </c>
      <c r="O1184" s="6">
        <v>40654</v>
      </c>
      <c r="P1184" s="5">
        <v>20.212247000000001</v>
      </c>
      <c r="Q1184" s="6">
        <v>40654</v>
      </c>
      <c r="R1184" s="5">
        <v>87.110000999999997</v>
      </c>
      <c r="S1184" s="6">
        <v>40654</v>
      </c>
      <c r="T1184" s="5">
        <v>28.629999000000002</v>
      </c>
      <c r="U1184" s="6">
        <v>40654</v>
      </c>
      <c r="V1184" s="5">
        <v>56.563009000000001</v>
      </c>
      <c r="W1184" s="10">
        <v>40654</v>
      </c>
      <c r="X1184" s="9">
        <v>12.227499999999999</v>
      </c>
      <c r="Y1184" s="6">
        <v>40654</v>
      </c>
      <c r="Z1184" s="5">
        <v>119.426053</v>
      </c>
      <c r="AA1184" s="10">
        <v>40654</v>
      </c>
      <c r="AB1184" s="9">
        <v>120.39445000000001</v>
      </c>
      <c r="AC1184" s="6">
        <v>40654</v>
      </c>
      <c r="AD1184" s="5">
        <v>62.210785999999999</v>
      </c>
      <c r="AE1184" s="10">
        <v>40654</v>
      </c>
      <c r="AF1184" s="9">
        <v>49.550224999999998</v>
      </c>
      <c r="AG1184" s="6">
        <v>40654</v>
      </c>
      <c r="AH1184" s="5">
        <v>68.493448999999998</v>
      </c>
      <c r="AI1184" s="10">
        <v>40654</v>
      </c>
      <c r="AJ1184" s="9">
        <v>69.251113000000004</v>
      </c>
      <c r="AK1184" s="6">
        <v>40654</v>
      </c>
      <c r="AL1184" s="5">
        <v>70.126062000000005</v>
      </c>
      <c r="AM1184" s="10">
        <v>40654</v>
      </c>
      <c r="AN1184" s="9">
        <v>53.475940999999999</v>
      </c>
      <c r="AO1184" s="6">
        <v>40654</v>
      </c>
      <c r="AP1184" s="5">
        <v>23.420524</v>
      </c>
      <c r="AQ1184" s="10">
        <v>40654</v>
      </c>
      <c r="AR1184" s="5">
        <v>48.502133999999998</v>
      </c>
    </row>
    <row r="1185" spans="5:44" x14ac:dyDescent="0.2">
      <c r="E1185" s="6">
        <v>40653</v>
      </c>
      <c r="F1185" s="5">
        <v>26.144812000000002</v>
      </c>
      <c r="G1185" s="6">
        <v>40653</v>
      </c>
      <c r="H1185" s="5">
        <v>11.975001000000001</v>
      </c>
      <c r="I1185" s="6">
        <v>40653</v>
      </c>
      <c r="J1185" s="5">
        <v>22.628415</v>
      </c>
      <c r="K1185" s="6">
        <v>40653</v>
      </c>
      <c r="L1185" s="5">
        <v>42.346910000000001</v>
      </c>
      <c r="M1185" s="6">
        <v>40653</v>
      </c>
      <c r="N1185" s="5">
        <v>32.65034</v>
      </c>
      <c r="O1185" s="6">
        <v>40653</v>
      </c>
      <c r="P1185" s="5">
        <v>19.919962000000002</v>
      </c>
      <c r="Q1185" s="6">
        <v>40653</v>
      </c>
      <c r="R1185" s="5">
        <v>85.540001000000004</v>
      </c>
      <c r="S1185" s="6">
        <v>40653</v>
      </c>
      <c r="T1185" s="5">
        <v>28.223330000000001</v>
      </c>
      <c r="U1185" s="6">
        <v>40653</v>
      </c>
      <c r="V1185" s="5">
        <v>55.767280999999997</v>
      </c>
      <c r="W1185" s="10">
        <v>40653</v>
      </c>
      <c r="X1185" s="9">
        <v>11.86</v>
      </c>
      <c r="Y1185" s="6">
        <v>40653</v>
      </c>
      <c r="Z1185" s="5">
        <v>118.81901999999999</v>
      </c>
      <c r="AA1185" s="10">
        <v>40653</v>
      </c>
      <c r="AB1185" s="9">
        <v>119.865174</v>
      </c>
      <c r="AC1185" s="6">
        <v>40653</v>
      </c>
      <c r="AD1185" s="5">
        <v>61.905614999999997</v>
      </c>
      <c r="AE1185" s="10">
        <v>40653</v>
      </c>
      <c r="AF1185" s="9">
        <v>49.411234999999998</v>
      </c>
      <c r="AG1185" s="6">
        <v>40653</v>
      </c>
      <c r="AH1185" s="5">
        <v>68.028897999999998</v>
      </c>
      <c r="AI1185" s="10">
        <v>40653</v>
      </c>
      <c r="AJ1185" s="9">
        <v>69.199455</v>
      </c>
      <c r="AK1185" s="6">
        <v>40653</v>
      </c>
      <c r="AL1185" s="5">
        <v>69.806419000000005</v>
      </c>
      <c r="AM1185" s="10">
        <v>40653</v>
      </c>
      <c r="AN1185" s="9">
        <v>53.201706000000001</v>
      </c>
      <c r="AO1185" s="6">
        <v>40653</v>
      </c>
      <c r="AP1185" s="5">
        <v>23.235111</v>
      </c>
      <c r="AQ1185" s="10">
        <v>40653</v>
      </c>
      <c r="AR1185" s="5">
        <v>48.178730999999999</v>
      </c>
    </row>
    <row r="1186" spans="5:44" x14ac:dyDescent="0.2">
      <c r="E1186" s="6">
        <v>40652</v>
      </c>
      <c r="F1186" s="5">
        <v>25.447422</v>
      </c>
      <c r="G1186" s="6">
        <v>40652</v>
      </c>
      <c r="H1186" s="5">
        <v>11.80833</v>
      </c>
      <c r="I1186" s="6">
        <v>40652</v>
      </c>
      <c r="J1186" s="5">
        <v>21.663233999999999</v>
      </c>
      <c r="K1186" s="6">
        <v>40652</v>
      </c>
      <c r="L1186" s="5">
        <v>39.868256000000002</v>
      </c>
      <c r="M1186" s="6">
        <v>40652</v>
      </c>
      <c r="N1186" s="5">
        <v>32.384613000000002</v>
      </c>
      <c r="O1186" s="6">
        <v>40652</v>
      </c>
      <c r="P1186" s="5">
        <v>19.105032000000001</v>
      </c>
      <c r="Q1186" s="6">
        <v>40652</v>
      </c>
      <c r="R1186" s="5">
        <v>80.190002000000007</v>
      </c>
      <c r="S1186" s="6">
        <v>40652</v>
      </c>
      <c r="T1186" s="5">
        <v>27.00667</v>
      </c>
      <c r="U1186" s="6">
        <v>40652</v>
      </c>
      <c r="V1186" s="5">
        <v>54.497905000000003</v>
      </c>
      <c r="W1186" s="10">
        <v>40652</v>
      </c>
      <c r="X1186" s="9">
        <v>11.0425</v>
      </c>
      <c r="Y1186" s="6">
        <v>40652</v>
      </c>
      <c r="Z1186" s="5">
        <v>117.22107099999999</v>
      </c>
      <c r="AA1186" s="10">
        <v>40652</v>
      </c>
      <c r="AB1186" s="9">
        <v>118.160765</v>
      </c>
      <c r="AC1186" s="6">
        <v>40652</v>
      </c>
      <c r="AD1186" s="5">
        <v>61.017018999999998</v>
      </c>
      <c r="AE1186" s="10">
        <v>40652</v>
      </c>
      <c r="AF1186" s="9">
        <v>48.820523000000001</v>
      </c>
      <c r="AG1186" s="6">
        <v>40652</v>
      </c>
      <c r="AH1186" s="5">
        <v>66.718860000000006</v>
      </c>
      <c r="AI1186" s="10">
        <v>40652</v>
      </c>
      <c r="AJ1186" s="9">
        <v>69.294155000000003</v>
      </c>
      <c r="AK1186" s="6">
        <v>40652</v>
      </c>
      <c r="AL1186" s="5">
        <v>68.199321999999995</v>
      </c>
      <c r="AM1186" s="10">
        <v>40652</v>
      </c>
      <c r="AN1186" s="9">
        <v>52.982315999999997</v>
      </c>
      <c r="AO1186" s="6">
        <v>40652</v>
      </c>
      <c r="AP1186" s="5">
        <v>22.789470000000001</v>
      </c>
      <c r="AQ1186" s="10">
        <v>40652</v>
      </c>
      <c r="AR1186" s="5">
        <v>47.620865000000002</v>
      </c>
    </row>
    <row r="1187" spans="5:44" x14ac:dyDescent="0.2">
      <c r="E1187" s="6">
        <v>40651</v>
      </c>
      <c r="F1187" s="5">
        <v>25.164563000000001</v>
      </c>
      <c r="G1187" s="6">
        <v>40651</v>
      </c>
      <c r="H1187" s="5">
        <v>11.720829999999999</v>
      </c>
      <c r="I1187" s="6">
        <v>40651</v>
      </c>
      <c r="J1187" s="5">
        <v>21.392786000000001</v>
      </c>
      <c r="K1187" s="6">
        <v>40651</v>
      </c>
      <c r="L1187" s="5">
        <v>39.936565000000002</v>
      </c>
      <c r="M1187" s="6">
        <v>40651</v>
      </c>
      <c r="N1187" s="5">
        <v>32.191358000000001</v>
      </c>
      <c r="O1187" s="6">
        <v>40651</v>
      </c>
      <c r="P1187" s="5">
        <v>18.832563</v>
      </c>
      <c r="Q1187" s="6">
        <v>40651</v>
      </c>
      <c r="R1187" s="5">
        <v>77.809997999999993</v>
      </c>
      <c r="S1187" s="6">
        <v>40651</v>
      </c>
      <c r="T1187" s="5">
        <v>26.59</v>
      </c>
      <c r="U1187" s="6">
        <v>40651</v>
      </c>
      <c r="V1187" s="5">
        <v>53.683230000000002</v>
      </c>
      <c r="W1187" s="10">
        <v>40651</v>
      </c>
      <c r="X1187" s="9">
        <v>10.904999999999999</v>
      </c>
      <c r="Y1187" s="6">
        <v>40651</v>
      </c>
      <c r="Z1187" s="5">
        <v>116.551542</v>
      </c>
      <c r="AA1187" s="10">
        <v>40651</v>
      </c>
      <c r="AB1187" s="9">
        <v>117.51488000000001</v>
      </c>
      <c r="AC1187" s="6">
        <v>40651</v>
      </c>
      <c r="AD1187" s="5">
        <v>60.666958999999999</v>
      </c>
      <c r="AE1187" s="10">
        <v>40651</v>
      </c>
      <c r="AF1187" s="9">
        <v>48.525168000000001</v>
      </c>
      <c r="AG1187" s="6">
        <v>40651</v>
      </c>
      <c r="AH1187" s="5">
        <v>66.765317999999994</v>
      </c>
      <c r="AI1187" s="10">
        <v>40651</v>
      </c>
      <c r="AJ1187" s="9">
        <v>69.182238999999996</v>
      </c>
      <c r="AK1187" s="6">
        <v>40651</v>
      </c>
      <c r="AL1187" s="5">
        <v>67.515643999999995</v>
      </c>
      <c r="AM1187" s="10">
        <v>40651</v>
      </c>
      <c r="AN1187" s="9">
        <v>52.836056999999997</v>
      </c>
      <c r="AO1187" s="6">
        <v>40651</v>
      </c>
      <c r="AP1187" s="5">
        <v>22.981390000000001</v>
      </c>
      <c r="AQ1187" s="10">
        <v>40651</v>
      </c>
      <c r="AR1187" s="5">
        <v>47.248950999999998</v>
      </c>
    </row>
    <row r="1188" spans="5:44" x14ac:dyDescent="0.2">
      <c r="E1188" s="6">
        <v>40648</v>
      </c>
      <c r="F1188" s="5">
        <v>25.769293999999999</v>
      </c>
      <c r="G1188" s="6">
        <v>40648</v>
      </c>
      <c r="H1188" s="5">
        <v>12.2</v>
      </c>
      <c r="I1188" s="6">
        <v>40648</v>
      </c>
      <c r="J1188" s="5">
        <v>21.705414999999999</v>
      </c>
      <c r="K1188" s="6">
        <v>40648</v>
      </c>
      <c r="L1188" s="5">
        <v>41.854106000000002</v>
      </c>
      <c r="M1188" s="6">
        <v>40648</v>
      </c>
      <c r="N1188" s="5">
        <v>33.051344</v>
      </c>
      <c r="O1188" s="6">
        <v>40648</v>
      </c>
      <c r="P1188" s="5">
        <v>19.417133</v>
      </c>
      <c r="Q1188" s="6">
        <v>40648</v>
      </c>
      <c r="R1188" s="5">
        <v>81.519997000000004</v>
      </c>
      <c r="S1188" s="6">
        <v>40648</v>
      </c>
      <c r="T1188" s="5">
        <v>27.543329</v>
      </c>
      <c r="U1188" s="6">
        <v>40648</v>
      </c>
      <c r="V1188" s="5">
        <v>54.838932</v>
      </c>
      <c r="W1188" s="10">
        <v>40648</v>
      </c>
      <c r="X1188" s="9">
        <v>11.1775</v>
      </c>
      <c r="Y1188" s="6">
        <v>40648</v>
      </c>
      <c r="Z1188" s="5">
        <v>117.872742</v>
      </c>
      <c r="AA1188" s="10">
        <v>40648</v>
      </c>
      <c r="AB1188" s="9">
        <v>118.914292</v>
      </c>
      <c r="AC1188" s="6">
        <v>40648</v>
      </c>
      <c r="AD1188" s="5">
        <v>61.402976000000002</v>
      </c>
      <c r="AE1188" s="10">
        <v>40648</v>
      </c>
      <c r="AF1188" s="9">
        <v>49.167999000000002</v>
      </c>
      <c r="AG1188" s="6">
        <v>40648</v>
      </c>
      <c r="AH1188" s="5">
        <v>67.759456999999998</v>
      </c>
      <c r="AI1188" s="10">
        <v>40648</v>
      </c>
      <c r="AJ1188" s="9">
        <v>69.104754999999997</v>
      </c>
      <c r="AK1188" s="6">
        <v>40648</v>
      </c>
      <c r="AL1188" s="5">
        <v>68.536726999999999</v>
      </c>
      <c r="AM1188" s="10">
        <v>40648</v>
      </c>
      <c r="AN1188" s="9">
        <v>53.503363</v>
      </c>
      <c r="AO1188" s="6">
        <v>40648</v>
      </c>
      <c r="AP1188" s="5">
        <v>23.212342</v>
      </c>
      <c r="AQ1188" s="10">
        <v>40648</v>
      </c>
      <c r="AR1188" s="5">
        <v>47.677460000000004</v>
      </c>
    </row>
    <row r="1189" spans="5:44" x14ac:dyDescent="0.2">
      <c r="E1189" s="6">
        <v>40647</v>
      </c>
      <c r="F1189" s="5">
        <v>25.564464999999998</v>
      </c>
      <c r="G1189" s="6">
        <v>40647</v>
      </c>
      <c r="H1189" s="5">
        <v>12.141671000000001</v>
      </c>
      <c r="I1189" s="6">
        <v>40647</v>
      </c>
      <c r="J1189" s="5">
        <v>21.774888000000001</v>
      </c>
      <c r="K1189" s="6">
        <v>40647</v>
      </c>
      <c r="L1189" s="5">
        <v>40.673330999999997</v>
      </c>
      <c r="M1189" s="6">
        <v>40647</v>
      </c>
      <c r="N1189" s="5">
        <v>32.945053000000001</v>
      </c>
      <c r="O1189" s="6">
        <v>40647</v>
      </c>
      <c r="P1189" s="5">
        <v>19.256128</v>
      </c>
      <c r="Q1189" s="6">
        <v>40647</v>
      </c>
      <c r="R1189" s="5">
        <v>79.400002000000001</v>
      </c>
      <c r="S1189" s="6">
        <v>40647</v>
      </c>
      <c r="T1189" s="5">
        <v>27.23667</v>
      </c>
      <c r="U1189" s="6">
        <v>40647</v>
      </c>
      <c r="V1189" s="5">
        <v>53.550609000000001</v>
      </c>
      <c r="W1189" s="10">
        <v>40647</v>
      </c>
      <c r="X1189" s="9">
        <v>11.315</v>
      </c>
      <c r="Y1189" s="6">
        <v>40647</v>
      </c>
      <c r="Z1189" s="5">
        <v>117.444247</v>
      </c>
      <c r="AA1189" s="10">
        <v>40647</v>
      </c>
      <c r="AB1189" s="9">
        <v>118.402975</v>
      </c>
      <c r="AC1189" s="6">
        <v>40647</v>
      </c>
      <c r="AD1189" s="5">
        <v>61.106774999999999</v>
      </c>
      <c r="AE1189" s="10">
        <v>40647</v>
      </c>
      <c r="AF1189" s="9">
        <v>48.881332</v>
      </c>
      <c r="AG1189" s="6">
        <v>40647</v>
      </c>
      <c r="AH1189" s="5">
        <v>67.090502000000001</v>
      </c>
      <c r="AI1189" s="10">
        <v>40647</v>
      </c>
      <c r="AJ1189" s="9">
        <v>68.889528999999996</v>
      </c>
      <c r="AK1189" s="6">
        <v>40647</v>
      </c>
      <c r="AL1189" s="5">
        <v>67.977348000000006</v>
      </c>
      <c r="AM1189" s="10">
        <v>40647</v>
      </c>
      <c r="AN1189" s="9">
        <v>53.448518</v>
      </c>
      <c r="AO1189" s="6">
        <v>40647</v>
      </c>
      <c r="AP1189" s="5">
        <v>22.724413999999999</v>
      </c>
      <c r="AQ1189" s="10">
        <v>40647</v>
      </c>
      <c r="AR1189" s="5">
        <v>47.071081999999997</v>
      </c>
    </row>
    <row r="1190" spans="5:44" x14ac:dyDescent="0.2">
      <c r="E1190" s="6">
        <v>40646</v>
      </c>
      <c r="F1190" s="5">
        <v>25.520575000000001</v>
      </c>
      <c r="G1190" s="6">
        <v>40646</v>
      </c>
      <c r="H1190" s="5">
        <v>12.379170999999999</v>
      </c>
      <c r="I1190" s="6">
        <v>40646</v>
      </c>
      <c r="J1190" s="5">
        <v>21.869173</v>
      </c>
      <c r="K1190" s="6">
        <v>40646</v>
      </c>
      <c r="L1190" s="5">
        <v>40.087823999999998</v>
      </c>
      <c r="M1190" s="6">
        <v>40646</v>
      </c>
      <c r="N1190" s="5">
        <v>33.317065999999997</v>
      </c>
      <c r="O1190" s="6">
        <v>40646</v>
      </c>
      <c r="P1190" s="5">
        <v>19.211542000000001</v>
      </c>
      <c r="Q1190" s="6">
        <v>40646</v>
      </c>
      <c r="R1190" s="5">
        <v>77.690002000000007</v>
      </c>
      <c r="S1190" s="6">
        <v>40646</v>
      </c>
      <c r="T1190" s="5">
        <v>27.16667</v>
      </c>
      <c r="U1190" s="6">
        <v>40646</v>
      </c>
      <c r="V1190" s="5">
        <v>52.177033999999999</v>
      </c>
      <c r="W1190" s="10">
        <v>40646</v>
      </c>
      <c r="X1190" s="9">
        <v>11.404999999999999</v>
      </c>
      <c r="Y1190" s="6">
        <v>40646</v>
      </c>
      <c r="Z1190" s="5">
        <v>117.354985</v>
      </c>
      <c r="AA1190" s="10">
        <v>40646</v>
      </c>
      <c r="AB1190" s="9">
        <v>118.304298</v>
      </c>
      <c r="AC1190" s="6">
        <v>40646</v>
      </c>
      <c r="AD1190" s="5">
        <v>61.070870999999997</v>
      </c>
      <c r="AE1190" s="10">
        <v>40646</v>
      </c>
      <c r="AF1190" s="9">
        <v>48.855271999999999</v>
      </c>
      <c r="AG1190" s="6">
        <v>40646</v>
      </c>
      <c r="AH1190" s="5">
        <v>66.681695000000005</v>
      </c>
      <c r="AI1190" s="10">
        <v>40646</v>
      </c>
      <c r="AJ1190" s="9">
        <v>68.923965999999993</v>
      </c>
      <c r="AK1190" s="6">
        <v>40646</v>
      </c>
      <c r="AL1190" s="5">
        <v>67.515643999999995</v>
      </c>
      <c r="AM1190" s="10">
        <v>40646</v>
      </c>
      <c r="AN1190" s="9">
        <v>53.750176000000003</v>
      </c>
      <c r="AO1190" s="6">
        <v>40646</v>
      </c>
      <c r="AP1190" s="5">
        <v>22.347083000000001</v>
      </c>
      <c r="AQ1190" s="10">
        <v>40646</v>
      </c>
      <c r="AR1190" s="5">
        <v>46.400022999999997</v>
      </c>
    </row>
    <row r="1191" spans="5:44" x14ac:dyDescent="0.2">
      <c r="E1191" s="6">
        <v>40645</v>
      </c>
      <c r="F1191" s="5">
        <v>25.535205000000001</v>
      </c>
      <c r="G1191" s="6">
        <v>40645</v>
      </c>
      <c r="H1191" s="5">
        <v>12.60417</v>
      </c>
      <c r="I1191" s="6">
        <v>40645</v>
      </c>
      <c r="J1191" s="5">
        <v>21.514362999999999</v>
      </c>
      <c r="K1191" s="6">
        <v>40645</v>
      </c>
      <c r="L1191" s="5">
        <v>39.985356000000003</v>
      </c>
      <c r="M1191" s="6">
        <v>40645</v>
      </c>
      <c r="N1191" s="5">
        <v>33.761550999999997</v>
      </c>
      <c r="O1191" s="6">
        <v>40645</v>
      </c>
      <c r="P1191" s="5">
        <v>19.243745000000001</v>
      </c>
      <c r="Q1191" s="6">
        <v>40645</v>
      </c>
      <c r="R1191" s="5">
        <v>77.230002999999996</v>
      </c>
      <c r="S1191" s="6">
        <v>40645</v>
      </c>
      <c r="T1191" s="5">
        <v>27.136669000000001</v>
      </c>
      <c r="U1191" s="6">
        <v>40645</v>
      </c>
      <c r="V1191" s="5">
        <v>52.271762000000003</v>
      </c>
      <c r="W1191" s="10">
        <v>40645</v>
      </c>
      <c r="X1191" s="9">
        <v>11.1875</v>
      </c>
      <c r="Y1191" s="6">
        <v>40645</v>
      </c>
      <c r="Z1191" s="5">
        <v>117.363907</v>
      </c>
      <c r="AA1191" s="10">
        <v>40645</v>
      </c>
      <c r="AB1191" s="9">
        <v>118.31326300000001</v>
      </c>
      <c r="AC1191" s="6">
        <v>40645</v>
      </c>
      <c r="AD1191" s="5">
        <v>61.034967999999999</v>
      </c>
      <c r="AE1191" s="10">
        <v>40645</v>
      </c>
      <c r="AF1191" s="9">
        <v>48.968200000000003</v>
      </c>
      <c r="AG1191" s="6">
        <v>40645</v>
      </c>
      <c r="AH1191" s="5">
        <v>66.774610999999993</v>
      </c>
      <c r="AI1191" s="10">
        <v>40645</v>
      </c>
      <c r="AJ1191" s="9">
        <v>68.794835000000006</v>
      </c>
      <c r="AK1191" s="6">
        <v>40645</v>
      </c>
      <c r="AL1191" s="5">
        <v>67.240398999999996</v>
      </c>
      <c r="AM1191" s="10">
        <v>40645</v>
      </c>
      <c r="AN1191" s="9">
        <v>54.070118999999998</v>
      </c>
      <c r="AO1191" s="6">
        <v>40645</v>
      </c>
      <c r="AP1191" s="5">
        <v>22.171430999999998</v>
      </c>
      <c r="AQ1191" s="10">
        <v>40645</v>
      </c>
      <c r="AR1191" s="5">
        <v>46.472788000000001</v>
      </c>
    </row>
    <row r="1192" spans="5:44" x14ac:dyDescent="0.2">
      <c r="E1192" s="6">
        <v>40644</v>
      </c>
      <c r="F1192" s="5">
        <v>25.935106999999999</v>
      </c>
      <c r="G1192" s="6">
        <v>40644</v>
      </c>
      <c r="H1192" s="5">
        <v>12.779171</v>
      </c>
      <c r="I1192" s="6">
        <v>40644</v>
      </c>
      <c r="J1192" s="5">
        <v>21.804660999999999</v>
      </c>
      <c r="K1192" s="6">
        <v>40644</v>
      </c>
      <c r="L1192" s="5">
        <v>41.561351999999999</v>
      </c>
      <c r="M1192" s="6">
        <v>40644</v>
      </c>
      <c r="N1192" s="5">
        <v>34.022444999999998</v>
      </c>
      <c r="O1192" s="6">
        <v>40644</v>
      </c>
      <c r="P1192" s="5">
        <v>19.679694000000001</v>
      </c>
      <c r="Q1192" s="6">
        <v>40644</v>
      </c>
      <c r="R1192" s="5">
        <v>84.809997999999993</v>
      </c>
      <c r="S1192" s="6">
        <v>40644</v>
      </c>
      <c r="T1192" s="5">
        <v>27.790001</v>
      </c>
      <c r="U1192" s="6">
        <v>40644</v>
      </c>
      <c r="V1192" s="5">
        <v>52.480167999999999</v>
      </c>
      <c r="W1192" s="10">
        <v>40644</v>
      </c>
      <c r="X1192" s="9">
        <v>11.4975</v>
      </c>
      <c r="Y1192" s="6">
        <v>40644</v>
      </c>
      <c r="Z1192" s="5">
        <v>118.24769000000001</v>
      </c>
      <c r="AA1192" s="10">
        <v>40644</v>
      </c>
      <c r="AB1192" s="9">
        <v>119.228269</v>
      </c>
      <c r="AC1192" s="6">
        <v>40644</v>
      </c>
      <c r="AD1192" s="5">
        <v>61.555562000000002</v>
      </c>
      <c r="AE1192" s="10">
        <v>40644</v>
      </c>
      <c r="AF1192" s="9">
        <v>49.376486</v>
      </c>
      <c r="AG1192" s="6">
        <v>40644</v>
      </c>
      <c r="AH1192" s="5">
        <v>67.582925000000003</v>
      </c>
      <c r="AI1192" s="10">
        <v>40644</v>
      </c>
      <c r="AJ1192" s="9">
        <v>68.553776999999997</v>
      </c>
      <c r="AK1192" s="6">
        <v>40644</v>
      </c>
      <c r="AL1192" s="5">
        <v>69.389105999999998</v>
      </c>
      <c r="AM1192" s="10">
        <v>40644</v>
      </c>
      <c r="AN1192" s="9">
        <v>54.298648999999997</v>
      </c>
      <c r="AO1192" s="6">
        <v>40644</v>
      </c>
      <c r="AP1192" s="5">
        <v>22.200704999999999</v>
      </c>
      <c r="AQ1192" s="10">
        <v>40644</v>
      </c>
      <c r="AR1192" s="5">
        <v>46.553640000000001</v>
      </c>
    </row>
    <row r="1193" spans="5:44" x14ac:dyDescent="0.2">
      <c r="E1193" s="6">
        <v>40641</v>
      </c>
      <c r="F1193" s="5">
        <v>26.076536000000001</v>
      </c>
      <c r="G1193" s="6">
        <v>40641</v>
      </c>
      <c r="H1193" s="5">
        <v>12.758331</v>
      </c>
      <c r="I1193" s="6">
        <v>40641</v>
      </c>
      <c r="J1193" s="5">
        <v>21.951052000000001</v>
      </c>
      <c r="K1193" s="6">
        <v>40641</v>
      </c>
      <c r="L1193" s="5">
        <v>42.727490000000003</v>
      </c>
      <c r="M1193" s="6">
        <v>40641</v>
      </c>
      <c r="N1193" s="5">
        <v>34.061095999999999</v>
      </c>
      <c r="O1193" s="6">
        <v>40641</v>
      </c>
      <c r="P1193" s="5">
        <v>19.870422999999999</v>
      </c>
      <c r="Q1193" s="6">
        <v>40641</v>
      </c>
      <c r="R1193" s="5">
        <v>89.93</v>
      </c>
      <c r="S1193" s="6">
        <v>40641</v>
      </c>
      <c r="T1193" s="5">
        <v>28.043329</v>
      </c>
      <c r="U1193" s="6">
        <v>40641</v>
      </c>
      <c r="V1193" s="5">
        <v>52.565424999999998</v>
      </c>
      <c r="W1193" s="10">
        <v>40641</v>
      </c>
      <c r="X1193" s="9">
        <v>11.577500000000001</v>
      </c>
      <c r="Y1193" s="6">
        <v>40641</v>
      </c>
      <c r="Z1193" s="5">
        <v>118.604766</v>
      </c>
      <c r="AA1193" s="10">
        <v>40641</v>
      </c>
      <c r="AB1193" s="9">
        <v>119.57812199999999</v>
      </c>
      <c r="AC1193" s="6">
        <v>40641</v>
      </c>
      <c r="AD1193" s="5">
        <v>61.779955000000001</v>
      </c>
      <c r="AE1193" s="10">
        <v>40641</v>
      </c>
      <c r="AF1193" s="9">
        <v>49.550224999999998</v>
      </c>
      <c r="AG1193" s="6">
        <v>40641</v>
      </c>
      <c r="AH1193" s="5">
        <v>68.010311999999999</v>
      </c>
      <c r="AI1193" s="10">
        <v>40641</v>
      </c>
      <c r="AJ1193" s="9">
        <v>68.545171999999994</v>
      </c>
      <c r="AK1193" s="6">
        <v>40641</v>
      </c>
      <c r="AL1193" s="5">
        <v>70.783103999999994</v>
      </c>
      <c r="AM1193" s="10">
        <v>40641</v>
      </c>
      <c r="AN1193" s="9">
        <v>54.316927999999997</v>
      </c>
      <c r="AO1193" s="6">
        <v>40641</v>
      </c>
      <c r="AP1193" s="5">
        <v>22.194199999999999</v>
      </c>
      <c r="AQ1193" s="10">
        <v>40641</v>
      </c>
      <c r="AR1193" s="5">
        <v>46.521298999999999</v>
      </c>
    </row>
    <row r="1194" spans="5:44" x14ac:dyDescent="0.2">
      <c r="E1194" s="6">
        <v>40640</v>
      </c>
      <c r="F1194" s="5">
        <v>26.286241</v>
      </c>
      <c r="G1194" s="6">
        <v>40640</v>
      </c>
      <c r="H1194" s="5">
        <v>13.112501</v>
      </c>
      <c r="I1194" s="6">
        <v>40640</v>
      </c>
      <c r="J1194" s="5">
        <v>22.166913999999998</v>
      </c>
      <c r="K1194" s="6">
        <v>40640</v>
      </c>
      <c r="L1194" s="5">
        <v>44.122951999999998</v>
      </c>
      <c r="M1194" s="6">
        <v>40640</v>
      </c>
      <c r="N1194" s="5">
        <v>34.674678</v>
      </c>
      <c r="O1194" s="6">
        <v>40640</v>
      </c>
      <c r="P1194" s="5">
        <v>20.051241999999998</v>
      </c>
      <c r="Q1194" s="6">
        <v>40640</v>
      </c>
      <c r="R1194" s="5">
        <v>88.82</v>
      </c>
      <c r="S1194" s="6">
        <v>40640</v>
      </c>
      <c r="T1194" s="5">
        <v>28.379999000000002</v>
      </c>
      <c r="U1194" s="6">
        <v>40640</v>
      </c>
      <c r="V1194" s="5">
        <v>53.427464000000001</v>
      </c>
      <c r="W1194" s="10">
        <v>40640</v>
      </c>
      <c r="X1194" s="9">
        <v>11.7775</v>
      </c>
      <c r="Y1194" s="6">
        <v>40640</v>
      </c>
      <c r="Z1194" s="5">
        <v>119.015416</v>
      </c>
      <c r="AA1194" s="10">
        <v>40640</v>
      </c>
      <c r="AB1194" s="9">
        <v>120.008707</v>
      </c>
      <c r="AC1194" s="6">
        <v>40640</v>
      </c>
      <c r="AD1194" s="5">
        <v>62.040252000000002</v>
      </c>
      <c r="AE1194" s="10">
        <v>40640</v>
      </c>
      <c r="AF1194" s="9">
        <v>49.689216000000002</v>
      </c>
      <c r="AG1194" s="6">
        <v>40640</v>
      </c>
      <c r="AH1194" s="5">
        <v>68.892964000000006</v>
      </c>
      <c r="AI1194" s="10">
        <v>40640</v>
      </c>
      <c r="AJ1194" s="9">
        <v>68.588213999999994</v>
      </c>
      <c r="AK1194" s="6">
        <v>40640</v>
      </c>
      <c r="AL1194" s="5">
        <v>70.534493999999995</v>
      </c>
      <c r="AM1194" s="10">
        <v>40640</v>
      </c>
      <c r="AN1194" s="9">
        <v>54.801414000000001</v>
      </c>
      <c r="AO1194" s="6">
        <v>40640</v>
      </c>
      <c r="AP1194" s="5">
        <v>22.181189</v>
      </c>
      <c r="AQ1194" s="10">
        <v>40640</v>
      </c>
      <c r="AR1194" s="5">
        <v>46.860869999999998</v>
      </c>
    </row>
    <row r="1195" spans="5:44" x14ac:dyDescent="0.2">
      <c r="E1195" s="6">
        <v>40639</v>
      </c>
      <c r="F1195" s="5">
        <v>26.388655</v>
      </c>
      <c r="G1195" s="6">
        <v>40639</v>
      </c>
      <c r="H1195" s="5">
        <v>13.275</v>
      </c>
      <c r="I1195" s="6">
        <v>40639</v>
      </c>
      <c r="J1195" s="5">
        <v>22.176839000000001</v>
      </c>
      <c r="K1195" s="6">
        <v>40639</v>
      </c>
      <c r="L1195" s="5">
        <v>44.815803000000002</v>
      </c>
      <c r="M1195" s="6">
        <v>40639</v>
      </c>
      <c r="N1195" s="5">
        <v>35.032201000000001</v>
      </c>
      <c r="O1195" s="6">
        <v>40639</v>
      </c>
      <c r="P1195" s="5">
        <v>20.177568999999998</v>
      </c>
      <c r="Q1195" s="6">
        <v>40639</v>
      </c>
      <c r="R1195" s="5">
        <v>88.660004000000001</v>
      </c>
      <c r="S1195" s="6">
        <v>40639</v>
      </c>
      <c r="T1195" s="5">
        <v>28.606670000000001</v>
      </c>
      <c r="U1195" s="6">
        <v>40639</v>
      </c>
      <c r="V1195" s="5">
        <v>54.535797000000002</v>
      </c>
      <c r="W1195" s="10">
        <v>40639</v>
      </c>
      <c r="X1195" s="9">
        <v>11.762499999999999</v>
      </c>
      <c r="Y1195" s="6">
        <v>40639</v>
      </c>
      <c r="Z1195" s="5">
        <v>119.318933</v>
      </c>
      <c r="AA1195" s="10">
        <v>40639</v>
      </c>
      <c r="AB1195" s="9">
        <v>120.286793</v>
      </c>
      <c r="AC1195" s="6">
        <v>40639</v>
      </c>
      <c r="AD1195" s="5">
        <v>62.219763999999998</v>
      </c>
      <c r="AE1195" s="10">
        <v>40639</v>
      </c>
      <c r="AF1195" s="9">
        <v>49.828206999999999</v>
      </c>
      <c r="AG1195" s="6">
        <v>40639</v>
      </c>
      <c r="AH1195" s="5">
        <v>69.273892000000004</v>
      </c>
      <c r="AI1195" s="10">
        <v>40639</v>
      </c>
      <c r="AJ1195" s="9">
        <v>68.605435</v>
      </c>
      <c r="AK1195" s="6">
        <v>40639</v>
      </c>
      <c r="AL1195" s="5">
        <v>70.534493999999995</v>
      </c>
      <c r="AM1195" s="10">
        <v>40639</v>
      </c>
      <c r="AN1195" s="9">
        <v>55.093930999999998</v>
      </c>
      <c r="AO1195" s="6">
        <v>40639</v>
      </c>
      <c r="AP1195" s="5">
        <v>22.252752999999998</v>
      </c>
      <c r="AQ1195" s="10">
        <v>40639</v>
      </c>
      <c r="AR1195" s="5">
        <v>47.386398</v>
      </c>
    </row>
    <row r="1196" spans="5:44" x14ac:dyDescent="0.2">
      <c r="E1196" s="6">
        <v>40638</v>
      </c>
      <c r="F1196" s="5">
        <v>26.237472</v>
      </c>
      <c r="G1196" s="6">
        <v>40638</v>
      </c>
      <c r="H1196" s="5">
        <v>12.887499999999999</v>
      </c>
      <c r="I1196" s="6">
        <v>40638</v>
      </c>
      <c r="J1196" s="5">
        <v>22.070148</v>
      </c>
      <c r="K1196" s="6">
        <v>40638</v>
      </c>
      <c r="L1196" s="5">
        <v>44.518169</v>
      </c>
      <c r="M1196" s="6">
        <v>40638</v>
      </c>
      <c r="N1196" s="5">
        <v>34.268844999999999</v>
      </c>
      <c r="O1196" s="6">
        <v>40638</v>
      </c>
      <c r="P1196" s="5">
        <v>20.028949999999998</v>
      </c>
      <c r="Q1196" s="6">
        <v>40638</v>
      </c>
      <c r="R1196" s="5">
        <v>91.540001000000004</v>
      </c>
      <c r="S1196" s="6">
        <v>40638</v>
      </c>
      <c r="T1196" s="5">
        <v>28.383329</v>
      </c>
      <c r="U1196" s="6">
        <v>40638</v>
      </c>
      <c r="V1196" s="5">
        <v>54.658946999999998</v>
      </c>
      <c r="W1196" s="10">
        <v>40638</v>
      </c>
      <c r="X1196" s="9">
        <v>11.5175</v>
      </c>
      <c r="Y1196" s="6">
        <v>40638</v>
      </c>
      <c r="Z1196" s="5">
        <v>118.94399799999999</v>
      </c>
      <c r="AA1196" s="10">
        <v>40638</v>
      </c>
      <c r="AB1196" s="9">
        <v>119.892084</v>
      </c>
      <c r="AC1196" s="6">
        <v>40638</v>
      </c>
      <c r="AD1196" s="5">
        <v>62.058199999999999</v>
      </c>
      <c r="AE1196" s="10">
        <v>40638</v>
      </c>
      <c r="AF1196" s="9">
        <v>49.628408</v>
      </c>
      <c r="AG1196" s="6">
        <v>40638</v>
      </c>
      <c r="AH1196" s="5">
        <v>69.078781000000006</v>
      </c>
      <c r="AI1196" s="10">
        <v>40638</v>
      </c>
      <c r="AJ1196" s="9">
        <v>68.708740000000006</v>
      </c>
      <c r="AK1196" s="6">
        <v>40638</v>
      </c>
      <c r="AL1196" s="5">
        <v>71.280322999999996</v>
      </c>
      <c r="AM1196" s="10">
        <v>40638</v>
      </c>
      <c r="AN1196" s="9">
        <v>54.490613000000003</v>
      </c>
      <c r="AO1196" s="6">
        <v>40638</v>
      </c>
      <c r="AP1196" s="5">
        <v>22.220220999999999</v>
      </c>
      <c r="AQ1196" s="10">
        <v>40638</v>
      </c>
      <c r="AR1196" s="5">
        <v>47.362144000000001</v>
      </c>
    </row>
    <row r="1197" spans="5:44" x14ac:dyDescent="0.2">
      <c r="E1197" s="6">
        <v>40637</v>
      </c>
      <c r="F1197" s="5">
        <v>26.252103000000002</v>
      </c>
      <c r="G1197" s="6">
        <v>40637</v>
      </c>
      <c r="H1197" s="5">
        <v>12.912501000000001</v>
      </c>
      <c r="I1197" s="6">
        <v>40637</v>
      </c>
      <c r="J1197" s="5">
        <v>22.206613999999998</v>
      </c>
      <c r="K1197" s="6">
        <v>40637</v>
      </c>
      <c r="L1197" s="5">
        <v>43.874110000000002</v>
      </c>
      <c r="M1197" s="6">
        <v>40637</v>
      </c>
      <c r="N1197" s="5">
        <v>34.273676999999999</v>
      </c>
      <c r="O1197" s="6">
        <v>40637</v>
      </c>
      <c r="P1197" s="5">
        <v>20.026472999999999</v>
      </c>
      <c r="Q1197" s="6">
        <v>40637</v>
      </c>
      <c r="R1197" s="5">
        <v>90.690002000000007</v>
      </c>
      <c r="S1197" s="6">
        <v>40637</v>
      </c>
      <c r="T1197" s="5">
        <v>28.383329</v>
      </c>
      <c r="U1197" s="6">
        <v>40637</v>
      </c>
      <c r="V1197" s="5">
        <v>54.602108000000001</v>
      </c>
      <c r="W1197" s="10">
        <v>40637</v>
      </c>
      <c r="X1197" s="9">
        <v>11.5375</v>
      </c>
      <c r="Y1197" s="6">
        <v>40637</v>
      </c>
      <c r="Z1197" s="5">
        <v>118.961843</v>
      </c>
      <c r="AA1197" s="10">
        <v>40637</v>
      </c>
      <c r="AB1197" s="9">
        <v>120.026652</v>
      </c>
      <c r="AC1197" s="6">
        <v>40637</v>
      </c>
      <c r="AD1197" s="5">
        <v>62.022297000000002</v>
      </c>
      <c r="AE1197" s="10">
        <v>40637</v>
      </c>
      <c r="AF1197" s="9">
        <v>49.593659000000002</v>
      </c>
      <c r="AG1197" s="6">
        <v>40637</v>
      </c>
      <c r="AH1197" s="5">
        <v>68.827927000000003</v>
      </c>
      <c r="AI1197" s="10">
        <v>40637</v>
      </c>
      <c r="AJ1197" s="9">
        <v>68.863703000000001</v>
      </c>
      <c r="AK1197" s="6">
        <v>40637</v>
      </c>
      <c r="AL1197" s="5">
        <v>71.067229999999995</v>
      </c>
      <c r="AM1197" s="10">
        <v>40637</v>
      </c>
      <c r="AN1197" s="9">
        <v>54.499752999999998</v>
      </c>
      <c r="AO1197" s="6">
        <v>40637</v>
      </c>
      <c r="AP1197" s="5">
        <v>21.885178</v>
      </c>
      <c r="AQ1197" s="10">
        <v>40637</v>
      </c>
      <c r="AR1197" s="5">
        <v>47.313633000000003</v>
      </c>
    </row>
    <row r="1198" spans="5:44" x14ac:dyDescent="0.2">
      <c r="E1198" s="6">
        <v>40634</v>
      </c>
      <c r="F1198" s="5">
        <v>26.188704000000001</v>
      </c>
      <c r="G1198" s="6">
        <v>40634</v>
      </c>
      <c r="H1198" s="5">
        <v>12.9</v>
      </c>
      <c r="I1198" s="6">
        <v>40634</v>
      </c>
      <c r="J1198" s="5">
        <v>22.340598</v>
      </c>
      <c r="K1198" s="6">
        <v>40634</v>
      </c>
      <c r="L1198" s="5">
        <v>43.537444999999998</v>
      </c>
      <c r="M1198" s="6">
        <v>40634</v>
      </c>
      <c r="N1198" s="5">
        <v>34.244686999999999</v>
      </c>
      <c r="O1198" s="6">
        <v>40634</v>
      </c>
      <c r="P1198" s="5">
        <v>19.967026000000001</v>
      </c>
      <c r="Q1198" s="6">
        <v>40634</v>
      </c>
      <c r="R1198" s="5">
        <v>90.559997999999993</v>
      </c>
      <c r="S1198" s="6">
        <v>40634</v>
      </c>
      <c r="T1198" s="5">
        <v>28.299999</v>
      </c>
      <c r="U1198" s="6">
        <v>40634</v>
      </c>
      <c r="V1198" s="5">
        <v>54.630526000000003</v>
      </c>
      <c r="W1198" s="10">
        <v>40634</v>
      </c>
      <c r="X1198" s="9">
        <v>11.76</v>
      </c>
      <c r="Y1198" s="6">
        <v>40634</v>
      </c>
      <c r="Z1198" s="5">
        <v>118.86364500000001</v>
      </c>
      <c r="AA1198" s="10">
        <v>40634</v>
      </c>
      <c r="AB1198" s="9">
        <v>119.856208</v>
      </c>
      <c r="AC1198" s="6">
        <v>40634</v>
      </c>
      <c r="AD1198" s="5">
        <v>61.968443999999998</v>
      </c>
      <c r="AE1198" s="10">
        <v>40634</v>
      </c>
      <c r="AF1198" s="9">
        <v>49.550224999999998</v>
      </c>
      <c r="AG1198" s="6">
        <v>40634</v>
      </c>
      <c r="AH1198" s="5">
        <v>68.549193000000002</v>
      </c>
      <c r="AI1198" s="10">
        <v>40634</v>
      </c>
      <c r="AJ1198" s="9">
        <v>68.777614</v>
      </c>
      <c r="AK1198" s="6">
        <v>40634</v>
      </c>
      <c r="AL1198" s="5">
        <v>71.022833000000006</v>
      </c>
      <c r="AM1198" s="10">
        <v>40634</v>
      </c>
      <c r="AN1198" s="9">
        <v>54.490613000000003</v>
      </c>
      <c r="AO1198" s="6">
        <v>40634</v>
      </c>
      <c r="AP1198" s="5">
        <v>21.865663000000001</v>
      </c>
      <c r="AQ1198" s="10">
        <v>40634</v>
      </c>
      <c r="AR1198" s="5">
        <v>47.345973999999998</v>
      </c>
    </row>
    <row r="1199" spans="5:44" x14ac:dyDescent="0.2">
      <c r="E1199" s="6">
        <v>40633</v>
      </c>
      <c r="F1199" s="5">
        <v>25.978999000000002</v>
      </c>
      <c r="G1199" s="6">
        <v>40633</v>
      </c>
      <c r="H1199" s="5">
        <v>12.616669999999999</v>
      </c>
      <c r="I1199" s="6">
        <v>40633</v>
      </c>
      <c r="J1199" s="5">
        <v>22.323229999999999</v>
      </c>
      <c r="K1199" s="6">
        <v>40633</v>
      </c>
      <c r="L1199" s="5">
        <v>43.010486</v>
      </c>
      <c r="M1199" s="6">
        <v>40633</v>
      </c>
      <c r="N1199" s="5">
        <v>33.785708999999997</v>
      </c>
      <c r="O1199" s="6">
        <v>40633</v>
      </c>
      <c r="P1199" s="5">
        <v>19.744095999999999</v>
      </c>
      <c r="Q1199" s="6">
        <v>40633</v>
      </c>
      <c r="R1199" s="5">
        <v>89.779999000000004</v>
      </c>
      <c r="S1199" s="6">
        <v>40633</v>
      </c>
      <c r="T1199" s="5">
        <v>27.950001</v>
      </c>
      <c r="U1199" s="6">
        <v>40633</v>
      </c>
      <c r="V1199" s="5">
        <v>54.308449000000003</v>
      </c>
      <c r="W1199" s="10">
        <v>40633</v>
      </c>
      <c r="X1199" s="9">
        <v>11.85</v>
      </c>
      <c r="Y1199" s="6">
        <v>40633</v>
      </c>
      <c r="Z1199" s="5">
        <v>118.363732</v>
      </c>
      <c r="AA1199" s="10">
        <v>40633</v>
      </c>
      <c r="AB1199" s="9">
        <v>119.317966</v>
      </c>
      <c r="AC1199" s="6">
        <v>40633</v>
      </c>
      <c r="AD1199" s="5">
        <v>61.672243999999999</v>
      </c>
      <c r="AE1199" s="10">
        <v>40633</v>
      </c>
      <c r="AF1199" s="9">
        <v>49.272244000000001</v>
      </c>
      <c r="AG1199" s="6">
        <v>40633</v>
      </c>
      <c r="AH1199" s="5">
        <v>68.344789000000006</v>
      </c>
      <c r="AI1199" s="10">
        <v>40633</v>
      </c>
      <c r="AJ1199" s="9">
        <v>68.693241999999998</v>
      </c>
      <c r="AK1199" s="6">
        <v>40633</v>
      </c>
      <c r="AL1199" s="5">
        <v>70.809738999999993</v>
      </c>
      <c r="AM1199" s="10">
        <v>40633</v>
      </c>
      <c r="AN1199" s="9">
        <v>54.051836999999999</v>
      </c>
      <c r="AO1199" s="6">
        <v>40633</v>
      </c>
      <c r="AP1199" s="5">
        <v>21.719283000000001</v>
      </c>
      <c r="AQ1199" s="10">
        <v>40633</v>
      </c>
      <c r="AR1199" s="5">
        <v>47.273207999999997</v>
      </c>
    </row>
    <row r="1200" spans="5:44" x14ac:dyDescent="0.2">
      <c r="E1200" s="6">
        <v>40632</v>
      </c>
      <c r="F1200" s="5">
        <v>26.042399</v>
      </c>
      <c r="G1200" s="6">
        <v>40632</v>
      </c>
      <c r="H1200" s="5">
        <v>12.695831</v>
      </c>
      <c r="I1200" s="6">
        <v>40632</v>
      </c>
      <c r="J1200" s="5">
        <v>22.256236999999999</v>
      </c>
      <c r="K1200" s="6">
        <v>40632</v>
      </c>
      <c r="L1200" s="5">
        <v>42.551836999999999</v>
      </c>
      <c r="M1200" s="6">
        <v>40632</v>
      </c>
      <c r="N1200" s="5">
        <v>33.785708999999997</v>
      </c>
      <c r="O1200" s="6">
        <v>40632</v>
      </c>
      <c r="P1200" s="5">
        <v>19.803543000000001</v>
      </c>
      <c r="Q1200" s="6">
        <v>40632</v>
      </c>
      <c r="R1200" s="5">
        <v>90.239998</v>
      </c>
      <c r="S1200" s="6">
        <v>40632</v>
      </c>
      <c r="T1200" s="5">
        <v>28.030000999999999</v>
      </c>
      <c r="U1200" s="6">
        <v>40632</v>
      </c>
      <c r="V1200" s="5">
        <v>53.531663000000002</v>
      </c>
      <c r="W1200" s="10">
        <v>40632</v>
      </c>
      <c r="X1200" s="9">
        <v>11.9125</v>
      </c>
      <c r="Y1200" s="6">
        <v>40632</v>
      </c>
      <c r="Z1200" s="5">
        <v>118.52442600000001</v>
      </c>
      <c r="AA1200" s="10">
        <v>40632</v>
      </c>
      <c r="AB1200" s="9">
        <v>119.48841</v>
      </c>
      <c r="AC1200" s="6">
        <v>40632</v>
      </c>
      <c r="AD1200" s="5">
        <v>61.672243999999999</v>
      </c>
      <c r="AE1200" s="10">
        <v>40632</v>
      </c>
      <c r="AF1200" s="9">
        <v>49.367801</v>
      </c>
      <c r="AG1200" s="6">
        <v>40632</v>
      </c>
      <c r="AH1200" s="5">
        <v>67.982439999999997</v>
      </c>
      <c r="AI1200" s="10">
        <v>40632</v>
      </c>
      <c r="AJ1200" s="9">
        <v>68.770505999999997</v>
      </c>
      <c r="AK1200" s="6">
        <v>40632</v>
      </c>
      <c r="AL1200" s="5">
        <v>71.040593999999999</v>
      </c>
      <c r="AM1200" s="10">
        <v>40632</v>
      </c>
      <c r="AN1200" s="9">
        <v>54.115825000000001</v>
      </c>
      <c r="AO1200" s="6">
        <v>40632</v>
      </c>
      <c r="AP1200" s="5">
        <v>21.478573000000001</v>
      </c>
      <c r="AQ1200" s="10">
        <v>40632</v>
      </c>
      <c r="AR1200" s="5">
        <v>46.893210000000003</v>
      </c>
    </row>
    <row r="1201" spans="5:44" x14ac:dyDescent="0.2">
      <c r="E1201" s="6">
        <v>40631</v>
      </c>
      <c r="F1201" s="5">
        <v>25.720526</v>
      </c>
      <c r="G1201" s="6">
        <v>40631</v>
      </c>
      <c r="H1201" s="5">
        <v>12.362501</v>
      </c>
      <c r="I1201" s="6">
        <v>40631</v>
      </c>
      <c r="J1201" s="5">
        <v>22.040375000000001</v>
      </c>
      <c r="K1201" s="6">
        <v>40631</v>
      </c>
      <c r="L1201" s="5">
        <v>40.980722</v>
      </c>
      <c r="M1201" s="6">
        <v>40631</v>
      </c>
      <c r="N1201" s="5">
        <v>33.191450000000003</v>
      </c>
      <c r="O1201" s="6">
        <v>40631</v>
      </c>
      <c r="P1201" s="5">
        <v>19.404748000000001</v>
      </c>
      <c r="Q1201" s="6">
        <v>40631</v>
      </c>
      <c r="R1201" s="5">
        <v>87.839995999999999</v>
      </c>
      <c r="S1201" s="6">
        <v>40631</v>
      </c>
      <c r="T1201" s="5">
        <v>27.41667</v>
      </c>
      <c r="U1201" s="6">
        <v>40631</v>
      </c>
      <c r="V1201" s="5">
        <v>52.413857999999998</v>
      </c>
      <c r="W1201" s="10">
        <v>40631</v>
      </c>
      <c r="X1201" s="9">
        <v>11.842499999999999</v>
      </c>
      <c r="Y1201" s="6">
        <v>40631</v>
      </c>
      <c r="Z1201" s="5">
        <v>117.71206100000001</v>
      </c>
      <c r="AA1201" s="10">
        <v>40631</v>
      </c>
      <c r="AB1201" s="9">
        <v>118.707972</v>
      </c>
      <c r="AC1201" s="6">
        <v>40631</v>
      </c>
      <c r="AD1201" s="5">
        <v>61.214480000000002</v>
      </c>
      <c r="AE1201" s="10">
        <v>40631</v>
      </c>
      <c r="AF1201" s="9">
        <v>48.959513999999999</v>
      </c>
      <c r="AG1201" s="6">
        <v>40631</v>
      </c>
      <c r="AH1201" s="5">
        <v>67.118374000000003</v>
      </c>
      <c r="AI1201" s="10">
        <v>40631</v>
      </c>
      <c r="AJ1201" s="9">
        <v>68.650323</v>
      </c>
      <c r="AK1201" s="6">
        <v>40631</v>
      </c>
      <c r="AL1201" s="5">
        <v>70.552249000000003</v>
      </c>
      <c r="AM1201" s="10">
        <v>40631</v>
      </c>
      <c r="AN1201" s="9">
        <v>53.631338999999997</v>
      </c>
      <c r="AO1201" s="6">
        <v>40631</v>
      </c>
      <c r="AP1201" s="5">
        <v>20.971126999999999</v>
      </c>
      <c r="AQ1201" s="10">
        <v>40631</v>
      </c>
      <c r="AR1201" s="5">
        <v>46.222150999999997</v>
      </c>
    </row>
    <row r="1202" spans="5:44" x14ac:dyDescent="0.2">
      <c r="E1202" s="6">
        <v>40630</v>
      </c>
      <c r="F1202" s="5">
        <v>25.369392000000001</v>
      </c>
      <c r="G1202" s="6">
        <v>40630</v>
      </c>
      <c r="H1202" s="5">
        <v>12.275</v>
      </c>
      <c r="I1202" s="6">
        <v>40630</v>
      </c>
      <c r="J1202" s="5">
        <v>21.616092999999999</v>
      </c>
      <c r="K1202" s="6">
        <v>40630</v>
      </c>
      <c r="L1202" s="5">
        <v>39.873136000000002</v>
      </c>
      <c r="M1202" s="6">
        <v>40630</v>
      </c>
      <c r="N1202" s="5">
        <v>33.085163000000001</v>
      </c>
      <c r="O1202" s="6">
        <v>40630</v>
      </c>
      <c r="P1202" s="5">
        <v>19.030722999999998</v>
      </c>
      <c r="Q1202" s="6">
        <v>40630</v>
      </c>
      <c r="R1202" s="5">
        <v>85.220000999999996</v>
      </c>
      <c r="S1202" s="6">
        <v>40630</v>
      </c>
      <c r="T1202" s="5">
        <v>26.870000999999998</v>
      </c>
      <c r="U1202" s="6">
        <v>40630</v>
      </c>
      <c r="V1202" s="5">
        <v>51.902316999999996</v>
      </c>
      <c r="W1202" s="10">
        <v>40630</v>
      </c>
      <c r="X1202" s="9">
        <v>11.63</v>
      </c>
      <c r="Y1202" s="6">
        <v>40630</v>
      </c>
      <c r="Z1202" s="5">
        <v>116.92647700000001</v>
      </c>
      <c r="AA1202" s="10">
        <v>40630</v>
      </c>
      <c r="AB1202" s="9">
        <v>117.909589</v>
      </c>
      <c r="AC1202" s="6">
        <v>40630</v>
      </c>
      <c r="AD1202" s="5">
        <v>60.765692999999999</v>
      </c>
      <c r="AE1202" s="10">
        <v>40630</v>
      </c>
      <c r="AF1202" s="9">
        <v>48.698906999999998</v>
      </c>
      <c r="AG1202" s="6">
        <v>40630</v>
      </c>
      <c r="AH1202" s="5">
        <v>66.570206999999996</v>
      </c>
      <c r="AI1202" s="10">
        <v>40630</v>
      </c>
      <c r="AJ1202" s="9">
        <v>68.770505999999997</v>
      </c>
      <c r="AK1202" s="6">
        <v>40630</v>
      </c>
      <c r="AL1202" s="5">
        <v>69.699869000000007</v>
      </c>
      <c r="AM1202" s="10">
        <v>40630</v>
      </c>
      <c r="AN1202" s="9">
        <v>53.512506000000002</v>
      </c>
      <c r="AO1202" s="6">
        <v>40630</v>
      </c>
      <c r="AP1202" s="5">
        <v>20.606808000000001</v>
      </c>
      <c r="AQ1202" s="10">
        <v>40630</v>
      </c>
      <c r="AR1202" s="5">
        <v>46.036194999999999</v>
      </c>
    </row>
    <row r="1203" spans="5:44" x14ac:dyDescent="0.2">
      <c r="E1203" s="6">
        <v>40627</v>
      </c>
      <c r="F1203" s="5">
        <v>25.491313999999999</v>
      </c>
      <c r="G1203" s="6">
        <v>40627</v>
      </c>
      <c r="H1203" s="5">
        <v>12.366669999999999</v>
      </c>
      <c r="I1203" s="6">
        <v>40627</v>
      </c>
      <c r="J1203" s="5">
        <v>21.876615999999999</v>
      </c>
      <c r="K1203" s="6">
        <v>40627</v>
      </c>
      <c r="L1203" s="5">
        <v>40.190286999999998</v>
      </c>
      <c r="M1203" s="6">
        <v>40627</v>
      </c>
      <c r="N1203" s="5">
        <v>33.186621000000002</v>
      </c>
      <c r="O1203" s="6">
        <v>40627</v>
      </c>
      <c r="P1203" s="5">
        <v>19.147141999999999</v>
      </c>
      <c r="Q1203" s="6">
        <v>40627</v>
      </c>
      <c r="R1203" s="5">
        <v>85.57</v>
      </c>
      <c r="S1203" s="6">
        <v>40627</v>
      </c>
      <c r="T1203" s="5">
        <v>27.066669000000001</v>
      </c>
      <c r="U1203" s="6">
        <v>40627</v>
      </c>
      <c r="V1203" s="5">
        <v>52.006520000000002</v>
      </c>
      <c r="W1203" s="10">
        <v>40627</v>
      </c>
      <c r="X1203" s="9">
        <v>11.805</v>
      </c>
      <c r="Y1203" s="6">
        <v>40627</v>
      </c>
      <c r="Z1203" s="5">
        <v>117.212149</v>
      </c>
      <c r="AA1203" s="10">
        <v>40627</v>
      </c>
      <c r="AB1203" s="9">
        <v>118.16973</v>
      </c>
      <c r="AC1203" s="6">
        <v>40627</v>
      </c>
      <c r="AD1203" s="5">
        <v>60.909308000000003</v>
      </c>
      <c r="AE1203" s="10">
        <v>40627</v>
      </c>
      <c r="AF1203" s="9">
        <v>48.785775000000001</v>
      </c>
      <c r="AG1203" s="6">
        <v>40627</v>
      </c>
      <c r="AH1203" s="5">
        <v>66.709574000000003</v>
      </c>
      <c r="AI1203" s="10">
        <v>40627</v>
      </c>
      <c r="AJ1203" s="9">
        <v>68.830596999999997</v>
      </c>
      <c r="AK1203" s="6">
        <v>40627</v>
      </c>
      <c r="AL1203" s="5">
        <v>69.868571000000003</v>
      </c>
      <c r="AM1203" s="10">
        <v>40627</v>
      </c>
      <c r="AN1203" s="9">
        <v>53.613059999999997</v>
      </c>
      <c r="AO1203" s="6">
        <v>40627</v>
      </c>
      <c r="AP1203" s="5">
        <v>20.626325999999999</v>
      </c>
      <c r="AQ1203" s="10">
        <v>40627</v>
      </c>
      <c r="AR1203" s="5">
        <v>46.092790000000001</v>
      </c>
    </row>
    <row r="1204" spans="5:44" x14ac:dyDescent="0.2">
      <c r="E1204" s="6">
        <v>40626</v>
      </c>
      <c r="F1204" s="5">
        <v>25.330376999999999</v>
      </c>
      <c r="G1204" s="6">
        <v>40626</v>
      </c>
      <c r="H1204" s="5">
        <v>12.270830999999999</v>
      </c>
      <c r="I1204" s="6">
        <v>40626</v>
      </c>
      <c r="J1204" s="5">
        <v>21.822030000000002</v>
      </c>
      <c r="K1204" s="6">
        <v>40626</v>
      </c>
      <c r="L1204" s="5">
        <v>39.204678999999999</v>
      </c>
      <c r="M1204" s="6">
        <v>40626</v>
      </c>
      <c r="N1204" s="5">
        <v>33.027185000000003</v>
      </c>
      <c r="O1204" s="6">
        <v>40626</v>
      </c>
      <c r="P1204" s="5">
        <v>18.986136999999999</v>
      </c>
      <c r="Q1204" s="6">
        <v>40626</v>
      </c>
      <c r="R1204" s="5">
        <v>83.220000999999996</v>
      </c>
      <c r="S1204" s="6">
        <v>40626</v>
      </c>
      <c r="T1204" s="5">
        <v>26.803329000000002</v>
      </c>
      <c r="U1204" s="6">
        <v>40626</v>
      </c>
      <c r="V1204" s="5">
        <v>51.381306000000002</v>
      </c>
      <c r="W1204" s="10">
        <v>40626</v>
      </c>
      <c r="X1204" s="9">
        <v>11.7325</v>
      </c>
      <c r="Y1204" s="6">
        <v>40626</v>
      </c>
      <c r="Z1204" s="5">
        <v>116.855059</v>
      </c>
      <c r="AA1204" s="10">
        <v>40626</v>
      </c>
      <c r="AB1204" s="9">
        <v>117.820779</v>
      </c>
      <c r="AC1204" s="6">
        <v>40626</v>
      </c>
      <c r="AD1204" s="5">
        <v>60.691195999999998</v>
      </c>
      <c r="AE1204" s="10">
        <v>40626</v>
      </c>
      <c r="AF1204" s="9">
        <v>48.614638999999997</v>
      </c>
      <c r="AG1204" s="6">
        <v>40626</v>
      </c>
      <c r="AH1204" s="5">
        <v>66.189276000000007</v>
      </c>
      <c r="AI1204" s="10">
        <v>40626</v>
      </c>
      <c r="AJ1204" s="9">
        <v>68.925027</v>
      </c>
      <c r="AK1204" s="6">
        <v>40626</v>
      </c>
      <c r="AL1204" s="5">
        <v>69.247039999999998</v>
      </c>
      <c r="AM1204" s="10">
        <v>40626</v>
      </c>
      <c r="AN1204" s="9">
        <v>53.490566999999999</v>
      </c>
      <c r="AO1204" s="6">
        <v>40626</v>
      </c>
      <c r="AP1204" s="5">
        <v>20.567772999999999</v>
      </c>
      <c r="AQ1204" s="10">
        <v>40626</v>
      </c>
      <c r="AR1204" s="5">
        <v>45.735433</v>
      </c>
    </row>
    <row r="1205" spans="5:44" x14ac:dyDescent="0.2">
      <c r="E1205" s="6">
        <v>40625</v>
      </c>
      <c r="F1205" s="5">
        <v>24.867076999999998</v>
      </c>
      <c r="G1205" s="6">
        <v>40625</v>
      </c>
      <c r="H1205" s="5">
        <v>12.10833</v>
      </c>
      <c r="I1205" s="6">
        <v>40625</v>
      </c>
      <c r="J1205" s="5">
        <v>21.025569000000001</v>
      </c>
      <c r="K1205" s="6">
        <v>40625</v>
      </c>
      <c r="L1205" s="5">
        <v>38.326417999999997</v>
      </c>
      <c r="M1205" s="6">
        <v>40625</v>
      </c>
      <c r="N1205" s="5">
        <v>32.713146000000002</v>
      </c>
      <c r="O1205" s="6">
        <v>40625</v>
      </c>
      <c r="P1205" s="5">
        <v>18.465969999999999</v>
      </c>
      <c r="Q1205" s="6">
        <v>40625</v>
      </c>
      <c r="R1205" s="5">
        <v>82.489998</v>
      </c>
      <c r="S1205" s="6">
        <v>40625</v>
      </c>
      <c r="T1205" s="5">
        <v>26.033331</v>
      </c>
      <c r="U1205" s="6">
        <v>40625</v>
      </c>
      <c r="V1205" s="5">
        <v>50.850819000000001</v>
      </c>
      <c r="W1205" s="10">
        <v>40625</v>
      </c>
      <c r="X1205" s="9">
        <v>11.1775</v>
      </c>
      <c r="Y1205" s="6">
        <v>40625</v>
      </c>
      <c r="Z1205" s="5">
        <v>115.748113</v>
      </c>
      <c r="AA1205" s="10">
        <v>40625</v>
      </c>
      <c r="AB1205" s="9">
        <v>116.68668099999999</v>
      </c>
      <c r="AC1205" s="6">
        <v>40625</v>
      </c>
      <c r="AD1205" s="5">
        <v>60.119143999999999</v>
      </c>
      <c r="AE1205" s="10">
        <v>40625</v>
      </c>
      <c r="AF1205" s="9">
        <v>48.251845000000003</v>
      </c>
      <c r="AG1205" s="6">
        <v>40625</v>
      </c>
      <c r="AH1205" s="5">
        <v>65.744116000000005</v>
      </c>
      <c r="AI1205" s="10">
        <v>40625</v>
      </c>
      <c r="AJ1205" s="9">
        <v>69.036624000000003</v>
      </c>
      <c r="AK1205" s="6">
        <v>40625</v>
      </c>
      <c r="AL1205" s="5">
        <v>68.998429999999999</v>
      </c>
      <c r="AM1205" s="10">
        <v>40625</v>
      </c>
      <c r="AN1205" s="9">
        <v>53.226121999999997</v>
      </c>
      <c r="AO1205" s="6">
        <v>40625</v>
      </c>
      <c r="AP1205" s="5">
        <v>20.196949</v>
      </c>
      <c r="AQ1205" s="10">
        <v>40625</v>
      </c>
      <c r="AR1205" s="5">
        <v>45.542797</v>
      </c>
    </row>
    <row r="1206" spans="5:44" x14ac:dyDescent="0.2">
      <c r="E1206" s="6">
        <v>40624</v>
      </c>
      <c r="F1206" s="5">
        <v>24.708577999999999</v>
      </c>
      <c r="G1206" s="6">
        <v>40624</v>
      </c>
      <c r="H1206" s="5">
        <v>12.2</v>
      </c>
      <c r="I1206" s="6">
        <v>40624</v>
      </c>
      <c r="J1206" s="5">
        <v>20.817150000000002</v>
      </c>
      <c r="K1206" s="6">
        <v>40624</v>
      </c>
      <c r="L1206" s="5">
        <v>38.014147000000001</v>
      </c>
      <c r="M1206" s="6">
        <v>40624</v>
      </c>
      <c r="N1206" s="5">
        <v>32.920413000000003</v>
      </c>
      <c r="O1206" s="6">
        <v>40624</v>
      </c>
      <c r="P1206" s="5">
        <v>18.319825999999999</v>
      </c>
      <c r="Q1206" s="6">
        <v>40624</v>
      </c>
      <c r="R1206" s="5">
        <v>82.080001999999993</v>
      </c>
      <c r="S1206" s="6">
        <v>40624</v>
      </c>
      <c r="T1206" s="5">
        <v>25.813330000000001</v>
      </c>
      <c r="U1206" s="6">
        <v>40624</v>
      </c>
      <c r="V1206" s="5">
        <v>51.747906999999998</v>
      </c>
      <c r="W1206" s="10">
        <v>40624</v>
      </c>
      <c r="X1206" s="9">
        <v>10.99</v>
      </c>
      <c r="Y1206" s="6">
        <v>40624</v>
      </c>
      <c r="Z1206" s="5">
        <v>115.41780300000001</v>
      </c>
      <c r="AA1206" s="10">
        <v>40624</v>
      </c>
      <c r="AB1206" s="9">
        <v>116.365205</v>
      </c>
      <c r="AC1206" s="6">
        <v>40624</v>
      </c>
      <c r="AD1206" s="5">
        <v>59.976128000000003</v>
      </c>
      <c r="AE1206" s="10">
        <v>40624</v>
      </c>
      <c r="AF1206" s="9">
        <v>48.225932</v>
      </c>
      <c r="AG1206" s="6">
        <v>40624</v>
      </c>
      <c r="AH1206" s="5">
        <v>65.642099999999999</v>
      </c>
      <c r="AI1206" s="10">
        <v>40624</v>
      </c>
      <c r="AJ1206" s="9">
        <v>69.062376</v>
      </c>
      <c r="AK1206" s="6">
        <v>40624</v>
      </c>
      <c r="AL1206" s="5">
        <v>68.820853</v>
      </c>
      <c r="AM1206" s="10">
        <v>40624</v>
      </c>
      <c r="AN1206" s="9">
        <v>53.390259999999998</v>
      </c>
      <c r="AO1206" s="6">
        <v>40624</v>
      </c>
      <c r="AP1206" s="5">
        <v>20.203454000000001</v>
      </c>
      <c r="AQ1206" s="10">
        <v>40624</v>
      </c>
      <c r="AR1206" s="5">
        <v>46.048468999999997</v>
      </c>
    </row>
    <row r="1207" spans="5:44" x14ac:dyDescent="0.2">
      <c r="E1207" s="6">
        <v>40623</v>
      </c>
      <c r="F1207" s="5">
        <v>24.883713</v>
      </c>
      <c r="G1207" s="6">
        <v>40623</v>
      </c>
      <c r="H1207" s="5">
        <v>12.366669999999999</v>
      </c>
      <c r="I1207" s="6">
        <v>40623</v>
      </c>
      <c r="J1207" s="5">
        <v>20.841961999999999</v>
      </c>
      <c r="K1207" s="6">
        <v>40623</v>
      </c>
      <c r="L1207" s="5">
        <v>38.585017000000001</v>
      </c>
      <c r="M1207" s="6">
        <v>40623</v>
      </c>
      <c r="N1207" s="5">
        <v>33.277718</v>
      </c>
      <c r="O1207" s="6">
        <v>40623</v>
      </c>
      <c r="P1207" s="5">
        <v>18.498169999999998</v>
      </c>
      <c r="Q1207" s="6">
        <v>40623</v>
      </c>
      <c r="R1207" s="5">
        <v>82.629997000000003</v>
      </c>
      <c r="S1207" s="6">
        <v>40623</v>
      </c>
      <c r="T1207" s="5">
        <v>26.093330000000002</v>
      </c>
      <c r="U1207" s="6">
        <v>40623</v>
      </c>
      <c r="V1207" s="5">
        <v>52.674169999999997</v>
      </c>
      <c r="W1207" s="10">
        <v>40623</v>
      </c>
      <c r="X1207" s="9">
        <v>11.02725</v>
      </c>
      <c r="Y1207" s="6">
        <v>40623</v>
      </c>
      <c r="Z1207" s="5">
        <v>115.819531</v>
      </c>
      <c r="AA1207" s="10">
        <v>40623</v>
      </c>
      <c r="AB1207" s="9">
        <v>116.775986</v>
      </c>
      <c r="AC1207" s="6">
        <v>40623</v>
      </c>
      <c r="AD1207" s="5">
        <v>60.172772000000002</v>
      </c>
      <c r="AE1207" s="10">
        <v>40623</v>
      </c>
      <c r="AF1207" s="9">
        <v>48.398688999999997</v>
      </c>
      <c r="AG1207" s="6">
        <v>40623</v>
      </c>
      <c r="AH1207" s="5">
        <v>65.948147000000006</v>
      </c>
      <c r="AI1207" s="10">
        <v>40623</v>
      </c>
      <c r="AJ1207" s="9">
        <v>69.088134999999994</v>
      </c>
      <c r="AK1207" s="6">
        <v>40623</v>
      </c>
      <c r="AL1207" s="5">
        <v>68.971794000000003</v>
      </c>
      <c r="AM1207" s="10">
        <v>40623</v>
      </c>
      <c r="AN1207" s="9">
        <v>53.672942999999997</v>
      </c>
      <c r="AO1207" s="6">
        <v>40623</v>
      </c>
      <c r="AP1207" s="5">
        <v>20.327062999999999</v>
      </c>
      <c r="AQ1207" s="10">
        <v>40623</v>
      </c>
      <c r="AR1207" s="5">
        <v>46.345455000000001</v>
      </c>
    </row>
    <row r="1208" spans="5:44" x14ac:dyDescent="0.2">
      <c r="E1208" s="6">
        <v>40620</v>
      </c>
      <c r="F1208" s="5">
        <v>24.144255999999999</v>
      </c>
      <c r="G1208" s="6">
        <v>40620</v>
      </c>
      <c r="H1208" s="5">
        <v>12.070831</v>
      </c>
      <c r="I1208" s="6">
        <v>40620</v>
      </c>
      <c r="J1208" s="5">
        <v>20.105049000000001</v>
      </c>
      <c r="K1208" s="6">
        <v>40620</v>
      </c>
      <c r="L1208" s="5">
        <v>36.057572</v>
      </c>
      <c r="M1208" s="6">
        <v>40620</v>
      </c>
      <c r="N1208" s="5">
        <v>32.804532000000002</v>
      </c>
      <c r="O1208" s="6">
        <v>40620</v>
      </c>
      <c r="P1208" s="5">
        <v>17.698101000000001</v>
      </c>
      <c r="Q1208" s="6">
        <v>40620</v>
      </c>
      <c r="R1208" s="5">
        <v>76.470000999999996</v>
      </c>
      <c r="S1208" s="6">
        <v>40620</v>
      </c>
      <c r="T1208" s="5">
        <v>24.946670999999998</v>
      </c>
      <c r="U1208" s="6">
        <v>40620</v>
      </c>
      <c r="V1208" s="5">
        <v>51.511614999999999</v>
      </c>
      <c r="W1208" s="10">
        <v>40620</v>
      </c>
      <c r="X1208" s="9">
        <v>10.487541</v>
      </c>
      <c r="Y1208" s="6">
        <v>40620</v>
      </c>
      <c r="Z1208" s="5">
        <v>114.051973</v>
      </c>
      <c r="AA1208" s="10">
        <v>40620</v>
      </c>
      <c r="AB1208" s="9">
        <v>114.998936</v>
      </c>
      <c r="AC1208" s="6">
        <v>40620</v>
      </c>
      <c r="AD1208" s="5">
        <v>59.243186000000001</v>
      </c>
      <c r="AE1208" s="10">
        <v>40620</v>
      </c>
      <c r="AF1208" s="9">
        <v>47.742203000000003</v>
      </c>
      <c r="AG1208" s="6">
        <v>40620</v>
      </c>
      <c r="AH1208" s="5">
        <v>64.566308000000006</v>
      </c>
      <c r="AI1208" s="10">
        <v>40620</v>
      </c>
      <c r="AJ1208" s="9">
        <v>69.285574999999994</v>
      </c>
      <c r="AK1208" s="6">
        <v>40620</v>
      </c>
      <c r="AL1208" s="5">
        <v>66.938509999999994</v>
      </c>
      <c r="AM1208" s="10">
        <v>40620</v>
      </c>
      <c r="AN1208" s="9">
        <v>53.24436</v>
      </c>
      <c r="AO1208" s="6">
        <v>40620</v>
      </c>
      <c r="AP1208" s="5">
        <v>20.203454000000001</v>
      </c>
      <c r="AQ1208" s="10">
        <v>40620</v>
      </c>
      <c r="AR1208" s="5">
        <v>45.847805000000001</v>
      </c>
    </row>
    <row r="1209" spans="5:44" x14ac:dyDescent="0.2">
      <c r="E1209" s="6">
        <v>40619</v>
      </c>
      <c r="F1209" s="5">
        <v>23.949660999999999</v>
      </c>
      <c r="G1209" s="6">
        <v>40619</v>
      </c>
      <c r="H1209" s="5">
        <v>11.73333</v>
      </c>
      <c r="I1209" s="6">
        <v>40619</v>
      </c>
      <c r="J1209" s="5">
        <v>20.186928999999999</v>
      </c>
      <c r="K1209" s="6">
        <v>40619</v>
      </c>
      <c r="L1209" s="5">
        <v>34.779209999999999</v>
      </c>
      <c r="M1209" s="6">
        <v>40619</v>
      </c>
      <c r="N1209" s="5">
        <v>32.060949000000001</v>
      </c>
      <c r="O1209" s="6">
        <v>40619</v>
      </c>
      <c r="P1209" s="5">
        <v>17.46031</v>
      </c>
      <c r="Q1209" s="6">
        <v>40619</v>
      </c>
      <c r="R1209" s="5">
        <v>77.040001000000004</v>
      </c>
      <c r="S1209" s="6">
        <v>40619</v>
      </c>
      <c r="T1209" s="5">
        <v>24.610001</v>
      </c>
      <c r="U1209" s="6">
        <v>40619</v>
      </c>
      <c r="V1209" s="5">
        <v>50.594800999999997</v>
      </c>
      <c r="W1209" s="10">
        <v>40619</v>
      </c>
      <c r="X1209" s="9">
        <v>10.438476</v>
      </c>
      <c r="Y1209" s="6">
        <v>40619</v>
      </c>
      <c r="Z1209" s="5">
        <v>113.638645</v>
      </c>
      <c r="AA1209" s="10">
        <v>40619</v>
      </c>
      <c r="AB1209" s="9">
        <v>114.54351699999999</v>
      </c>
      <c r="AC1209" s="6">
        <v>40619</v>
      </c>
      <c r="AD1209" s="5">
        <v>58.966099999999997</v>
      </c>
      <c r="AE1209" s="10">
        <v>40619</v>
      </c>
      <c r="AF1209" s="9">
        <v>47.413958000000001</v>
      </c>
      <c r="AG1209" s="6">
        <v>40619</v>
      </c>
      <c r="AH1209" s="5">
        <v>63.703816000000003</v>
      </c>
      <c r="AI1209" s="10">
        <v>40619</v>
      </c>
      <c r="AJ1209" s="9">
        <v>69.294162</v>
      </c>
      <c r="AK1209" s="6">
        <v>40619</v>
      </c>
      <c r="AL1209" s="5">
        <v>67.253715999999997</v>
      </c>
      <c r="AM1209" s="10">
        <v>40619</v>
      </c>
      <c r="AN1209" s="9">
        <v>52.688116000000001</v>
      </c>
      <c r="AO1209" s="6">
        <v>40619</v>
      </c>
      <c r="AP1209" s="5">
        <v>20.112376000000001</v>
      </c>
      <c r="AQ1209" s="10">
        <v>40619</v>
      </c>
      <c r="AR1209" s="5">
        <v>45.39029</v>
      </c>
    </row>
    <row r="1210" spans="5:44" x14ac:dyDescent="0.2">
      <c r="E1210" s="6">
        <v>40618</v>
      </c>
      <c r="F1210" s="5">
        <v>23.365877999999999</v>
      </c>
      <c r="G1210" s="6">
        <v>40618</v>
      </c>
      <c r="H1210" s="5">
        <v>11.35417</v>
      </c>
      <c r="I1210" s="6">
        <v>40618</v>
      </c>
      <c r="J1210" s="5">
        <v>19.842044000000001</v>
      </c>
      <c r="K1210" s="6">
        <v>40618</v>
      </c>
      <c r="L1210" s="5">
        <v>34.427903999999998</v>
      </c>
      <c r="M1210" s="6">
        <v>40618</v>
      </c>
      <c r="N1210" s="5">
        <v>31.360821000000001</v>
      </c>
      <c r="O1210" s="6">
        <v>40618</v>
      </c>
      <c r="P1210" s="5">
        <v>16.838585999999999</v>
      </c>
      <c r="Q1210" s="6">
        <v>40618</v>
      </c>
      <c r="R1210" s="5">
        <v>70.849997999999999</v>
      </c>
      <c r="S1210" s="6">
        <v>40618</v>
      </c>
      <c r="T1210" s="5">
        <v>23.823329999999999</v>
      </c>
      <c r="U1210" s="6">
        <v>40618</v>
      </c>
      <c r="V1210" s="5">
        <v>49.829217999999997</v>
      </c>
      <c r="W1210" s="10">
        <v>40618</v>
      </c>
      <c r="X1210" s="9">
        <v>10.215232</v>
      </c>
      <c r="Y1210" s="6">
        <v>40618</v>
      </c>
      <c r="Z1210" s="5">
        <v>112.15427800000001</v>
      </c>
      <c r="AA1210" s="10">
        <v>40618</v>
      </c>
      <c r="AB1210" s="9">
        <v>113.11473100000001</v>
      </c>
      <c r="AC1210" s="6">
        <v>40618</v>
      </c>
      <c r="AD1210" s="5">
        <v>58.295726000000002</v>
      </c>
      <c r="AE1210" s="10">
        <v>40618</v>
      </c>
      <c r="AF1210" s="9">
        <v>46.774748000000002</v>
      </c>
      <c r="AG1210" s="6">
        <v>40618</v>
      </c>
      <c r="AH1210" s="5">
        <v>63.536881999999999</v>
      </c>
      <c r="AI1210" s="10">
        <v>40618</v>
      </c>
      <c r="AJ1210" s="9">
        <v>69.397171999999998</v>
      </c>
      <c r="AK1210" s="6">
        <v>40618</v>
      </c>
      <c r="AL1210" s="5">
        <v>65.262652000000003</v>
      </c>
      <c r="AM1210" s="10">
        <v>40618</v>
      </c>
      <c r="AN1210" s="9">
        <v>52.122754999999998</v>
      </c>
      <c r="AO1210" s="6">
        <v>40618</v>
      </c>
      <c r="AP1210" s="5">
        <v>20.096109999999999</v>
      </c>
      <c r="AQ1210" s="10">
        <v>40618</v>
      </c>
      <c r="AR1210" s="5">
        <v>45.045147</v>
      </c>
    </row>
    <row r="1211" spans="5:44" x14ac:dyDescent="0.2">
      <c r="E1211" s="6">
        <v>40617</v>
      </c>
      <c r="F1211" s="5">
        <v>24.285335</v>
      </c>
      <c r="G1211" s="6">
        <v>40617</v>
      </c>
      <c r="H1211" s="5">
        <v>11.9375</v>
      </c>
      <c r="I1211" s="6">
        <v>40617</v>
      </c>
      <c r="J1211" s="5">
        <v>20.846923</v>
      </c>
      <c r="K1211" s="6">
        <v>40617</v>
      </c>
      <c r="L1211" s="5">
        <v>35.598922000000002</v>
      </c>
      <c r="M1211" s="6">
        <v>40617</v>
      </c>
      <c r="N1211" s="5">
        <v>32.495511</v>
      </c>
      <c r="O1211" s="6">
        <v>40617</v>
      </c>
      <c r="P1211" s="5">
        <v>17.849197</v>
      </c>
      <c r="Q1211" s="6">
        <v>40617</v>
      </c>
      <c r="R1211" s="5">
        <v>74.660004000000001</v>
      </c>
      <c r="S1211" s="6">
        <v>40617</v>
      </c>
      <c r="T1211" s="5">
        <v>25.176670000000001</v>
      </c>
      <c r="U1211" s="6">
        <v>40617</v>
      </c>
      <c r="V1211" s="5">
        <v>51.237515000000002</v>
      </c>
      <c r="W1211" s="10">
        <v>40617</v>
      </c>
      <c r="X1211" s="9">
        <v>11.044423</v>
      </c>
      <c r="Y1211" s="6">
        <v>40617</v>
      </c>
      <c r="Z1211" s="5">
        <v>114.269723</v>
      </c>
      <c r="AA1211" s="10">
        <v>40617</v>
      </c>
      <c r="AB1211" s="9">
        <v>115.27575899999999</v>
      </c>
      <c r="AC1211" s="6">
        <v>40617</v>
      </c>
      <c r="AD1211" s="5">
        <v>59.323633999999998</v>
      </c>
      <c r="AE1211" s="10">
        <v>40617</v>
      </c>
      <c r="AF1211" s="9">
        <v>47.647184000000003</v>
      </c>
      <c r="AG1211" s="6">
        <v>40617</v>
      </c>
      <c r="AH1211" s="5">
        <v>64.288082000000003</v>
      </c>
      <c r="AI1211" s="10">
        <v>40617</v>
      </c>
      <c r="AJ1211" s="9">
        <v>69.070963000000006</v>
      </c>
      <c r="AK1211" s="6">
        <v>40617</v>
      </c>
      <c r="AL1211" s="5">
        <v>66.324550000000002</v>
      </c>
      <c r="AM1211" s="10">
        <v>40617</v>
      </c>
      <c r="AN1211" s="9">
        <v>53.007274000000002</v>
      </c>
      <c r="AO1211" s="6">
        <v>40617</v>
      </c>
      <c r="AP1211" s="5">
        <v>20.291281999999999</v>
      </c>
      <c r="AQ1211" s="10">
        <v>40617</v>
      </c>
      <c r="AR1211" s="5">
        <v>45.719380000000001</v>
      </c>
    </row>
    <row r="1212" spans="5:44" x14ac:dyDescent="0.2">
      <c r="E1212" s="6">
        <v>40616</v>
      </c>
      <c r="F1212" s="5">
        <v>24.839929999999999</v>
      </c>
      <c r="G1212" s="6">
        <v>40616</v>
      </c>
      <c r="H1212" s="5">
        <v>12.41667</v>
      </c>
      <c r="I1212" s="6">
        <v>40616</v>
      </c>
      <c r="J1212" s="5">
        <v>21.430004</v>
      </c>
      <c r="K1212" s="6">
        <v>40616</v>
      </c>
      <c r="L1212" s="5">
        <v>36.579650000000001</v>
      </c>
      <c r="M1212" s="6">
        <v>40616</v>
      </c>
      <c r="N1212" s="5">
        <v>33.253577999999997</v>
      </c>
      <c r="O1212" s="6">
        <v>40616</v>
      </c>
      <c r="P1212" s="5">
        <v>18.468444999999999</v>
      </c>
      <c r="Q1212" s="6">
        <v>40616</v>
      </c>
      <c r="R1212" s="5">
        <v>76.269997000000004</v>
      </c>
      <c r="S1212" s="6">
        <v>40616</v>
      </c>
      <c r="T1212" s="5">
        <v>25.99</v>
      </c>
      <c r="U1212" s="6">
        <v>40616</v>
      </c>
      <c r="V1212" s="5">
        <v>51.974747999999998</v>
      </c>
      <c r="W1212" s="10">
        <v>40616</v>
      </c>
      <c r="X1212" s="9">
        <v>11.598852000000001</v>
      </c>
      <c r="Y1212" s="6">
        <v>40616</v>
      </c>
      <c r="Z1212" s="5">
        <v>115.594105</v>
      </c>
      <c r="AA1212" s="10">
        <v>40616</v>
      </c>
      <c r="AB1212" s="9">
        <v>116.570589</v>
      </c>
      <c r="AC1212" s="6">
        <v>40616</v>
      </c>
      <c r="AD1212" s="5">
        <v>59.958253999999997</v>
      </c>
      <c r="AE1212" s="10">
        <v>40616</v>
      </c>
      <c r="AF1212" s="9">
        <v>48.182738999999998</v>
      </c>
      <c r="AG1212" s="6">
        <v>40616</v>
      </c>
      <c r="AH1212" s="5">
        <v>64.863078999999999</v>
      </c>
      <c r="AI1212" s="10">
        <v>40616</v>
      </c>
      <c r="AJ1212" s="9">
        <v>69.028043999999994</v>
      </c>
      <c r="AK1212" s="6">
        <v>40616</v>
      </c>
      <c r="AL1212" s="5">
        <v>66.828952999999998</v>
      </c>
      <c r="AM1212" s="10">
        <v>40616</v>
      </c>
      <c r="AN1212" s="9">
        <v>53.62735</v>
      </c>
      <c r="AO1212" s="6">
        <v>40616</v>
      </c>
      <c r="AP1212" s="5">
        <v>20.466936</v>
      </c>
      <c r="AQ1212" s="10">
        <v>40616</v>
      </c>
      <c r="AR1212" s="5">
        <v>45.960175999999997</v>
      </c>
    </row>
    <row r="1213" spans="5:44" x14ac:dyDescent="0.2">
      <c r="E1213" s="6">
        <v>40613</v>
      </c>
      <c r="F1213" s="5">
        <v>25.141549999999999</v>
      </c>
      <c r="G1213" s="6">
        <v>40613</v>
      </c>
      <c r="H1213" s="5">
        <v>12.695831</v>
      </c>
      <c r="I1213" s="6">
        <v>40613</v>
      </c>
      <c r="J1213" s="5">
        <v>21.586317999999999</v>
      </c>
      <c r="K1213" s="6">
        <v>40613</v>
      </c>
      <c r="L1213" s="5">
        <v>37.135883</v>
      </c>
      <c r="M1213" s="6">
        <v>40613</v>
      </c>
      <c r="N1213" s="5">
        <v>33.813676999999998</v>
      </c>
      <c r="O1213" s="6">
        <v>40613</v>
      </c>
      <c r="P1213" s="5">
        <v>18.800363000000001</v>
      </c>
      <c r="Q1213" s="6">
        <v>40613</v>
      </c>
      <c r="R1213" s="5">
        <v>75.300003000000004</v>
      </c>
      <c r="S1213" s="6">
        <v>40613</v>
      </c>
      <c r="T1213" s="5">
        <v>26.443331000000001</v>
      </c>
      <c r="U1213" s="6">
        <v>40613</v>
      </c>
      <c r="V1213" s="5">
        <v>52.740330999999998</v>
      </c>
      <c r="W1213" s="10">
        <v>40613</v>
      </c>
      <c r="X1213" s="9">
        <v>11.721513</v>
      </c>
      <c r="Y1213" s="6">
        <v>40613</v>
      </c>
      <c r="Z1213" s="5">
        <v>116.296285</v>
      </c>
      <c r="AA1213" s="10">
        <v>40613</v>
      </c>
      <c r="AB1213" s="9">
        <v>117.35642199999999</v>
      </c>
      <c r="AC1213" s="6">
        <v>40613</v>
      </c>
      <c r="AD1213" s="5">
        <v>60.324722000000001</v>
      </c>
      <c r="AE1213" s="10">
        <v>40613</v>
      </c>
      <c r="AF1213" s="9">
        <v>48.476430999999998</v>
      </c>
      <c r="AG1213" s="6">
        <v>40613</v>
      </c>
      <c r="AH1213" s="5">
        <v>65.187670999999995</v>
      </c>
      <c r="AI1213" s="10">
        <v>40613</v>
      </c>
      <c r="AJ1213" s="9">
        <v>68.959366000000003</v>
      </c>
      <c r="AK1213" s="6">
        <v>40613</v>
      </c>
      <c r="AL1213" s="5">
        <v>66.466139999999996</v>
      </c>
      <c r="AM1213" s="10">
        <v>40613</v>
      </c>
      <c r="AN1213" s="9">
        <v>54.083286999999999</v>
      </c>
      <c r="AO1213" s="6">
        <v>40613</v>
      </c>
      <c r="AP1213" s="5">
        <v>20.548255999999999</v>
      </c>
      <c r="AQ1213" s="10">
        <v>40613</v>
      </c>
      <c r="AR1213" s="5">
        <v>46.425719000000001</v>
      </c>
    </row>
    <row r="1214" spans="5:44" x14ac:dyDescent="0.2">
      <c r="E1214" s="6">
        <v>40612</v>
      </c>
      <c r="F1214" s="5">
        <v>24.796146</v>
      </c>
      <c r="G1214" s="6">
        <v>40612</v>
      </c>
      <c r="H1214" s="5">
        <v>12.466671</v>
      </c>
      <c r="I1214" s="6">
        <v>40612</v>
      </c>
      <c r="J1214" s="5">
        <v>21.343160999999998</v>
      </c>
      <c r="K1214" s="6">
        <v>40612</v>
      </c>
      <c r="L1214" s="5">
        <v>36.867522999999998</v>
      </c>
      <c r="M1214" s="6">
        <v>40612</v>
      </c>
      <c r="N1214" s="5">
        <v>33.456372000000002</v>
      </c>
      <c r="O1214" s="6">
        <v>40612</v>
      </c>
      <c r="P1214" s="5">
        <v>18.413951000000001</v>
      </c>
      <c r="Q1214" s="6">
        <v>40612</v>
      </c>
      <c r="R1214" s="5">
        <v>71.730002999999996</v>
      </c>
      <c r="S1214" s="6">
        <v>40612</v>
      </c>
      <c r="T1214" s="5">
        <v>25.956671</v>
      </c>
      <c r="U1214" s="6">
        <v>40612</v>
      </c>
      <c r="V1214" s="5">
        <v>51.558872000000001</v>
      </c>
      <c r="W1214" s="10">
        <v>40612</v>
      </c>
      <c r="X1214" s="9">
        <v>11.522802</v>
      </c>
      <c r="Y1214" s="6">
        <v>40612</v>
      </c>
      <c r="Z1214" s="5">
        <v>115.496331</v>
      </c>
      <c r="AA1214" s="10">
        <v>40612</v>
      </c>
      <c r="AB1214" s="9">
        <v>116.481298</v>
      </c>
      <c r="AC1214" s="6">
        <v>40612</v>
      </c>
      <c r="AD1214" s="5">
        <v>59.922499999999999</v>
      </c>
      <c r="AE1214" s="10">
        <v>40612</v>
      </c>
      <c r="AF1214" s="9">
        <v>48.165463000000003</v>
      </c>
      <c r="AG1214" s="6">
        <v>40612</v>
      </c>
      <c r="AH1214" s="5">
        <v>65.122753000000003</v>
      </c>
      <c r="AI1214" s="10">
        <v>40612</v>
      </c>
      <c r="AJ1214" s="9">
        <v>68.950779999999995</v>
      </c>
      <c r="AK1214" s="6">
        <v>40612</v>
      </c>
      <c r="AL1214" s="5">
        <v>65.333447000000007</v>
      </c>
      <c r="AM1214" s="10">
        <v>40612</v>
      </c>
      <c r="AN1214" s="9">
        <v>53.745891</v>
      </c>
      <c r="AO1214" s="6">
        <v>40612</v>
      </c>
      <c r="AP1214" s="5">
        <v>20.431153999999999</v>
      </c>
      <c r="AQ1214" s="10">
        <v>40612</v>
      </c>
      <c r="AR1214" s="5">
        <v>45.960175999999997</v>
      </c>
    </row>
    <row r="1215" spans="5:44" x14ac:dyDescent="0.2">
      <c r="E1215" s="6">
        <v>40611</v>
      </c>
      <c r="F1215" s="5">
        <v>25.749656000000002</v>
      </c>
      <c r="G1215" s="6">
        <v>40611</v>
      </c>
      <c r="H1215" s="5">
        <v>13.220829999999999</v>
      </c>
      <c r="I1215" s="6">
        <v>40611</v>
      </c>
      <c r="J1215" s="5">
        <v>22.008119000000001</v>
      </c>
      <c r="K1215" s="6">
        <v>40611</v>
      </c>
      <c r="L1215" s="5">
        <v>39.926808000000001</v>
      </c>
      <c r="M1215" s="6">
        <v>40611</v>
      </c>
      <c r="N1215" s="5">
        <v>34.817996999999998</v>
      </c>
      <c r="O1215" s="6">
        <v>40611</v>
      </c>
      <c r="P1215" s="5">
        <v>19.506305000000001</v>
      </c>
      <c r="Q1215" s="6">
        <v>40611</v>
      </c>
      <c r="R1215" s="5">
        <v>80.510002</v>
      </c>
      <c r="S1215" s="6">
        <v>40611</v>
      </c>
      <c r="T1215" s="5">
        <v>27.459999</v>
      </c>
      <c r="U1215" s="6">
        <v>40611</v>
      </c>
      <c r="V1215" s="5">
        <v>53.184561000000002</v>
      </c>
      <c r="W1215" s="10">
        <v>40611</v>
      </c>
      <c r="X1215" s="9">
        <v>12.268582</v>
      </c>
      <c r="Y1215" s="6">
        <v>40611</v>
      </c>
      <c r="Z1215" s="5">
        <v>117.67399500000001</v>
      </c>
      <c r="AA1215" s="10">
        <v>40611</v>
      </c>
      <c r="AB1215" s="9">
        <v>118.651251</v>
      </c>
      <c r="AC1215" s="6">
        <v>40611</v>
      </c>
      <c r="AD1215" s="5">
        <v>61.093418</v>
      </c>
      <c r="AE1215" s="10">
        <v>40611</v>
      </c>
      <c r="AF1215" s="9">
        <v>49.150196999999999</v>
      </c>
      <c r="AG1215" s="6">
        <v>40611</v>
      </c>
      <c r="AH1215" s="5">
        <v>66.745721000000003</v>
      </c>
      <c r="AI1215" s="10">
        <v>40611</v>
      </c>
      <c r="AJ1215" s="9">
        <v>68.633150999999998</v>
      </c>
      <c r="AK1215" s="6">
        <v>40611</v>
      </c>
      <c r="AL1215" s="5">
        <v>67.802367000000004</v>
      </c>
      <c r="AM1215" s="10">
        <v>40611</v>
      </c>
      <c r="AN1215" s="9">
        <v>54.867496000000003</v>
      </c>
      <c r="AO1215" s="6">
        <v>40611</v>
      </c>
      <c r="AP1215" s="5">
        <v>20.707646</v>
      </c>
      <c r="AQ1215" s="10">
        <v>40611</v>
      </c>
      <c r="AR1215" s="5">
        <v>46.674543999999997</v>
      </c>
    </row>
    <row r="1216" spans="5:44" x14ac:dyDescent="0.2">
      <c r="E1216" s="6">
        <v>40610</v>
      </c>
      <c r="F1216" s="5">
        <v>25.812899999999999</v>
      </c>
      <c r="G1216" s="6">
        <v>40610</v>
      </c>
      <c r="H1216" s="5">
        <v>13.266671000000001</v>
      </c>
      <c r="I1216" s="6">
        <v>40610</v>
      </c>
      <c r="J1216" s="5">
        <v>22.320748999999999</v>
      </c>
      <c r="K1216" s="6">
        <v>40610</v>
      </c>
      <c r="L1216" s="5">
        <v>40.444006000000002</v>
      </c>
      <c r="M1216" s="6">
        <v>40610</v>
      </c>
      <c r="N1216" s="5">
        <v>34.827652</v>
      </c>
      <c r="O1216" s="6">
        <v>40610</v>
      </c>
      <c r="P1216" s="5">
        <v>19.570706999999999</v>
      </c>
      <c r="Q1216" s="6">
        <v>40610</v>
      </c>
      <c r="R1216" s="5">
        <v>82.150002000000001</v>
      </c>
      <c r="S1216" s="6">
        <v>40610</v>
      </c>
      <c r="T1216" s="5">
        <v>27.58</v>
      </c>
      <c r="U1216" s="6">
        <v>40610</v>
      </c>
      <c r="V1216" s="5">
        <v>53.108946000000003</v>
      </c>
      <c r="W1216" s="10">
        <v>40610</v>
      </c>
      <c r="X1216" s="9">
        <v>12.531078000000001</v>
      </c>
      <c r="Y1216" s="6">
        <v>40610</v>
      </c>
      <c r="Z1216" s="5">
        <v>117.842878</v>
      </c>
      <c r="AA1216" s="10">
        <v>40610</v>
      </c>
      <c r="AB1216" s="9">
        <v>118.80305799999999</v>
      </c>
      <c r="AC1216" s="6">
        <v>40610</v>
      </c>
      <c r="AD1216" s="5">
        <v>61.1828</v>
      </c>
      <c r="AE1216" s="10">
        <v>40610</v>
      </c>
      <c r="AF1216" s="9">
        <v>49.124281000000003</v>
      </c>
      <c r="AG1216" s="6">
        <v>40610</v>
      </c>
      <c r="AH1216" s="5">
        <v>66.819914999999995</v>
      </c>
      <c r="AI1216" s="10">
        <v>40610</v>
      </c>
      <c r="AJ1216" s="9">
        <v>68.512968000000001</v>
      </c>
      <c r="AK1216" s="6">
        <v>40610</v>
      </c>
      <c r="AL1216" s="5">
        <v>68.271372</v>
      </c>
      <c r="AM1216" s="10">
        <v>40610</v>
      </c>
      <c r="AN1216" s="9">
        <v>54.894855</v>
      </c>
      <c r="AO1216" s="6">
        <v>40610</v>
      </c>
      <c r="AP1216" s="5">
        <v>20.652349000000001</v>
      </c>
      <c r="AQ1216" s="10">
        <v>40610</v>
      </c>
      <c r="AR1216" s="5">
        <v>46.722701999999998</v>
      </c>
    </row>
    <row r="1217" spans="5:44" x14ac:dyDescent="0.2">
      <c r="E1217" s="6">
        <v>40609</v>
      </c>
      <c r="F1217" s="5">
        <v>25.379926000000001</v>
      </c>
      <c r="G1217" s="6">
        <v>40609</v>
      </c>
      <c r="H1217" s="5">
        <v>12.554169999999999</v>
      </c>
      <c r="I1217" s="6">
        <v>40609</v>
      </c>
      <c r="J1217" s="5">
        <v>22.154509999999998</v>
      </c>
      <c r="K1217" s="6">
        <v>40609</v>
      </c>
      <c r="L1217" s="5">
        <v>38.516708000000001</v>
      </c>
      <c r="M1217" s="6">
        <v>40609</v>
      </c>
      <c r="N1217" s="5">
        <v>33.533625999999998</v>
      </c>
      <c r="O1217" s="6">
        <v>40609</v>
      </c>
      <c r="P1217" s="5">
        <v>19.065401000000001</v>
      </c>
      <c r="Q1217" s="6">
        <v>40609</v>
      </c>
      <c r="R1217" s="5">
        <v>83.830001999999993</v>
      </c>
      <c r="S1217" s="6">
        <v>40609</v>
      </c>
      <c r="T1217" s="5">
        <v>26.876671000000002</v>
      </c>
      <c r="U1217" s="6">
        <v>40609</v>
      </c>
      <c r="V1217" s="5">
        <v>51.672291000000001</v>
      </c>
      <c r="W1217" s="10">
        <v>40609</v>
      </c>
      <c r="X1217" s="9">
        <v>12.344632000000001</v>
      </c>
      <c r="Y1217" s="6">
        <v>40609</v>
      </c>
      <c r="Z1217" s="5">
        <v>116.820699</v>
      </c>
      <c r="AA1217" s="10">
        <v>40609</v>
      </c>
      <c r="AB1217" s="9">
        <v>117.838643</v>
      </c>
      <c r="AC1217" s="6">
        <v>40609</v>
      </c>
      <c r="AD1217" s="5">
        <v>60.637562000000003</v>
      </c>
      <c r="AE1217" s="10">
        <v>40609</v>
      </c>
      <c r="AF1217" s="9">
        <v>48.614638999999997</v>
      </c>
      <c r="AG1217" s="6">
        <v>40609</v>
      </c>
      <c r="AH1217" s="5">
        <v>65.697743000000003</v>
      </c>
      <c r="AI1217" s="10">
        <v>40609</v>
      </c>
      <c r="AJ1217" s="9">
        <v>68.573059000000001</v>
      </c>
      <c r="AK1217" s="6">
        <v>40609</v>
      </c>
      <c r="AL1217" s="5">
        <v>68.837719000000007</v>
      </c>
      <c r="AM1217" s="10">
        <v>40609</v>
      </c>
      <c r="AN1217" s="9">
        <v>53.83708</v>
      </c>
      <c r="AO1217" s="6">
        <v>40609</v>
      </c>
      <c r="AP1217" s="5">
        <v>20.379109</v>
      </c>
      <c r="AQ1217" s="10">
        <v>40609</v>
      </c>
      <c r="AR1217" s="5">
        <v>46.072550999999997</v>
      </c>
    </row>
    <row r="1218" spans="5:44" x14ac:dyDescent="0.2">
      <c r="E1218" s="6">
        <v>40606</v>
      </c>
      <c r="F1218" s="5">
        <v>25.798304000000002</v>
      </c>
      <c r="G1218" s="6">
        <v>40606</v>
      </c>
      <c r="H1218" s="5">
        <v>12.800001</v>
      </c>
      <c r="I1218" s="6">
        <v>40606</v>
      </c>
      <c r="J1218" s="5">
        <v>22.742550999999999</v>
      </c>
      <c r="K1218" s="6">
        <v>40606</v>
      </c>
      <c r="L1218" s="5">
        <v>40.546469999999999</v>
      </c>
      <c r="M1218" s="6">
        <v>40606</v>
      </c>
      <c r="N1218" s="5">
        <v>34.055100000000003</v>
      </c>
      <c r="O1218" s="6">
        <v>40606</v>
      </c>
      <c r="P1218" s="5">
        <v>19.563276999999999</v>
      </c>
      <c r="Q1218" s="6">
        <v>40606</v>
      </c>
      <c r="R1218" s="5">
        <v>85.559997999999993</v>
      </c>
      <c r="S1218" s="6">
        <v>40606</v>
      </c>
      <c r="T1218" s="5">
        <v>27.58333</v>
      </c>
      <c r="U1218" s="6">
        <v>40606</v>
      </c>
      <c r="V1218" s="5">
        <v>52.437877999999998</v>
      </c>
      <c r="W1218" s="10">
        <v>40606</v>
      </c>
      <c r="X1218" s="9">
        <v>12.876982999999999</v>
      </c>
      <c r="Y1218" s="6">
        <v>40606</v>
      </c>
      <c r="Z1218" s="5">
        <v>117.745104</v>
      </c>
      <c r="AA1218" s="10">
        <v>40606</v>
      </c>
      <c r="AB1218" s="9">
        <v>118.73163099999999</v>
      </c>
      <c r="AC1218" s="6">
        <v>40606</v>
      </c>
      <c r="AD1218" s="5">
        <v>61.191740000000003</v>
      </c>
      <c r="AE1218" s="10">
        <v>40606</v>
      </c>
      <c r="AF1218" s="9">
        <v>48.925606999999999</v>
      </c>
      <c r="AG1218" s="6">
        <v>40606</v>
      </c>
      <c r="AH1218" s="5">
        <v>66.754997000000003</v>
      </c>
      <c r="AI1218" s="10">
        <v>40606</v>
      </c>
      <c r="AJ1218" s="9">
        <v>68.581646000000006</v>
      </c>
      <c r="AK1218" s="6">
        <v>40606</v>
      </c>
      <c r="AL1218" s="5">
        <v>69.324420000000003</v>
      </c>
      <c r="AM1218" s="10">
        <v>40606</v>
      </c>
      <c r="AN1218" s="9">
        <v>54.220066000000003</v>
      </c>
      <c r="AO1218" s="6">
        <v>40606</v>
      </c>
      <c r="AP1218" s="5">
        <v>20.401879999999998</v>
      </c>
      <c r="AQ1218" s="10">
        <v>40606</v>
      </c>
      <c r="AR1218" s="5">
        <v>46.409666000000001</v>
      </c>
    </row>
    <row r="1219" spans="5:44" x14ac:dyDescent="0.2">
      <c r="E1219" s="6">
        <v>40605</v>
      </c>
      <c r="F1219" s="5">
        <v>26.172898</v>
      </c>
      <c r="G1219" s="6">
        <v>40605</v>
      </c>
      <c r="H1219" s="5">
        <v>13.283329999999999</v>
      </c>
      <c r="I1219" s="6">
        <v>40605</v>
      </c>
      <c r="J1219" s="5">
        <v>22.995630999999999</v>
      </c>
      <c r="K1219" s="6">
        <v>40605</v>
      </c>
      <c r="L1219" s="5">
        <v>41.073428</v>
      </c>
      <c r="M1219" s="6">
        <v>40605</v>
      </c>
      <c r="N1219" s="5">
        <v>34.755228000000002</v>
      </c>
      <c r="O1219" s="6">
        <v>40605</v>
      </c>
      <c r="P1219" s="5">
        <v>19.984363999999999</v>
      </c>
      <c r="Q1219" s="6">
        <v>40605</v>
      </c>
      <c r="R1219" s="5">
        <v>87</v>
      </c>
      <c r="S1219" s="6">
        <v>40605</v>
      </c>
      <c r="T1219" s="5">
        <v>28.156669999999998</v>
      </c>
      <c r="U1219" s="6">
        <v>40605</v>
      </c>
      <c r="V1219" s="5">
        <v>53.345238000000002</v>
      </c>
      <c r="W1219" s="10">
        <v>40605</v>
      </c>
      <c r="X1219" s="9">
        <v>13.127211000000001</v>
      </c>
      <c r="Y1219" s="6">
        <v>40605</v>
      </c>
      <c r="Z1219" s="5">
        <v>118.633948</v>
      </c>
      <c r="AA1219" s="10">
        <v>40605</v>
      </c>
      <c r="AB1219" s="9">
        <v>119.588891</v>
      </c>
      <c r="AC1219" s="6">
        <v>40605</v>
      </c>
      <c r="AD1219" s="5">
        <v>61.602902</v>
      </c>
      <c r="AE1219" s="10">
        <v>40605</v>
      </c>
      <c r="AF1219" s="9">
        <v>49.348869999999998</v>
      </c>
      <c r="AG1219" s="6">
        <v>40605</v>
      </c>
      <c r="AH1219" s="5">
        <v>66.959021000000007</v>
      </c>
      <c r="AI1219" s="10">
        <v>40605</v>
      </c>
      <c r="AJ1219" s="9">
        <v>68.349867000000003</v>
      </c>
      <c r="AK1219" s="6">
        <v>40605</v>
      </c>
      <c r="AL1219" s="5">
        <v>69.766878000000005</v>
      </c>
      <c r="AM1219" s="10">
        <v>40605</v>
      </c>
      <c r="AN1219" s="9">
        <v>54.821902999999999</v>
      </c>
      <c r="AO1219" s="6">
        <v>40605</v>
      </c>
      <c r="AP1219" s="5">
        <v>20.440912999999998</v>
      </c>
      <c r="AQ1219" s="10">
        <v>40605</v>
      </c>
      <c r="AR1219" s="5">
        <v>46.859155000000001</v>
      </c>
    </row>
    <row r="1220" spans="5:44" x14ac:dyDescent="0.2">
      <c r="E1220" s="6">
        <v>40604</v>
      </c>
      <c r="F1220" s="5">
        <v>25.306954999999999</v>
      </c>
      <c r="G1220" s="6">
        <v>40604</v>
      </c>
      <c r="H1220" s="5">
        <v>12.554169999999999</v>
      </c>
      <c r="I1220" s="6">
        <v>40604</v>
      </c>
      <c r="J1220" s="5">
        <v>22.127216000000001</v>
      </c>
      <c r="K1220" s="6">
        <v>40604</v>
      </c>
      <c r="L1220" s="5">
        <v>38.458156000000002</v>
      </c>
      <c r="M1220" s="6">
        <v>40604</v>
      </c>
      <c r="N1220" s="5">
        <v>33.480511999999997</v>
      </c>
      <c r="O1220" s="6">
        <v>40604</v>
      </c>
      <c r="P1220" s="5">
        <v>19.003475999999999</v>
      </c>
      <c r="Q1220" s="6">
        <v>40604</v>
      </c>
      <c r="R1220" s="5">
        <v>83.360000999999997</v>
      </c>
      <c r="S1220" s="6">
        <v>40604</v>
      </c>
      <c r="T1220" s="5">
        <v>26.773330999999999</v>
      </c>
      <c r="U1220" s="6">
        <v>40604</v>
      </c>
      <c r="V1220" s="5">
        <v>51.927486999999999</v>
      </c>
      <c r="W1220" s="10">
        <v>40604</v>
      </c>
      <c r="X1220" s="9">
        <v>12.479559999999999</v>
      </c>
      <c r="Y1220" s="6">
        <v>40604</v>
      </c>
      <c r="Z1220" s="5">
        <v>116.62516599999999</v>
      </c>
      <c r="AA1220" s="10">
        <v>40604</v>
      </c>
      <c r="AB1220" s="9">
        <v>117.56180500000001</v>
      </c>
      <c r="AC1220" s="6">
        <v>40604</v>
      </c>
      <c r="AD1220" s="5">
        <v>60.503492000000001</v>
      </c>
      <c r="AE1220" s="10">
        <v>40604</v>
      </c>
      <c r="AF1220" s="9">
        <v>48.536897000000003</v>
      </c>
      <c r="AG1220" s="6">
        <v>40604</v>
      </c>
      <c r="AH1220" s="5">
        <v>65.308232000000004</v>
      </c>
      <c r="AI1220" s="10">
        <v>40604</v>
      </c>
      <c r="AJ1220" s="9">
        <v>68.624571000000003</v>
      </c>
      <c r="AK1220" s="6">
        <v>40604</v>
      </c>
      <c r="AL1220" s="5">
        <v>68.589943000000005</v>
      </c>
      <c r="AM1220" s="10">
        <v>40604</v>
      </c>
      <c r="AN1220" s="9">
        <v>53.773249</v>
      </c>
      <c r="AO1220" s="6">
        <v>40604</v>
      </c>
      <c r="AP1220" s="5">
        <v>20.466936</v>
      </c>
      <c r="AQ1220" s="10">
        <v>40604</v>
      </c>
      <c r="AR1220" s="5">
        <v>46.192948000000001</v>
      </c>
    </row>
    <row r="1221" spans="5:44" x14ac:dyDescent="0.2">
      <c r="E1221" s="6">
        <v>40603</v>
      </c>
      <c r="F1221" s="5">
        <v>25.199926999999999</v>
      </c>
      <c r="G1221" s="6">
        <v>40603</v>
      </c>
      <c r="H1221" s="5">
        <v>12.750000999999999</v>
      </c>
      <c r="I1221" s="6">
        <v>40603</v>
      </c>
      <c r="J1221" s="5">
        <v>21.913834000000001</v>
      </c>
      <c r="K1221" s="6">
        <v>40603</v>
      </c>
      <c r="L1221" s="5">
        <v>37.994630000000001</v>
      </c>
      <c r="M1221" s="6">
        <v>40603</v>
      </c>
      <c r="N1221" s="5">
        <v>33.847476</v>
      </c>
      <c r="O1221" s="6">
        <v>40603</v>
      </c>
      <c r="P1221" s="5">
        <v>18.904395999999998</v>
      </c>
      <c r="Q1221" s="6">
        <v>40603</v>
      </c>
      <c r="R1221" s="5">
        <v>82.379997000000003</v>
      </c>
      <c r="S1221" s="6">
        <v>40603</v>
      </c>
      <c r="T1221" s="5">
        <v>26.636669000000001</v>
      </c>
      <c r="U1221" s="6">
        <v>40603</v>
      </c>
      <c r="V1221" s="5">
        <v>52.815947000000001</v>
      </c>
      <c r="W1221" s="10">
        <v>40603</v>
      </c>
      <c r="X1221" s="9">
        <v>12.329912999999999</v>
      </c>
      <c r="Y1221" s="6">
        <v>40603</v>
      </c>
      <c r="Z1221" s="5">
        <v>116.376278</v>
      </c>
      <c r="AA1221" s="10">
        <v>40603</v>
      </c>
      <c r="AB1221" s="9">
        <v>117.374286</v>
      </c>
      <c r="AC1221" s="6">
        <v>40603</v>
      </c>
      <c r="AD1221" s="5">
        <v>60.378355999999997</v>
      </c>
      <c r="AE1221" s="10">
        <v>40603</v>
      </c>
      <c r="AF1221" s="9">
        <v>48.493707000000001</v>
      </c>
      <c r="AG1221" s="6">
        <v>40603</v>
      </c>
      <c r="AH1221" s="5">
        <v>65.206215999999998</v>
      </c>
      <c r="AI1221" s="10">
        <v>40603</v>
      </c>
      <c r="AJ1221" s="9">
        <v>68.761920000000003</v>
      </c>
      <c r="AK1221" s="6">
        <v>40603</v>
      </c>
      <c r="AL1221" s="5">
        <v>68.200576999999996</v>
      </c>
      <c r="AM1221" s="10">
        <v>40603</v>
      </c>
      <c r="AN1221" s="9">
        <v>54.074165999999998</v>
      </c>
      <c r="AO1221" s="6">
        <v>40603</v>
      </c>
      <c r="AP1221" s="5">
        <v>20.226226</v>
      </c>
      <c r="AQ1221" s="10">
        <v>40603</v>
      </c>
      <c r="AR1221" s="5">
        <v>46.618358999999998</v>
      </c>
    </row>
    <row r="1222" spans="5:44" x14ac:dyDescent="0.2">
      <c r="E1222" s="6">
        <v>40602</v>
      </c>
      <c r="F1222" s="5">
        <v>26.080466000000001</v>
      </c>
      <c r="G1222" s="6">
        <v>40602</v>
      </c>
      <c r="H1222" s="5">
        <v>13.554169999999999</v>
      </c>
      <c r="I1222" s="6">
        <v>40602</v>
      </c>
      <c r="J1222" s="5">
        <v>22.635860000000001</v>
      </c>
      <c r="K1222" s="6">
        <v>40602</v>
      </c>
      <c r="L1222" s="5">
        <v>40.380577000000002</v>
      </c>
      <c r="M1222" s="6">
        <v>40602</v>
      </c>
      <c r="N1222" s="5">
        <v>35.267043000000001</v>
      </c>
      <c r="O1222" s="6">
        <v>40602</v>
      </c>
      <c r="P1222" s="5">
        <v>19.902622999999998</v>
      </c>
      <c r="Q1222" s="6">
        <v>40602</v>
      </c>
      <c r="R1222" s="5">
        <v>86.559997999999993</v>
      </c>
      <c r="S1222" s="6">
        <v>40602</v>
      </c>
      <c r="T1222" s="5">
        <v>28.049999</v>
      </c>
      <c r="U1222" s="6">
        <v>40602</v>
      </c>
      <c r="V1222" s="5">
        <v>55.878286000000003</v>
      </c>
      <c r="W1222" s="10">
        <v>40602</v>
      </c>
      <c r="X1222" s="9">
        <v>13.041349</v>
      </c>
      <c r="Y1222" s="6">
        <v>40602</v>
      </c>
      <c r="Z1222" s="5">
        <v>118.34951100000001</v>
      </c>
      <c r="AA1222" s="10">
        <v>40602</v>
      </c>
      <c r="AB1222" s="9">
        <v>119.320992</v>
      </c>
      <c r="AC1222" s="6">
        <v>40602</v>
      </c>
      <c r="AD1222" s="5">
        <v>61.415197999999997</v>
      </c>
      <c r="AE1222" s="10">
        <v>40602</v>
      </c>
      <c r="AF1222" s="9">
        <v>49.288404999999997</v>
      </c>
      <c r="AG1222" s="6">
        <v>40602</v>
      </c>
      <c r="AH1222" s="5">
        <v>66.393299999999996</v>
      </c>
      <c r="AI1222" s="10">
        <v>40602</v>
      </c>
      <c r="AJ1222" s="9">
        <v>68.794542000000007</v>
      </c>
      <c r="AK1222" s="6">
        <v>40602</v>
      </c>
      <c r="AL1222" s="5">
        <v>69.501407</v>
      </c>
      <c r="AM1222" s="10">
        <v>40602</v>
      </c>
      <c r="AN1222" s="9">
        <v>55.177534000000001</v>
      </c>
      <c r="AO1222" s="6">
        <v>40602</v>
      </c>
      <c r="AP1222" s="5">
        <v>20.353086000000001</v>
      </c>
      <c r="AQ1222" s="10">
        <v>40602</v>
      </c>
      <c r="AR1222" s="5">
        <v>48.047088000000002</v>
      </c>
    </row>
    <row r="1223" spans="5:44" x14ac:dyDescent="0.2">
      <c r="E1223" s="6">
        <v>40599</v>
      </c>
      <c r="F1223" s="5">
        <v>25.759385999999999</v>
      </c>
      <c r="G1223" s="6">
        <v>40599</v>
      </c>
      <c r="H1223" s="5">
        <v>13.341671</v>
      </c>
      <c r="I1223" s="6">
        <v>40599</v>
      </c>
      <c r="J1223" s="5">
        <v>22.521723999999999</v>
      </c>
      <c r="K1223" s="6">
        <v>40599</v>
      </c>
      <c r="L1223" s="5">
        <v>40.224442000000003</v>
      </c>
      <c r="M1223" s="6">
        <v>40599</v>
      </c>
      <c r="N1223" s="5">
        <v>34.909739000000002</v>
      </c>
      <c r="O1223" s="6">
        <v>40599</v>
      </c>
      <c r="P1223" s="5">
        <v>19.513736000000002</v>
      </c>
      <c r="Q1223" s="6">
        <v>40599</v>
      </c>
      <c r="R1223" s="5">
        <v>85</v>
      </c>
      <c r="S1223" s="6">
        <v>40599</v>
      </c>
      <c r="T1223" s="5">
        <v>27.52</v>
      </c>
      <c r="U1223" s="6">
        <v>40599</v>
      </c>
      <c r="V1223" s="5">
        <v>53.562626000000002</v>
      </c>
      <c r="W1223" s="10">
        <v>40599</v>
      </c>
      <c r="X1223" s="9">
        <v>12.955486000000001</v>
      </c>
      <c r="Y1223" s="6">
        <v>40599</v>
      </c>
      <c r="Z1223" s="5">
        <v>117.620667</v>
      </c>
      <c r="AA1223" s="10">
        <v>40599</v>
      </c>
      <c r="AB1223" s="9">
        <v>118.570886</v>
      </c>
      <c r="AC1223" s="6">
        <v>40599</v>
      </c>
      <c r="AD1223" s="5">
        <v>61.084477999999997</v>
      </c>
      <c r="AE1223" s="10">
        <v>40599</v>
      </c>
      <c r="AF1223" s="9">
        <v>48.899693999999997</v>
      </c>
      <c r="AG1223" s="6">
        <v>40599</v>
      </c>
      <c r="AH1223" s="5">
        <v>66.319113000000002</v>
      </c>
      <c r="AI1223" s="10">
        <v>40599</v>
      </c>
      <c r="AJ1223" s="9">
        <v>68.700361000000001</v>
      </c>
      <c r="AK1223" s="6">
        <v>40599</v>
      </c>
      <c r="AL1223" s="5">
        <v>68.970457999999994</v>
      </c>
      <c r="AM1223" s="10">
        <v>40599</v>
      </c>
      <c r="AN1223" s="9">
        <v>54.940448000000004</v>
      </c>
      <c r="AO1223" s="6">
        <v>40599</v>
      </c>
      <c r="AP1223" s="5">
        <v>20.320557999999998</v>
      </c>
      <c r="AQ1223" s="10">
        <v>40599</v>
      </c>
      <c r="AR1223" s="5">
        <v>46.883234000000002</v>
      </c>
    </row>
    <row r="1224" spans="5:44" x14ac:dyDescent="0.2">
      <c r="E1224" s="6">
        <v>40598</v>
      </c>
      <c r="F1224" s="5">
        <v>25.233981</v>
      </c>
      <c r="G1224" s="6">
        <v>40598</v>
      </c>
      <c r="H1224" s="5">
        <v>12.79167</v>
      </c>
      <c r="I1224" s="6">
        <v>40598</v>
      </c>
      <c r="J1224" s="5">
        <v>21.898948000000001</v>
      </c>
      <c r="K1224" s="6">
        <v>40598</v>
      </c>
      <c r="L1224" s="5">
        <v>37.667718000000001</v>
      </c>
      <c r="M1224" s="6">
        <v>40598</v>
      </c>
      <c r="N1224" s="5">
        <v>34.006816000000001</v>
      </c>
      <c r="O1224" s="6">
        <v>40598</v>
      </c>
      <c r="P1224" s="5">
        <v>18.963021000000001</v>
      </c>
      <c r="Q1224" s="6">
        <v>40598</v>
      </c>
      <c r="R1224" s="5">
        <v>81.769997000000004</v>
      </c>
      <c r="S1224" s="6">
        <v>40598</v>
      </c>
      <c r="T1224" s="5">
        <v>26.639999</v>
      </c>
      <c r="U1224" s="6">
        <v>40598</v>
      </c>
      <c r="V1224" s="5">
        <v>51.643937999999999</v>
      </c>
      <c r="W1224" s="10">
        <v>40598</v>
      </c>
      <c r="X1224" s="9">
        <v>12.442762</v>
      </c>
      <c r="Y1224" s="6">
        <v>40598</v>
      </c>
      <c r="Z1224" s="5">
        <v>116.376278</v>
      </c>
      <c r="AA1224" s="10">
        <v>40598</v>
      </c>
      <c r="AB1224" s="9">
        <v>117.374286</v>
      </c>
      <c r="AC1224" s="6">
        <v>40598</v>
      </c>
      <c r="AD1224" s="5">
        <v>60.324722000000001</v>
      </c>
      <c r="AE1224" s="10">
        <v>40598</v>
      </c>
      <c r="AF1224" s="9">
        <v>48.424605</v>
      </c>
      <c r="AG1224" s="6">
        <v>40598</v>
      </c>
      <c r="AH1224" s="5">
        <v>64.844526999999999</v>
      </c>
      <c r="AI1224" s="10">
        <v>40598</v>
      </c>
      <c r="AJ1224" s="9">
        <v>68.511999000000003</v>
      </c>
      <c r="AK1224" s="6">
        <v>40598</v>
      </c>
      <c r="AL1224" s="5">
        <v>67.890857999999994</v>
      </c>
      <c r="AM1224" s="10">
        <v>40598</v>
      </c>
      <c r="AN1224" s="9">
        <v>54.119759000000002</v>
      </c>
      <c r="AO1224" s="6">
        <v>40598</v>
      </c>
      <c r="AP1224" s="5">
        <v>20.021294999999999</v>
      </c>
      <c r="AQ1224" s="10">
        <v>40598</v>
      </c>
      <c r="AR1224" s="5">
        <v>45.984257999999997</v>
      </c>
    </row>
    <row r="1225" spans="5:44" x14ac:dyDescent="0.2">
      <c r="E1225" s="6">
        <v>40597</v>
      </c>
      <c r="F1225" s="5">
        <v>25.248577000000001</v>
      </c>
      <c r="G1225" s="6">
        <v>40597</v>
      </c>
      <c r="H1225" s="5">
        <v>12.891671000000001</v>
      </c>
      <c r="I1225" s="6">
        <v>40597</v>
      </c>
      <c r="J1225" s="5">
        <v>21.688047000000001</v>
      </c>
      <c r="K1225" s="6">
        <v>40597</v>
      </c>
      <c r="L1225" s="5">
        <v>37.009022000000002</v>
      </c>
      <c r="M1225" s="6">
        <v>40597</v>
      </c>
      <c r="N1225" s="5">
        <v>34.228924999999997</v>
      </c>
      <c r="O1225" s="6">
        <v>40597</v>
      </c>
      <c r="P1225" s="5">
        <v>19.032377</v>
      </c>
      <c r="Q1225" s="6">
        <v>40597</v>
      </c>
      <c r="R1225" s="5">
        <v>85.290001000000004</v>
      </c>
      <c r="S1225" s="6">
        <v>40597</v>
      </c>
      <c r="T1225" s="5">
        <v>26.703329</v>
      </c>
      <c r="U1225" s="6">
        <v>40597</v>
      </c>
      <c r="V1225" s="5">
        <v>52.220489999999998</v>
      </c>
      <c r="W1225" s="10">
        <v>40597</v>
      </c>
      <c r="X1225" s="9">
        <v>12.31274</v>
      </c>
      <c r="Y1225" s="6">
        <v>40597</v>
      </c>
      <c r="Z1225" s="5">
        <v>116.456284</v>
      </c>
      <c r="AA1225" s="10">
        <v>40597</v>
      </c>
      <c r="AB1225" s="9">
        <v>117.44572599999999</v>
      </c>
      <c r="AC1225" s="6">
        <v>40597</v>
      </c>
      <c r="AD1225" s="5">
        <v>60.315787999999998</v>
      </c>
      <c r="AE1225" s="10">
        <v>40597</v>
      </c>
      <c r="AF1225" s="9">
        <v>48.545537000000003</v>
      </c>
      <c r="AG1225" s="6">
        <v>40597</v>
      </c>
      <c r="AH1225" s="5">
        <v>64.464292</v>
      </c>
      <c r="AI1225" s="10">
        <v>40597</v>
      </c>
      <c r="AJ1225" s="9">
        <v>68.443509000000006</v>
      </c>
      <c r="AK1225" s="6">
        <v>40597</v>
      </c>
      <c r="AL1225" s="5">
        <v>68.864265000000003</v>
      </c>
      <c r="AM1225" s="10">
        <v>40597</v>
      </c>
      <c r="AN1225" s="9">
        <v>54.293018000000004</v>
      </c>
      <c r="AO1225" s="6">
        <v>40597</v>
      </c>
      <c r="AP1225" s="5">
        <v>19.907444999999999</v>
      </c>
      <c r="AQ1225" s="10">
        <v>40597</v>
      </c>
      <c r="AR1225" s="5">
        <v>46.337426999999998</v>
      </c>
    </row>
    <row r="1226" spans="5:44" x14ac:dyDescent="0.2">
      <c r="E1226" s="6">
        <v>40596</v>
      </c>
      <c r="F1226" s="5">
        <v>25.584250999999998</v>
      </c>
      <c r="G1226" s="6">
        <v>40596</v>
      </c>
      <c r="H1226" s="5">
        <v>13.10417</v>
      </c>
      <c r="I1226" s="6">
        <v>40596</v>
      </c>
      <c r="J1226" s="5">
        <v>22.045337</v>
      </c>
      <c r="K1226" s="6">
        <v>40596</v>
      </c>
      <c r="L1226" s="5">
        <v>39.014389000000001</v>
      </c>
      <c r="M1226" s="6">
        <v>40596</v>
      </c>
      <c r="N1226" s="5">
        <v>34.649002000000003</v>
      </c>
      <c r="O1226" s="6">
        <v>40596</v>
      </c>
      <c r="P1226" s="5">
        <v>19.352730999999999</v>
      </c>
      <c r="Q1226" s="6">
        <v>40596</v>
      </c>
      <c r="R1226" s="5">
        <v>80.790001000000004</v>
      </c>
      <c r="S1226" s="6">
        <v>40596</v>
      </c>
      <c r="T1226" s="5">
        <v>27.226669000000001</v>
      </c>
      <c r="U1226" s="6">
        <v>40596</v>
      </c>
      <c r="V1226" s="5">
        <v>53.203465000000001</v>
      </c>
      <c r="W1226" s="10">
        <v>40596</v>
      </c>
      <c r="X1226" s="9">
        <v>12.820558</v>
      </c>
      <c r="Y1226" s="6">
        <v>40596</v>
      </c>
      <c r="Z1226" s="5">
        <v>117.17624499999999</v>
      </c>
      <c r="AA1226" s="10">
        <v>40596</v>
      </c>
      <c r="AB1226" s="9">
        <v>118.186908</v>
      </c>
      <c r="AC1226" s="6">
        <v>40596</v>
      </c>
      <c r="AD1226" s="5">
        <v>60.825271999999998</v>
      </c>
      <c r="AE1226" s="10">
        <v>40596</v>
      </c>
      <c r="AF1226" s="9">
        <v>48.787399000000001</v>
      </c>
      <c r="AG1226" s="6">
        <v>40596</v>
      </c>
      <c r="AH1226" s="5">
        <v>65.827586999999994</v>
      </c>
      <c r="AI1226" s="10">
        <v>40596</v>
      </c>
      <c r="AJ1226" s="9">
        <v>68.452066000000002</v>
      </c>
      <c r="AK1226" s="6">
        <v>40596</v>
      </c>
      <c r="AL1226" s="5">
        <v>67.492641000000006</v>
      </c>
      <c r="AM1226" s="10">
        <v>40596</v>
      </c>
      <c r="AN1226" s="9">
        <v>54.639527000000001</v>
      </c>
      <c r="AO1226" s="6">
        <v>40596</v>
      </c>
      <c r="AP1226" s="5">
        <v>20.060327999999998</v>
      </c>
      <c r="AQ1226" s="10">
        <v>40596</v>
      </c>
      <c r="AR1226" s="5">
        <v>46.730730000000001</v>
      </c>
    </row>
    <row r="1227" spans="5:44" x14ac:dyDescent="0.2">
      <c r="E1227" s="6">
        <v>40592</v>
      </c>
      <c r="F1227" s="5">
        <v>26.649653000000001</v>
      </c>
      <c r="G1227" s="6">
        <v>40592</v>
      </c>
      <c r="H1227" s="5">
        <v>14.275</v>
      </c>
      <c r="I1227" s="6">
        <v>40592</v>
      </c>
      <c r="J1227" s="5">
        <v>23.432321000000002</v>
      </c>
      <c r="K1227" s="6">
        <v>40592</v>
      </c>
      <c r="L1227" s="5">
        <v>42.181013999999998</v>
      </c>
      <c r="M1227" s="6">
        <v>40592</v>
      </c>
      <c r="N1227" s="5">
        <v>36.594869000000003</v>
      </c>
      <c r="O1227" s="6">
        <v>40592</v>
      </c>
      <c r="P1227" s="5">
        <v>20.578842999999999</v>
      </c>
      <c r="Q1227" s="6">
        <v>40592</v>
      </c>
      <c r="R1227" s="5">
        <v>82.989998</v>
      </c>
      <c r="S1227" s="6">
        <v>40592</v>
      </c>
      <c r="T1227" s="5">
        <v>29.023330999999999</v>
      </c>
      <c r="U1227" s="6">
        <v>40592</v>
      </c>
      <c r="V1227" s="5">
        <v>54.186439999999997</v>
      </c>
      <c r="W1227" s="10">
        <v>40592</v>
      </c>
      <c r="X1227" s="9">
        <v>13.949042</v>
      </c>
      <c r="Y1227" s="6">
        <v>40592</v>
      </c>
      <c r="Z1227" s="5">
        <v>119.57612</v>
      </c>
      <c r="AA1227" s="10">
        <v>40592</v>
      </c>
      <c r="AB1227" s="9">
        <v>120.589033</v>
      </c>
      <c r="AC1227" s="6">
        <v>40592</v>
      </c>
      <c r="AD1227" s="5">
        <v>62.157080000000001</v>
      </c>
      <c r="AE1227" s="10">
        <v>40592</v>
      </c>
      <c r="AF1227" s="9">
        <v>49.668475000000001</v>
      </c>
      <c r="AG1227" s="6">
        <v>40592</v>
      </c>
      <c r="AH1227" s="5">
        <v>67.450554999999994</v>
      </c>
      <c r="AI1227" s="10">
        <v>40592</v>
      </c>
      <c r="AJ1227" s="9">
        <v>68.195214000000007</v>
      </c>
      <c r="AK1227" s="6">
        <v>40592</v>
      </c>
      <c r="AL1227" s="5">
        <v>68.156328999999999</v>
      </c>
      <c r="AM1227" s="10">
        <v>40592</v>
      </c>
      <c r="AN1227" s="9">
        <v>56.171477000000003</v>
      </c>
      <c r="AO1227" s="6">
        <v>40592</v>
      </c>
      <c r="AP1227" s="5">
        <v>20.564522</v>
      </c>
      <c r="AQ1227" s="10">
        <v>40592</v>
      </c>
      <c r="AR1227" s="5">
        <v>47.140084000000002</v>
      </c>
    </row>
    <row r="1228" spans="5:44" x14ac:dyDescent="0.2">
      <c r="E1228" s="6">
        <v>40591</v>
      </c>
      <c r="F1228" s="5">
        <v>26.542627</v>
      </c>
      <c r="G1228" s="6">
        <v>40591</v>
      </c>
      <c r="H1228" s="5">
        <v>14.2</v>
      </c>
      <c r="I1228" s="6">
        <v>40591</v>
      </c>
      <c r="J1228" s="5">
        <v>23.529087000000001</v>
      </c>
      <c r="K1228" s="6">
        <v>40591</v>
      </c>
      <c r="L1228" s="5">
        <v>42.08343</v>
      </c>
      <c r="M1228" s="6">
        <v>40591</v>
      </c>
      <c r="N1228" s="5">
        <v>36.435529000000002</v>
      </c>
      <c r="O1228" s="6">
        <v>40591</v>
      </c>
      <c r="P1228" s="5">
        <v>20.452515999999999</v>
      </c>
      <c r="Q1228" s="6">
        <v>40591</v>
      </c>
      <c r="R1228" s="5">
        <v>81.959998999999996</v>
      </c>
      <c r="S1228" s="6">
        <v>40591</v>
      </c>
      <c r="T1228" s="5">
        <v>28.906669999999998</v>
      </c>
      <c r="U1228" s="6">
        <v>40591</v>
      </c>
      <c r="V1228" s="5">
        <v>53.780017999999998</v>
      </c>
      <c r="W1228" s="10">
        <v>40591</v>
      </c>
      <c r="X1228" s="9">
        <v>13.92451</v>
      </c>
      <c r="Y1228" s="6">
        <v>40591</v>
      </c>
      <c r="Z1228" s="5">
        <v>119.327245</v>
      </c>
      <c r="AA1228" s="10">
        <v>40591</v>
      </c>
      <c r="AB1228" s="9">
        <v>120.33899700000001</v>
      </c>
      <c r="AC1228" s="6">
        <v>40591</v>
      </c>
      <c r="AD1228" s="5">
        <v>62.040883999999998</v>
      </c>
      <c r="AE1228" s="10">
        <v>40591</v>
      </c>
      <c r="AF1228" s="9">
        <v>49.530268</v>
      </c>
      <c r="AG1228" s="6">
        <v>40591</v>
      </c>
      <c r="AH1228" s="5">
        <v>67.357808000000006</v>
      </c>
      <c r="AI1228" s="10">
        <v>40591</v>
      </c>
      <c r="AJ1228" s="9">
        <v>68.195214000000007</v>
      </c>
      <c r="AK1228" s="6">
        <v>40591</v>
      </c>
      <c r="AL1228" s="5">
        <v>67.873155999999994</v>
      </c>
      <c r="AM1228" s="10">
        <v>40591</v>
      </c>
      <c r="AN1228" s="9">
        <v>56.052936000000003</v>
      </c>
      <c r="AO1228" s="6">
        <v>40591</v>
      </c>
      <c r="AP1228" s="5">
        <v>20.636082999999999</v>
      </c>
      <c r="AQ1228" s="10">
        <v>40591</v>
      </c>
      <c r="AR1228" s="5">
        <v>46.955472999999998</v>
      </c>
    </row>
    <row r="1229" spans="5:44" x14ac:dyDescent="0.2">
      <c r="E1229" s="6">
        <v>40590</v>
      </c>
      <c r="F1229" s="5">
        <v>26.367491999999999</v>
      </c>
      <c r="G1229" s="6">
        <v>40590</v>
      </c>
      <c r="H1229" s="5">
        <v>14.2125</v>
      </c>
      <c r="I1229" s="6">
        <v>40590</v>
      </c>
      <c r="J1229" s="5">
        <v>23.548936999999999</v>
      </c>
      <c r="K1229" s="6">
        <v>40590</v>
      </c>
      <c r="L1229" s="5">
        <v>41.210045999999998</v>
      </c>
      <c r="M1229" s="6">
        <v>40590</v>
      </c>
      <c r="N1229" s="5">
        <v>36.474156999999998</v>
      </c>
      <c r="O1229" s="6">
        <v>40590</v>
      </c>
      <c r="P1229" s="5">
        <v>20.238662999999999</v>
      </c>
      <c r="Q1229" s="6">
        <v>40590</v>
      </c>
      <c r="R1229" s="5">
        <v>79.800003000000004</v>
      </c>
      <c r="S1229" s="6">
        <v>40590</v>
      </c>
      <c r="T1229" s="5">
        <v>28.623328999999998</v>
      </c>
      <c r="U1229" s="6">
        <v>40590</v>
      </c>
      <c r="V1229" s="5">
        <v>53.657145</v>
      </c>
      <c r="W1229" s="10">
        <v>40590</v>
      </c>
      <c r="X1229" s="9">
        <v>13.897525</v>
      </c>
      <c r="Y1229" s="6">
        <v>40590</v>
      </c>
      <c r="Z1229" s="5">
        <v>118.97171299999999</v>
      </c>
      <c r="AA1229" s="10">
        <v>40590</v>
      </c>
      <c r="AB1229" s="9">
        <v>119.937156</v>
      </c>
      <c r="AC1229" s="6">
        <v>40590</v>
      </c>
      <c r="AD1229" s="5">
        <v>61.817425999999998</v>
      </c>
      <c r="AE1229" s="10">
        <v>40590</v>
      </c>
      <c r="AF1229" s="9">
        <v>49.279764999999998</v>
      </c>
      <c r="AG1229" s="6">
        <v>40590</v>
      </c>
      <c r="AH1229" s="5">
        <v>66.810638999999995</v>
      </c>
      <c r="AI1229" s="10">
        <v>40590</v>
      </c>
      <c r="AJ1229" s="9">
        <v>68.092468999999994</v>
      </c>
      <c r="AK1229" s="6">
        <v>40590</v>
      </c>
      <c r="AL1229" s="5">
        <v>67.209468000000001</v>
      </c>
      <c r="AM1229" s="10">
        <v>40590</v>
      </c>
      <c r="AN1229" s="9">
        <v>56.098528999999999</v>
      </c>
      <c r="AO1229" s="6">
        <v>40590</v>
      </c>
      <c r="AP1229" s="5">
        <v>20.577532000000001</v>
      </c>
      <c r="AQ1229" s="10">
        <v>40590</v>
      </c>
      <c r="AR1229" s="5">
        <v>46.907313000000002</v>
      </c>
    </row>
    <row r="1230" spans="5:44" x14ac:dyDescent="0.2">
      <c r="E1230" s="6">
        <v>40589</v>
      </c>
      <c r="F1230" s="5">
        <v>26.075600000000001</v>
      </c>
      <c r="G1230" s="6">
        <v>40589</v>
      </c>
      <c r="H1230" s="5">
        <v>14.012499999999999</v>
      </c>
      <c r="I1230" s="6">
        <v>40589</v>
      </c>
      <c r="J1230" s="5">
        <v>23.241268000000002</v>
      </c>
      <c r="K1230" s="6">
        <v>40589</v>
      </c>
      <c r="L1230" s="5">
        <v>40.253715999999997</v>
      </c>
      <c r="M1230" s="6">
        <v>40589</v>
      </c>
      <c r="N1230" s="5">
        <v>36.073394999999998</v>
      </c>
      <c r="O1230" s="6">
        <v>40589</v>
      </c>
      <c r="P1230" s="5">
        <v>19.899324</v>
      </c>
      <c r="Q1230" s="6">
        <v>40589</v>
      </c>
      <c r="R1230" s="5">
        <v>76.889999000000003</v>
      </c>
      <c r="S1230" s="6">
        <v>40589</v>
      </c>
      <c r="T1230" s="5">
        <v>28.09667</v>
      </c>
      <c r="U1230" s="6">
        <v>40589</v>
      </c>
      <c r="V1230" s="5">
        <v>53.194011000000003</v>
      </c>
      <c r="W1230" s="10">
        <v>40589</v>
      </c>
      <c r="X1230" s="9">
        <v>13.617856</v>
      </c>
      <c r="Y1230" s="6">
        <v>40589</v>
      </c>
      <c r="Z1230" s="5">
        <v>118.22507400000001</v>
      </c>
      <c r="AA1230" s="10">
        <v>40589</v>
      </c>
      <c r="AB1230" s="9">
        <v>119.213838</v>
      </c>
      <c r="AC1230" s="6">
        <v>40589</v>
      </c>
      <c r="AD1230" s="5">
        <v>61.415197999999997</v>
      </c>
      <c r="AE1230" s="10">
        <v>40589</v>
      </c>
      <c r="AF1230" s="9">
        <v>48.977435999999997</v>
      </c>
      <c r="AG1230" s="6">
        <v>40589</v>
      </c>
      <c r="AH1230" s="5">
        <v>66.263463000000002</v>
      </c>
      <c r="AI1230" s="10">
        <v>40589</v>
      </c>
      <c r="AJ1230" s="9">
        <v>68.066784999999996</v>
      </c>
      <c r="AK1230" s="6">
        <v>40589</v>
      </c>
      <c r="AL1230" s="5">
        <v>66.324550000000002</v>
      </c>
      <c r="AM1230" s="10">
        <v>40589</v>
      </c>
      <c r="AN1230" s="9">
        <v>55.761136</v>
      </c>
      <c r="AO1230" s="6">
        <v>40589</v>
      </c>
      <c r="AP1230" s="5">
        <v>20.463681999999999</v>
      </c>
      <c r="AQ1230" s="10">
        <v>40589</v>
      </c>
      <c r="AR1230" s="5">
        <v>46.802968999999997</v>
      </c>
    </row>
    <row r="1231" spans="5:44" x14ac:dyDescent="0.2">
      <c r="E1231" s="6">
        <v>40588</v>
      </c>
      <c r="F1231" s="5">
        <v>26.216681000000001</v>
      </c>
      <c r="G1231" s="6">
        <v>40588</v>
      </c>
      <c r="H1231" s="5">
        <v>14.10417</v>
      </c>
      <c r="I1231" s="6">
        <v>40588</v>
      </c>
      <c r="J1231" s="5">
        <v>23.298335999999999</v>
      </c>
      <c r="K1231" s="6">
        <v>40588</v>
      </c>
      <c r="L1231" s="5">
        <v>40.927050000000001</v>
      </c>
      <c r="M1231" s="6">
        <v>40588</v>
      </c>
      <c r="N1231" s="5">
        <v>36.194105999999998</v>
      </c>
      <c r="O1231" s="6">
        <v>40588</v>
      </c>
      <c r="P1231" s="5">
        <v>20.054552999999999</v>
      </c>
      <c r="Q1231" s="6">
        <v>40588</v>
      </c>
      <c r="R1231" s="5">
        <v>79.339995999999999</v>
      </c>
      <c r="S1231" s="6">
        <v>40588</v>
      </c>
      <c r="T1231" s="5">
        <v>28.370000999999998</v>
      </c>
      <c r="U1231" s="6">
        <v>40588</v>
      </c>
      <c r="V1231" s="5">
        <v>53.57208</v>
      </c>
      <c r="W1231" s="10">
        <v>40588</v>
      </c>
      <c r="X1231" s="9">
        <v>13.811661000000001</v>
      </c>
      <c r="Y1231" s="6">
        <v>40588</v>
      </c>
      <c r="Z1231" s="5">
        <v>118.598387</v>
      </c>
      <c r="AA1231" s="10">
        <v>40588</v>
      </c>
      <c r="AB1231" s="9">
        <v>119.579966</v>
      </c>
      <c r="AC1231" s="6">
        <v>40588</v>
      </c>
      <c r="AD1231" s="5">
        <v>61.611842000000003</v>
      </c>
      <c r="AE1231" s="10">
        <v>40588</v>
      </c>
      <c r="AF1231" s="9">
        <v>49.150196999999999</v>
      </c>
      <c r="AG1231" s="6">
        <v>40588</v>
      </c>
      <c r="AH1231" s="5">
        <v>66.894103000000001</v>
      </c>
      <c r="AI1231" s="10">
        <v>40588</v>
      </c>
      <c r="AJ1231" s="9">
        <v>67.972604000000004</v>
      </c>
      <c r="AK1231" s="6">
        <v>40588</v>
      </c>
      <c r="AL1231" s="5">
        <v>67.023635999999996</v>
      </c>
      <c r="AM1231" s="10">
        <v>40588</v>
      </c>
      <c r="AN1231" s="9">
        <v>55.879677999999998</v>
      </c>
      <c r="AO1231" s="6">
        <v>40588</v>
      </c>
      <c r="AP1231" s="5">
        <v>20.460431</v>
      </c>
      <c r="AQ1231" s="10">
        <v>40588</v>
      </c>
      <c r="AR1231" s="5">
        <v>46.979551999999998</v>
      </c>
    </row>
    <row r="1232" spans="5:44" x14ac:dyDescent="0.2">
      <c r="E1232" s="6">
        <v>40585</v>
      </c>
      <c r="F1232" s="5">
        <v>26.09506</v>
      </c>
      <c r="G1232" s="6">
        <v>40585</v>
      </c>
      <c r="H1232" s="5">
        <v>14.029171</v>
      </c>
      <c r="I1232" s="6">
        <v>40585</v>
      </c>
      <c r="J1232" s="5">
        <v>23.186682000000001</v>
      </c>
      <c r="K1232" s="6">
        <v>40585</v>
      </c>
      <c r="L1232" s="5">
        <v>40.326904999999996</v>
      </c>
      <c r="M1232" s="6">
        <v>40585</v>
      </c>
      <c r="N1232" s="5">
        <v>36.165137000000001</v>
      </c>
      <c r="O1232" s="6">
        <v>40585</v>
      </c>
      <c r="P1232" s="5">
        <v>19.945556</v>
      </c>
      <c r="Q1232" s="6">
        <v>40585</v>
      </c>
      <c r="R1232" s="5">
        <v>74.400002000000001</v>
      </c>
      <c r="S1232" s="6">
        <v>40585</v>
      </c>
      <c r="T1232" s="5">
        <v>28.156669999999998</v>
      </c>
      <c r="U1232" s="6">
        <v>40585</v>
      </c>
      <c r="V1232" s="5">
        <v>53.600434</v>
      </c>
      <c r="W1232" s="10">
        <v>40585</v>
      </c>
      <c r="X1232" s="9">
        <v>13.738065000000001</v>
      </c>
      <c r="Y1232" s="6">
        <v>40585</v>
      </c>
      <c r="Z1232" s="5">
        <v>118.313964</v>
      </c>
      <c r="AA1232" s="10">
        <v>40585</v>
      </c>
      <c r="AB1232" s="9">
        <v>119.30314199999999</v>
      </c>
      <c r="AC1232" s="6">
        <v>40585</v>
      </c>
      <c r="AD1232" s="5">
        <v>61.450952000000001</v>
      </c>
      <c r="AE1232" s="10">
        <v>40585</v>
      </c>
      <c r="AF1232" s="9">
        <v>48.986072999999998</v>
      </c>
      <c r="AG1232" s="6">
        <v>40585</v>
      </c>
      <c r="AH1232" s="5">
        <v>66.513868000000002</v>
      </c>
      <c r="AI1232" s="10">
        <v>40585</v>
      </c>
      <c r="AJ1232" s="9">
        <v>67.89555</v>
      </c>
      <c r="AK1232" s="6">
        <v>40585</v>
      </c>
      <c r="AL1232" s="5">
        <v>65.581222999999994</v>
      </c>
      <c r="AM1232" s="10">
        <v>40585</v>
      </c>
      <c r="AN1232" s="9">
        <v>55.824967000000001</v>
      </c>
      <c r="AO1232" s="6">
        <v>40585</v>
      </c>
      <c r="AP1232" s="5">
        <v>20.304292</v>
      </c>
      <c r="AQ1232" s="10">
        <v>40585</v>
      </c>
      <c r="AR1232" s="5">
        <v>46.971527000000002</v>
      </c>
    </row>
    <row r="1233" spans="5:44" x14ac:dyDescent="0.2">
      <c r="E1233" s="6">
        <v>40584</v>
      </c>
      <c r="F1233" s="5">
        <v>25.79344</v>
      </c>
      <c r="G1233" s="6">
        <v>40584</v>
      </c>
      <c r="H1233" s="5">
        <v>13.54167</v>
      </c>
      <c r="I1233" s="6">
        <v>40584</v>
      </c>
      <c r="J1233" s="5">
        <v>22.876533999999999</v>
      </c>
      <c r="K1233" s="6">
        <v>40584</v>
      </c>
      <c r="L1233" s="5">
        <v>39.033906000000002</v>
      </c>
      <c r="M1233" s="6">
        <v>40584</v>
      </c>
      <c r="N1233" s="5">
        <v>35.238073999999997</v>
      </c>
      <c r="O1233" s="6">
        <v>40584</v>
      </c>
      <c r="P1233" s="5">
        <v>19.596308000000001</v>
      </c>
      <c r="Q1233" s="6">
        <v>40584</v>
      </c>
      <c r="R1233" s="5">
        <v>74.160004000000001</v>
      </c>
      <c r="S1233" s="6">
        <v>40584</v>
      </c>
      <c r="T1233" s="5">
        <v>27.633329</v>
      </c>
      <c r="U1233" s="6">
        <v>40584</v>
      </c>
      <c r="V1233" s="5">
        <v>52.872653999999997</v>
      </c>
      <c r="W1233" s="10">
        <v>40584</v>
      </c>
      <c r="X1233" s="9">
        <v>13.549166</v>
      </c>
      <c r="Y1233" s="6">
        <v>40584</v>
      </c>
      <c r="Z1233" s="5">
        <v>117.611783</v>
      </c>
      <c r="AA1233" s="10">
        <v>40584</v>
      </c>
      <c r="AB1233" s="9">
        <v>118.606613</v>
      </c>
      <c r="AC1233" s="6">
        <v>40584</v>
      </c>
      <c r="AD1233" s="5">
        <v>61.048729999999999</v>
      </c>
      <c r="AE1233" s="10">
        <v>40584</v>
      </c>
      <c r="AF1233" s="9">
        <v>48.718297</v>
      </c>
      <c r="AG1233" s="6">
        <v>40584</v>
      </c>
      <c r="AH1233" s="5">
        <v>65.873953</v>
      </c>
      <c r="AI1233" s="10">
        <v>40584</v>
      </c>
      <c r="AJ1233" s="9">
        <v>67.664376000000004</v>
      </c>
      <c r="AK1233" s="6">
        <v>40584</v>
      </c>
      <c r="AL1233" s="5">
        <v>65.590074000000001</v>
      </c>
      <c r="AM1233" s="10">
        <v>40584</v>
      </c>
      <c r="AN1233" s="9">
        <v>55.095464999999997</v>
      </c>
      <c r="AO1233" s="6">
        <v>40584</v>
      </c>
      <c r="AP1233" s="5">
        <v>20.333568</v>
      </c>
      <c r="AQ1233" s="10">
        <v>40584</v>
      </c>
      <c r="AR1233" s="5">
        <v>46.666516000000001</v>
      </c>
    </row>
    <row r="1234" spans="5:44" x14ac:dyDescent="0.2">
      <c r="E1234" s="6">
        <v>40583</v>
      </c>
      <c r="F1234" s="5">
        <v>25.759385999999999</v>
      </c>
      <c r="G1234" s="6">
        <v>40583</v>
      </c>
      <c r="H1234" s="5">
        <v>13.49583</v>
      </c>
      <c r="I1234" s="6">
        <v>40583</v>
      </c>
      <c r="J1234" s="5">
        <v>22.794656</v>
      </c>
      <c r="K1234" s="6">
        <v>40583</v>
      </c>
      <c r="L1234" s="5">
        <v>38.526465000000002</v>
      </c>
      <c r="M1234" s="6">
        <v>40583</v>
      </c>
      <c r="N1234" s="5">
        <v>35.257384000000002</v>
      </c>
      <c r="O1234" s="6">
        <v>40583</v>
      </c>
      <c r="P1234" s="5">
        <v>19.56823</v>
      </c>
      <c r="Q1234" s="6">
        <v>40583</v>
      </c>
      <c r="R1234" s="5">
        <v>72.440002000000007</v>
      </c>
      <c r="S1234" s="6">
        <v>40583</v>
      </c>
      <c r="T1234" s="5">
        <v>27.586670000000002</v>
      </c>
      <c r="U1234" s="6">
        <v>40583</v>
      </c>
      <c r="V1234" s="5">
        <v>52.589105000000004</v>
      </c>
      <c r="W1234" s="10">
        <v>40583</v>
      </c>
      <c r="X1234" s="9">
        <v>13.860726</v>
      </c>
      <c r="Y1234" s="6">
        <v>40583</v>
      </c>
      <c r="Z1234" s="5">
        <v>117.56733800000001</v>
      </c>
      <c r="AA1234" s="10">
        <v>40583</v>
      </c>
      <c r="AB1234" s="9">
        <v>118.553022</v>
      </c>
      <c r="AC1234" s="6">
        <v>40583</v>
      </c>
      <c r="AD1234" s="5">
        <v>60.977221999999998</v>
      </c>
      <c r="AE1234" s="10">
        <v>40583</v>
      </c>
      <c r="AF1234" s="9">
        <v>48.657831000000002</v>
      </c>
      <c r="AG1234" s="6">
        <v>40583</v>
      </c>
      <c r="AH1234" s="5">
        <v>65.493718000000001</v>
      </c>
      <c r="AI1234" s="10">
        <v>40583</v>
      </c>
      <c r="AJ1234" s="9">
        <v>67.878422999999998</v>
      </c>
      <c r="AK1234" s="6">
        <v>40583</v>
      </c>
      <c r="AL1234" s="5">
        <v>64.926385999999994</v>
      </c>
      <c r="AM1234" s="10">
        <v>40583</v>
      </c>
      <c r="AN1234" s="9">
        <v>55.122822999999997</v>
      </c>
      <c r="AO1234" s="6">
        <v>40583</v>
      </c>
      <c r="AP1234" s="5">
        <v>20.196949</v>
      </c>
      <c r="AQ1234" s="10">
        <v>40583</v>
      </c>
      <c r="AR1234" s="5">
        <v>46.473880000000001</v>
      </c>
    </row>
    <row r="1235" spans="5:44" x14ac:dyDescent="0.2">
      <c r="E1235" s="6">
        <v>40582</v>
      </c>
      <c r="F1235" s="5">
        <v>25.895600999999999</v>
      </c>
      <c r="G1235" s="6">
        <v>40582</v>
      </c>
      <c r="H1235" s="5">
        <v>13.73333</v>
      </c>
      <c r="I1235" s="6">
        <v>40582</v>
      </c>
      <c r="J1235" s="5">
        <v>22.896384000000001</v>
      </c>
      <c r="K1235" s="6">
        <v>40582</v>
      </c>
      <c r="L1235" s="5">
        <v>39.087578000000001</v>
      </c>
      <c r="M1235" s="6">
        <v>40582</v>
      </c>
      <c r="N1235" s="5">
        <v>35.643661999999999</v>
      </c>
      <c r="O1235" s="6">
        <v>40582</v>
      </c>
      <c r="P1235" s="5">
        <v>19.703641000000001</v>
      </c>
      <c r="Q1235" s="6">
        <v>40582</v>
      </c>
      <c r="R1235" s="5">
        <v>75.069999999999993</v>
      </c>
      <c r="S1235" s="6">
        <v>40582</v>
      </c>
      <c r="T1235" s="5">
        <v>27.746670000000002</v>
      </c>
      <c r="U1235" s="6">
        <v>40582</v>
      </c>
      <c r="V1235" s="5">
        <v>52.428427999999997</v>
      </c>
      <c r="W1235" s="10">
        <v>40582</v>
      </c>
      <c r="X1235" s="9">
        <v>13.951495</v>
      </c>
      <c r="Y1235" s="6">
        <v>40582</v>
      </c>
      <c r="Z1235" s="5">
        <v>117.833994</v>
      </c>
      <c r="AA1235" s="10">
        <v>40582</v>
      </c>
      <c r="AB1235" s="9">
        <v>118.85664800000001</v>
      </c>
      <c r="AC1235" s="6">
        <v>40582</v>
      </c>
      <c r="AD1235" s="5">
        <v>61.138112</v>
      </c>
      <c r="AE1235" s="10">
        <v>40582</v>
      </c>
      <c r="AF1235" s="9">
        <v>48.830589000000003</v>
      </c>
      <c r="AG1235" s="6">
        <v>40582</v>
      </c>
      <c r="AH1235" s="5">
        <v>65.753392000000005</v>
      </c>
      <c r="AI1235" s="10">
        <v>40582</v>
      </c>
      <c r="AJ1235" s="9">
        <v>67.715744999999998</v>
      </c>
      <c r="AK1235" s="6">
        <v>40582</v>
      </c>
      <c r="AL1235" s="5">
        <v>65.758204000000006</v>
      </c>
      <c r="AM1235" s="10">
        <v>40582</v>
      </c>
      <c r="AN1235" s="9">
        <v>55.441977999999999</v>
      </c>
      <c r="AO1235" s="6">
        <v>40582</v>
      </c>
      <c r="AP1235" s="5">
        <v>20.398626</v>
      </c>
      <c r="AQ1235" s="10">
        <v>40582</v>
      </c>
      <c r="AR1235" s="5">
        <v>46.441772999999998</v>
      </c>
    </row>
    <row r="1236" spans="5:44" x14ac:dyDescent="0.2">
      <c r="E1236" s="6">
        <v>40581</v>
      </c>
      <c r="F1236" s="5">
        <v>25.662089000000002</v>
      </c>
      <c r="G1236" s="6">
        <v>40581</v>
      </c>
      <c r="H1236" s="5">
        <v>13.48333</v>
      </c>
      <c r="I1236" s="6">
        <v>40581</v>
      </c>
      <c r="J1236" s="5">
        <v>22.576309999999999</v>
      </c>
      <c r="K1236" s="6">
        <v>40581</v>
      </c>
      <c r="L1236" s="5">
        <v>38.321537999999997</v>
      </c>
      <c r="M1236" s="6">
        <v>40581</v>
      </c>
      <c r="N1236" s="5">
        <v>35.209100999999997</v>
      </c>
      <c r="O1236" s="6">
        <v>40581</v>
      </c>
      <c r="P1236" s="5">
        <v>19.438603000000001</v>
      </c>
      <c r="Q1236" s="6">
        <v>40581</v>
      </c>
      <c r="R1236" s="5">
        <v>75.900002000000001</v>
      </c>
      <c r="S1236" s="6">
        <v>40581</v>
      </c>
      <c r="T1236" s="5">
        <v>27.389999</v>
      </c>
      <c r="U1236" s="6">
        <v>40581</v>
      </c>
      <c r="V1236" s="5">
        <v>52.012551999999999</v>
      </c>
      <c r="W1236" s="10">
        <v>40581</v>
      </c>
      <c r="X1236" s="9">
        <v>13.750330999999999</v>
      </c>
      <c r="Y1236" s="6">
        <v>40581</v>
      </c>
      <c r="Z1236" s="5">
        <v>117.30068300000001</v>
      </c>
      <c r="AA1236" s="10">
        <v>40581</v>
      </c>
      <c r="AB1236" s="9">
        <v>118.28513700000001</v>
      </c>
      <c r="AC1236" s="6">
        <v>40581</v>
      </c>
      <c r="AD1236" s="5">
        <v>60.834206000000002</v>
      </c>
      <c r="AE1236" s="10">
        <v>40581</v>
      </c>
      <c r="AF1236" s="9">
        <v>48.614638999999997</v>
      </c>
      <c r="AG1236" s="6">
        <v>40581</v>
      </c>
      <c r="AH1236" s="5">
        <v>65.493718000000001</v>
      </c>
      <c r="AI1236" s="10">
        <v>40581</v>
      </c>
      <c r="AJ1236" s="9">
        <v>67.929792000000006</v>
      </c>
      <c r="AK1236" s="6">
        <v>40581</v>
      </c>
      <c r="AL1236" s="5">
        <v>65.979433</v>
      </c>
      <c r="AM1236" s="10">
        <v>40581</v>
      </c>
      <c r="AN1236" s="9">
        <v>55.068109999999997</v>
      </c>
      <c r="AO1236" s="6">
        <v>40581</v>
      </c>
      <c r="AP1236" s="5">
        <v>20.343326999999999</v>
      </c>
      <c r="AQ1236" s="10">
        <v>40581</v>
      </c>
      <c r="AR1236" s="5">
        <v>46.241109000000002</v>
      </c>
    </row>
    <row r="1237" spans="5:44" x14ac:dyDescent="0.2">
      <c r="E1237" s="6">
        <v>40578</v>
      </c>
      <c r="F1237" s="5">
        <v>25.345873000000001</v>
      </c>
      <c r="G1237" s="6">
        <v>40578</v>
      </c>
      <c r="H1237" s="5">
        <v>12.966671</v>
      </c>
      <c r="I1237" s="6">
        <v>40578</v>
      </c>
      <c r="J1237" s="5">
        <v>22.360448000000002</v>
      </c>
      <c r="K1237" s="6">
        <v>40578</v>
      </c>
      <c r="L1237" s="5">
        <v>37.174917999999998</v>
      </c>
      <c r="M1237" s="6">
        <v>40578</v>
      </c>
      <c r="N1237" s="5">
        <v>34.291693000000002</v>
      </c>
      <c r="O1237" s="6">
        <v>40578</v>
      </c>
      <c r="P1237" s="5">
        <v>19.095123999999998</v>
      </c>
      <c r="Q1237" s="6">
        <v>40578</v>
      </c>
      <c r="R1237" s="5">
        <v>74.370002999999997</v>
      </c>
      <c r="S1237" s="6">
        <v>40578</v>
      </c>
      <c r="T1237" s="5">
        <v>26.843330000000002</v>
      </c>
      <c r="U1237" s="6">
        <v>40578</v>
      </c>
      <c r="V1237" s="5">
        <v>50.953966000000001</v>
      </c>
      <c r="W1237" s="10">
        <v>40578</v>
      </c>
      <c r="X1237" s="9">
        <v>13.554073000000001</v>
      </c>
      <c r="Y1237" s="6">
        <v>40578</v>
      </c>
      <c r="Z1237" s="5">
        <v>116.57182400000001</v>
      </c>
      <c r="AA1237" s="10">
        <v>40578</v>
      </c>
      <c r="AB1237" s="9">
        <v>117.543955</v>
      </c>
      <c r="AC1237" s="6">
        <v>40578</v>
      </c>
      <c r="AD1237" s="5">
        <v>60.431984</v>
      </c>
      <c r="AE1237" s="10">
        <v>40578</v>
      </c>
      <c r="AF1237" s="9">
        <v>48.260480999999999</v>
      </c>
      <c r="AG1237" s="6">
        <v>40578</v>
      </c>
      <c r="AH1237" s="5">
        <v>64.853802999999999</v>
      </c>
      <c r="AI1237" s="10">
        <v>40578</v>
      </c>
      <c r="AJ1237" s="9">
        <v>67.921234999999996</v>
      </c>
      <c r="AK1237" s="6">
        <v>40578</v>
      </c>
      <c r="AL1237" s="5">
        <v>65.598917999999998</v>
      </c>
      <c r="AM1237" s="10">
        <v>40578</v>
      </c>
      <c r="AN1237" s="9">
        <v>54.293018000000004</v>
      </c>
      <c r="AO1237" s="6">
        <v>40578</v>
      </c>
      <c r="AP1237" s="5">
        <v>20.395372999999999</v>
      </c>
      <c r="AQ1237" s="10">
        <v>40578</v>
      </c>
      <c r="AR1237" s="5">
        <v>45.791618999999997</v>
      </c>
    </row>
    <row r="1238" spans="5:44" x14ac:dyDescent="0.2">
      <c r="E1238" s="6">
        <v>40577</v>
      </c>
      <c r="F1238" s="5">
        <v>25.195063000000001</v>
      </c>
      <c r="G1238" s="6">
        <v>40577</v>
      </c>
      <c r="H1238" s="5">
        <v>12.958330999999999</v>
      </c>
      <c r="I1238" s="6">
        <v>40577</v>
      </c>
      <c r="J1238" s="5">
        <v>22.092479999999998</v>
      </c>
      <c r="K1238" s="6">
        <v>40577</v>
      </c>
      <c r="L1238" s="5">
        <v>36.994385000000001</v>
      </c>
      <c r="M1238" s="6">
        <v>40577</v>
      </c>
      <c r="N1238" s="5">
        <v>34.272382999999998</v>
      </c>
      <c r="O1238" s="6">
        <v>40577</v>
      </c>
      <c r="P1238" s="5">
        <v>18.904395999999998</v>
      </c>
      <c r="Q1238" s="6">
        <v>40577</v>
      </c>
      <c r="R1238" s="5">
        <v>75.069999999999993</v>
      </c>
      <c r="S1238" s="6">
        <v>40577</v>
      </c>
      <c r="T1238" s="5">
        <v>26.636669000000001</v>
      </c>
      <c r="U1238" s="6">
        <v>40577</v>
      </c>
      <c r="V1238" s="5">
        <v>51.936940999999997</v>
      </c>
      <c r="W1238" s="10">
        <v>40577</v>
      </c>
      <c r="X1238" s="9">
        <v>13.220433999999999</v>
      </c>
      <c r="Y1238" s="6">
        <v>40577</v>
      </c>
      <c r="Z1238" s="5">
        <v>116.242957</v>
      </c>
      <c r="AA1238" s="10">
        <v>40577</v>
      </c>
      <c r="AB1238" s="9">
        <v>117.204616</v>
      </c>
      <c r="AC1238" s="6">
        <v>40577</v>
      </c>
      <c r="AD1238" s="5">
        <v>60.262154000000002</v>
      </c>
      <c r="AE1238" s="10">
        <v>40577</v>
      </c>
      <c r="AF1238" s="9">
        <v>48.234568000000003</v>
      </c>
      <c r="AG1238" s="6">
        <v>40577</v>
      </c>
      <c r="AH1238" s="5">
        <v>64.659047999999999</v>
      </c>
      <c r="AI1238" s="10">
        <v>40577</v>
      </c>
      <c r="AJ1238" s="9">
        <v>68.152401999999995</v>
      </c>
      <c r="AK1238" s="6">
        <v>40577</v>
      </c>
      <c r="AL1238" s="5">
        <v>65.767054999999999</v>
      </c>
      <c r="AM1238" s="10">
        <v>40577</v>
      </c>
      <c r="AN1238" s="9">
        <v>54.347727999999996</v>
      </c>
      <c r="AO1238" s="6">
        <v>40577</v>
      </c>
      <c r="AP1238" s="5">
        <v>20.245743000000001</v>
      </c>
      <c r="AQ1238" s="10">
        <v>40577</v>
      </c>
      <c r="AR1238" s="5">
        <v>46.128737000000001</v>
      </c>
    </row>
    <row r="1239" spans="5:44" x14ac:dyDescent="0.2">
      <c r="E1239" s="6">
        <v>40576</v>
      </c>
      <c r="F1239" s="5">
        <v>25.078306000000001</v>
      </c>
      <c r="G1239" s="6">
        <v>40576</v>
      </c>
      <c r="H1239" s="5">
        <v>12.958330999999999</v>
      </c>
      <c r="I1239" s="6">
        <v>40576</v>
      </c>
      <c r="J1239" s="5">
        <v>22.027968000000001</v>
      </c>
      <c r="K1239" s="6">
        <v>40576</v>
      </c>
      <c r="L1239" s="5">
        <v>36.652839999999998</v>
      </c>
      <c r="M1239" s="6">
        <v>40576</v>
      </c>
      <c r="N1239" s="5">
        <v>34.282038</v>
      </c>
      <c r="O1239" s="6">
        <v>40576</v>
      </c>
      <c r="P1239" s="5">
        <v>18.785499999999999</v>
      </c>
      <c r="Q1239" s="6">
        <v>40576</v>
      </c>
      <c r="R1239" s="5">
        <v>75.059997999999993</v>
      </c>
      <c r="S1239" s="6">
        <v>40576</v>
      </c>
      <c r="T1239" s="5">
        <v>26.443331000000001</v>
      </c>
      <c r="U1239" s="6">
        <v>40576</v>
      </c>
      <c r="V1239" s="5">
        <v>51.643937999999999</v>
      </c>
      <c r="W1239" s="10">
        <v>40576</v>
      </c>
      <c r="X1239" s="9">
        <v>13.183636</v>
      </c>
      <c r="Y1239" s="6">
        <v>40576</v>
      </c>
      <c r="Z1239" s="5">
        <v>115.985198</v>
      </c>
      <c r="AA1239" s="10">
        <v>40576</v>
      </c>
      <c r="AB1239" s="9">
        <v>116.963505</v>
      </c>
      <c r="AC1239" s="6">
        <v>40576</v>
      </c>
      <c r="AD1239" s="5">
        <v>60.128078000000002</v>
      </c>
      <c r="AE1239" s="10">
        <v>40576</v>
      </c>
      <c r="AF1239" s="9">
        <v>48.096359999999997</v>
      </c>
      <c r="AG1239" s="6">
        <v>40576</v>
      </c>
      <c r="AH1239" s="5">
        <v>64.575576999999996</v>
      </c>
      <c r="AI1239" s="10">
        <v>40576</v>
      </c>
      <c r="AJ1239" s="9">
        <v>68.383576000000005</v>
      </c>
      <c r="AK1239" s="6">
        <v>40576</v>
      </c>
      <c r="AL1239" s="5">
        <v>65.731656999999998</v>
      </c>
      <c r="AM1239" s="10">
        <v>40576</v>
      </c>
      <c r="AN1239" s="9">
        <v>54.329492999999999</v>
      </c>
      <c r="AO1239" s="6">
        <v>40576</v>
      </c>
      <c r="AP1239" s="5">
        <v>20.288028000000001</v>
      </c>
      <c r="AQ1239" s="10">
        <v>40576</v>
      </c>
      <c r="AR1239" s="5">
        <v>46.000312000000001</v>
      </c>
    </row>
    <row r="1240" spans="5:44" x14ac:dyDescent="0.2">
      <c r="E1240" s="6">
        <v>40575</v>
      </c>
      <c r="F1240" s="5">
        <v>25.190197999999999</v>
      </c>
      <c r="G1240" s="6">
        <v>40575</v>
      </c>
      <c r="H1240" s="5">
        <v>13.16667</v>
      </c>
      <c r="I1240" s="6">
        <v>40575</v>
      </c>
      <c r="J1240" s="5">
        <v>22.097441</v>
      </c>
      <c r="K1240" s="6">
        <v>40575</v>
      </c>
      <c r="L1240" s="5">
        <v>36.965110000000003</v>
      </c>
      <c r="M1240" s="6">
        <v>40575</v>
      </c>
      <c r="N1240" s="5">
        <v>34.687626000000002</v>
      </c>
      <c r="O1240" s="6">
        <v>40575</v>
      </c>
      <c r="P1240" s="5">
        <v>18.889534999999999</v>
      </c>
      <c r="Q1240" s="6">
        <v>40575</v>
      </c>
      <c r="R1240" s="5">
        <v>74.849997999999999</v>
      </c>
      <c r="S1240" s="6">
        <v>40575</v>
      </c>
      <c r="T1240" s="5">
        <v>26.58333</v>
      </c>
      <c r="U1240" s="6">
        <v>40575</v>
      </c>
      <c r="V1240" s="5">
        <v>51.643937999999999</v>
      </c>
      <c r="W1240" s="10">
        <v>40575</v>
      </c>
      <c r="X1240" s="9">
        <v>13.078147</v>
      </c>
      <c r="Y1240" s="6">
        <v>40575</v>
      </c>
      <c r="Z1240" s="5">
        <v>116.207409</v>
      </c>
      <c r="AA1240" s="10">
        <v>40575</v>
      </c>
      <c r="AB1240" s="9">
        <v>117.195691</v>
      </c>
      <c r="AC1240" s="6">
        <v>40575</v>
      </c>
      <c r="AD1240" s="5">
        <v>60.199585999999996</v>
      </c>
      <c r="AE1240" s="10">
        <v>40575</v>
      </c>
      <c r="AF1240" s="9">
        <v>48.251845000000003</v>
      </c>
      <c r="AG1240" s="6">
        <v>40575</v>
      </c>
      <c r="AH1240" s="5">
        <v>64.825981999999996</v>
      </c>
      <c r="AI1240" s="10">
        <v>40575</v>
      </c>
      <c r="AJ1240" s="9">
        <v>68.460629999999995</v>
      </c>
      <c r="AK1240" s="6">
        <v>40575</v>
      </c>
      <c r="AL1240" s="5">
        <v>65.784750000000003</v>
      </c>
      <c r="AM1240" s="10">
        <v>40575</v>
      </c>
      <c r="AN1240" s="9">
        <v>54.657764999999998</v>
      </c>
      <c r="AO1240" s="6">
        <v>40575</v>
      </c>
      <c r="AP1240" s="5">
        <v>20.206707999999999</v>
      </c>
      <c r="AQ1240" s="10">
        <v>40575</v>
      </c>
      <c r="AR1240" s="5">
        <v>46.000312000000001</v>
      </c>
    </row>
    <row r="1241" spans="5:44" x14ac:dyDescent="0.2">
      <c r="E1241" s="6">
        <v>40574</v>
      </c>
      <c r="F1241" s="5">
        <v>24.387498000000001</v>
      </c>
      <c r="G1241" s="6">
        <v>40574</v>
      </c>
      <c r="H1241" s="5">
        <v>12.47917</v>
      </c>
      <c r="I1241" s="6">
        <v>40574</v>
      </c>
      <c r="J1241" s="5">
        <v>21.313388</v>
      </c>
      <c r="K1241" s="6">
        <v>40574</v>
      </c>
      <c r="L1241" s="5">
        <v>34.623075</v>
      </c>
      <c r="M1241" s="6">
        <v>40574</v>
      </c>
      <c r="N1241" s="5">
        <v>33.461202</v>
      </c>
      <c r="O1241" s="6">
        <v>40574</v>
      </c>
      <c r="P1241" s="5">
        <v>18.029184999999998</v>
      </c>
      <c r="Q1241" s="6">
        <v>40574</v>
      </c>
      <c r="R1241" s="5">
        <v>71.169998000000007</v>
      </c>
      <c r="S1241" s="6">
        <v>40574</v>
      </c>
      <c r="T1241" s="5">
        <v>25.393329999999999</v>
      </c>
      <c r="U1241" s="6">
        <v>40574</v>
      </c>
      <c r="V1241" s="5">
        <v>51.199708000000001</v>
      </c>
      <c r="W1241" s="10">
        <v>40574</v>
      </c>
      <c r="X1241" s="9">
        <v>12.437855000000001</v>
      </c>
      <c r="Y1241" s="6">
        <v>40574</v>
      </c>
      <c r="Z1241" s="5">
        <v>114.37638</v>
      </c>
      <c r="AA1241" s="10">
        <v>40574</v>
      </c>
      <c r="AB1241" s="9">
        <v>115.329337</v>
      </c>
      <c r="AC1241" s="6">
        <v>40574</v>
      </c>
      <c r="AD1241" s="5">
        <v>59.225312000000002</v>
      </c>
      <c r="AE1241" s="10">
        <v>40574</v>
      </c>
      <c r="AF1241" s="9">
        <v>47.379404999999998</v>
      </c>
      <c r="AG1241" s="6">
        <v>40574</v>
      </c>
      <c r="AH1241" s="5">
        <v>63.573979000000001</v>
      </c>
      <c r="AI1241" s="10">
        <v>40574</v>
      </c>
      <c r="AJ1241" s="9">
        <v>68.593335999999994</v>
      </c>
      <c r="AK1241" s="6">
        <v>40574</v>
      </c>
      <c r="AL1241" s="5">
        <v>64.731702999999996</v>
      </c>
      <c r="AM1241" s="10">
        <v>40574</v>
      </c>
      <c r="AN1241" s="9">
        <v>53.663822000000003</v>
      </c>
      <c r="AO1241" s="6">
        <v>40574</v>
      </c>
      <c r="AP1241" s="5">
        <v>20.105869999999999</v>
      </c>
      <c r="AQ1241" s="10">
        <v>40574</v>
      </c>
      <c r="AR1241" s="5">
        <v>45.887937000000001</v>
      </c>
    </row>
    <row r="1242" spans="5:44" x14ac:dyDescent="0.2">
      <c r="E1242" s="6">
        <v>40571</v>
      </c>
      <c r="F1242" s="5">
        <v>24.046958</v>
      </c>
      <c r="G1242" s="6">
        <v>40571</v>
      </c>
      <c r="H1242" s="5">
        <v>12.175001</v>
      </c>
      <c r="I1242" s="6">
        <v>40571</v>
      </c>
      <c r="J1242" s="5">
        <v>21.102487</v>
      </c>
      <c r="K1242" s="6">
        <v>40571</v>
      </c>
      <c r="L1242" s="5">
        <v>33.964378000000004</v>
      </c>
      <c r="M1242" s="6">
        <v>40571</v>
      </c>
      <c r="N1242" s="5">
        <v>32.881785000000001</v>
      </c>
      <c r="O1242" s="6">
        <v>40571</v>
      </c>
      <c r="P1242" s="5">
        <v>17.638653999999999</v>
      </c>
      <c r="Q1242" s="6">
        <v>40571</v>
      </c>
      <c r="R1242" s="5">
        <v>65.879997000000003</v>
      </c>
      <c r="S1242" s="6">
        <v>40571</v>
      </c>
      <c r="T1242" s="5">
        <v>24.84667</v>
      </c>
      <c r="U1242" s="6">
        <v>40571</v>
      </c>
      <c r="V1242" s="5">
        <v>49.867021999999999</v>
      </c>
      <c r="W1242" s="10">
        <v>40571</v>
      </c>
      <c r="X1242" s="9">
        <v>12.224425</v>
      </c>
      <c r="Y1242" s="6">
        <v>40571</v>
      </c>
      <c r="Z1242" s="5">
        <v>113.523098</v>
      </c>
      <c r="AA1242" s="10">
        <v>40571</v>
      </c>
      <c r="AB1242" s="9">
        <v>114.427424</v>
      </c>
      <c r="AC1242" s="6">
        <v>40571</v>
      </c>
      <c r="AD1242" s="5">
        <v>58.840964</v>
      </c>
      <c r="AE1242" s="10">
        <v>40571</v>
      </c>
      <c r="AF1242" s="9">
        <v>47.016610999999997</v>
      </c>
      <c r="AG1242" s="6">
        <v>40571</v>
      </c>
      <c r="AH1242" s="5">
        <v>63.147364000000003</v>
      </c>
      <c r="AI1242" s="10">
        <v>40571</v>
      </c>
      <c r="AJ1242" s="9">
        <v>68.687252999999998</v>
      </c>
      <c r="AK1242" s="6">
        <v>40571</v>
      </c>
      <c r="AL1242" s="5">
        <v>62.926470999999999</v>
      </c>
      <c r="AM1242" s="10">
        <v>40571</v>
      </c>
      <c r="AN1242" s="9">
        <v>53.198766999999997</v>
      </c>
      <c r="AO1242" s="6">
        <v>40571</v>
      </c>
      <c r="AP1242" s="5">
        <v>19.965997999999999</v>
      </c>
      <c r="AQ1242" s="10">
        <v>40571</v>
      </c>
      <c r="AR1242" s="5">
        <v>45.285944000000001</v>
      </c>
    </row>
    <row r="1243" spans="5:44" x14ac:dyDescent="0.2">
      <c r="E1243" s="6">
        <v>40570</v>
      </c>
      <c r="F1243" s="5">
        <v>24.922630999999999</v>
      </c>
      <c r="G1243" s="6">
        <v>40570</v>
      </c>
      <c r="H1243" s="5">
        <v>12.824999999999999</v>
      </c>
      <c r="I1243" s="6">
        <v>40570</v>
      </c>
      <c r="J1243" s="5">
        <v>22.231425999999999</v>
      </c>
      <c r="K1243" s="6">
        <v>40570</v>
      </c>
      <c r="L1243" s="5">
        <v>36.638199</v>
      </c>
      <c r="M1243" s="6">
        <v>40570</v>
      </c>
      <c r="N1243" s="5">
        <v>34.108212999999999</v>
      </c>
      <c r="O1243" s="6">
        <v>40570</v>
      </c>
      <c r="P1243" s="5">
        <v>18.622019000000002</v>
      </c>
      <c r="Q1243" s="6">
        <v>40570</v>
      </c>
      <c r="R1243" s="5">
        <v>66.769997000000004</v>
      </c>
      <c r="S1243" s="6">
        <v>40570</v>
      </c>
      <c r="T1243" s="5">
        <v>26.206671</v>
      </c>
      <c r="U1243" s="6">
        <v>40570</v>
      </c>
      <c r="V1243" s="5">
        <v>51.577776</v>
      </c>
      <c r="W1243" s="10">
        <v>40570</v>
      </c>
      <c r="X1243" s="9">
        <v>13.112492</v>
      </c>
      <c r="Y1243" s="6">
        <v>40570</v>
      </c>
      <c r="Z1243" s="5">
        <v>115.54077599999999</v>
      </c>
      <c r="AA1243" s="10">
        <v>40570</v>
      </c>
      <c r="AB1243" s="9">
        <v>116.552739</v>
      </c>
      <c r="AC1243" s="6">
        <v>40570</v>
      </c>
      <c r="AD1243" s="5">
        <v>59.913559999999997</v>
      </c>
      <c r="AE1243" s="10">
        <v>40570</v>
      </c>
      <c r="AF1243" s="9">
        <v>47.776755999999999</v>
      </c>
      <c r="AG1243" s="6">
        <v>40570</v>
      </c>
      <c r="AH1243" s="5">
        <v>64.742510999999993</v>
      </c>
      <c r="AI1243" s="10">
        <v>40570</v>
      </c>
      <c r="AJ1243" s="9">
        <v>68.542111000000006</v>
      </c>
      <c r="AK1243" s="6">
        <v>40570</v>
      </c>
      <c r="AL1243" s="5">
        <v>63.200792999999997</v>
      </c>
      <c r="AM1243" s="10">
        <v>40570</v>
      </c>
      <c r="AN1243" s="9">
        <v>54.147117999999999</v>
      </c>
      <c r="AO1243" s="6">
        <v>40570</v>
      </c>
      <c r="AP1243" s="5">
        <v>20.639337000000001</v>
      </c>
      <c r="AQ1243" s="10">
        <v>40570</v>
      </c>
      <c r="AR1243" s="5">
        <v>46.048468999999997</v>
      </c>
    </row>
    <row r="1244" spans="5:44" x14ac:dyDescent="0.2">
      <c r="E1244" s="6">
        <v>40569</v>
      </c>
      <c r="F1244" s="5">
        <v>24.781549999999999</v>
      </c>
      <c r="G1244" s="6">
        <v>40569</v>
      </c>
      <c r="H1244" s="5">
        <v>12.54167</v>
      </c>
      <c r="I1244" s="6">
        <v>40569</v>
      </c>
      <c r="J1244" s="5">
        <v>21.968420999999999</v>
      </c>
      <c r="K1244" s="6">
        <v>40569</v>
      </c>
      <c r="L1244" s="5">
        <v>36.306413999999997</v>
      </c>
      <c r="M1244" s="6">
        <v>40569</v>
      </c>
      <c r="N1244" s="5">
        <v>33.548113999999998</v>
      </c>
      <c r="O1244" s="6">
        <v>40569</v>
      </c>
      <c r="P1244" s="5">
        <v>18.494039000000001</v>
      </c>
      <c r="Q1244" s="6">
        <v>40569</v>
      </c>
      <c r="R1244" s="5">
        <v>67.610000999999997</v>
      </c>
      <c r="S1244" s="6">
        <v>40569</v>
      </c>
      <c r="T1244" s="5">
        <v>25.99</v>
      </c>
      <c r="U1244" s="6">
        <v>40569</v>
      </c>
      <c r="V1244" s="5">
        <v>50.188378999999998</v>
      </c>
      <c r="W1244" s="10">
        <v>40569</v>
      </c>
      <c r="X1244" s="9">
        <v>12.886794999999999</v>
      </c>
      <c r="Y1244" s="6">
        <v>40569</v>
      </c>
      <c r="Z1244" s="5">
        <v>115.25633999999999</v>
      </c>
      <c r="AA1244" s="10">
        <v>40569</v>
      </c>
      <c r="AB1244" s="9">
        <v>116.275915</v>
      </c>
      <c r="AC1244" s="6">
        <v>40569</v>
      </c>
      <c r="AD1244" s="5">
        <v>59.734796000000003</v>
      </c>
      <c r="AE1244" s="10">
        <v>40569</v>
      </c>
      <c r="AF1244" s="9">
        <v>47.603994999999998</v>
      </c>
      <c r="AG1244" s="6">
        <v>40569</v>
      </c>
      <c r="AH1244" s="5">
        <v>64.352999999999994</v>
      </c>
      <c r="AI1244" s="10">
        <v>40569</v>
      </c>
      <c r="AJ1244" s="9">
        <v>68.405507999999998</v>
      </c>
      <c r="AK1244" s="6">
        <v>40569</v>
      </c>
      <c r="AL1244" s="5">
        <v>63.572457</v>
      </c>
      <c r="AM1244" s="10">
        <v>40569</v>
      </c>
      <c r="AN1244" s="9">
        <v>53.736773999999997</v>
      </c>
      <c r="AO1244" s="6">
        <v>40569</v>
      </c>
      <c r="AP1244" s="5">
        <v>20.681625</v>
      </c>
      <c r="AQ1244" s="10">
        <v>40569</v>
      </c>
      <c r="AR1244" s="5">
        <v>45.334104000000004</v>
      </c>
    </row>
    <row r="1245" spans="5:44" x14ac:dyDescent="0.2">
      <c r="E1245" s="6">
        <v>40568</v>
      </c>
      <c r="F1245" s="5">
        <v>24.591820999999999</v>
      </c>
      <c r="G1245" s="6">
        <v>40568</v>
      </c>
      <c r="H1245" s="5">
        <v>12.570831</v>
      </c>
      <c r="I1245" s="6">
        <v>40568</v>
      </c>
      <c r="J1245" s="5">
        <v>21.715339</v>
      </c>
      <c r="K1245" s="6">
        <v>40568</v>
      </c>
      <c r="L1245" s="5">
        <v>34.666989999999998</v>
      </c>
      <c r="M1245" s="6">
        <v>40568</v>
      </c>
      <c r="N1245" s="5">
        <v>33.596398000000001</v>
      </c>
      <c r="O1245" s="6">
        <v>40568</v>
      </c>
      <c r="P1245" s="5">
        <v>18.273586999999999</v>
      </c>
      <c r="Q1245" s="6">
        <v>40568</v>
      </c>
      <c r="R1245" s="5">
        <v>63.279998999999997</v>
      </c>
      <c r="S1245" s="6">
        <v>40568</v>
      </c>
      <c r="T1245" s="5">
        <v>25.620000999999998</v>
      </c>
      <c r="U1245" s="6">
        <v>40568</v>
      </c>
      <c r="V1245" s="5">
        <v>49.838667999999998</v>
      </c>
      <c r="W1245" s="10">
        <v>40568</v>
      </c>
      <c r="X1245" s="9">
        <v>12.653739</v>
      </c>
      <c r="Y1245" s="6">
        <v>40568</v>
      </c>
      <c r="Z1245" s="5">
        <v>114.81191800000001</v>
      </c>
      <c r="AA1245" s="10">
        <v>40568</v>
      </c>
      <c r="AB1245" s="9">
        <v>115.72225299999999</v>
      </c>
      <c r="AC1245" s="6">
        <v>40568</v>
      </c>
      <c r="AD1245" s="5">
        <v>59.395136000000001</v>
      </c>
      <c r="AE1245" s="10">
        <v>40568</v>
      </c>
      <c r="AF1245" s="9">
        <v>47.474423999999999</v>
      </c>
      <c r="AG1245" s="6">
        <v>40568</v>
      </c>
      <c r="AH1245" s="5">
        <v>63.369948000000001</v>
      </c>
      <c r="AI1245" s="10">
        <v>40568</v>
      </c>
      <c r="AJ1245" s="9">
        <v>68.644568000000007</v>
      </c>
      <c r="AK1245" s="6">
        <v>40568</v>
      </c>
      <c r="AL1245" s="5">
        <v>62.085802000000001</v>
      </c>
      <c r="AM1245" s="10">
        <v>40568</v>
      </c>
      <c r="AN1245" s="9">
        <v>53.764128999999997</v>
      </c>
      <c r="AO1245" s="6">
        <v>40568</v>
      </c>
      <c r="AP1245" s="5">
        <v>20.349834000000001</v>
      </c>
      <c r="AQ1245" s="10">
        <v>40568</v>
      </c>
      <c r="AR1245" s="5">
        <v>45.261865</v>
      </c>
    </row>
    <row r="1246" spans="5:44" x14ac:dyDescent="0.2">
      <c r="E1246" s="6">
        <v>40567</v>
      </c>
      <c r="F1246" s="5">
        <v>24.601551000000001</v>
      </c>
      <c r="G1246" s="6">
        <v>40567</v>
      </c>
      <c r="H1246" s="5">
        <v>12.5625</v>
      </c>
      <c r="I1246" s="6">
        <v>40567</v>
      </c>
      <c r="J1246" s="5">
        <v>21.668196999999999</v>
      </c>
      <c r="K1246" s="6">
        <v>40567</v>
      </c>
      <c r="L1246" s="5">
        <v>34.515731000000002</v>
      </c>
      <c r="M1246" s="6">
        <v>40567</v>
      </c>
      <c r="N1246" s="5">
        <v>33.562598999999999</v>
      </c>
      <c r="O1246" s="6">
        <v>40567</v>
      </c>
      <c r="P1246" s="5">
        <v>18.249638999999998</v>
      </c>
      <c r="Q1246" s="6">
        <v>40567</v>
      </c>
      <c r="R1246" s="5">
        <v>64.080001999999993</v>
      </c>
      <c r="S1246" s="6">
        <v>40567</v>
      </c>
      <c r="T1246" s="5">
        <v>25.603331000000001</v>
      </c>
      <c r="U1246" s="6">
        <v>40567</v>
      </c>
      <c r="V1246" s="5">
        <v>48.865147</v>
      </c>
      <c r="W1246" s="10">
        <v>40567</v>
      </c>
      <c r="X1246" s="9">
        <v>12.523718000000001</v>
      </c>
      <c r="Y1246" s="6">
        <v>40567</v>
      </c>
      <c r="Z1246" s="5">
        <v>114.749706</v>
      </c>
      <c r="AA1246" s="10">
        <v>40567</v>
      </c>
      <c r="AB1246" s="9">
        <v>115.740117</v>
      </c>
      <c r="AC1246" s="6">
        <v>40567</v>
      </c>
      <c r="AD1246" s="5">
        <v>59.359388000000003</v>
      </c>
      <c r="AE1246" s="10">
        <v>40567</v>
      </c>
      <c r="AF1246" s="9">
        <v>47.448511000000003</v>
      </c>
      <c r="AG1246" s="6">
        <v>40567</v>
      </c>
      <c r="AH1246" s="5">
        <v>63.212290000000003</v>
      </c>
      <c r="AI1246" s="10">
        <v>40567</v>
      </c>
      <c r="AJ1246" s="9">
        <v>68.465272999999996</v>
      </c>
      <c r="AK1246" s="6">
        <v>40567</v>
      </c>
      <c r="AL1246" s="5">
        <v>62.262782999999999</v>
      </c>
      <c r="AM1246" s="10">
        <v>40567</v>
      </c>
      <c r="AN1246" s="9">
        <v>53.755011000000003</v>
      </c>
      <c r="AO1246" s="6">
        <v>40567</v>
      </c>
      <c r="AP1246" s="5">
        <v>20.359591000000002</v>
      </c>
      <c r="AQ1246" s="10">
        <v>40567</v>
      </c>
      <c r="AR1246" s="5">
        <v>44.740139999999997</v>
      </c>
    </row>
    <row r="1247" spans="5:44" x14ac:dyDescent="0.2">
      <c r="E1247" s="6">
        <v>40564</v>
      </c>
      <c r="F1247" s="5">
        <v>24.299931000000001</v>
      </c>
      <c r="G1247" s="6">
        <v>40564</v>
      </c>
      <c r="H1247" s="5">
        <v>12.54167</v>
      </c>
      <c r="I1247" s="6">
        <v>40564</v>
      </c>
      <c r="J1247" s="5">
        <v>21.075194</v>
      </c>
      <c r="K1247" s="6">
        <v>40564</v>
      </c>
      <c r="L1247" s="5">
        <v>33.822879999999998</v>
      </c>
      <c r="M1247" s="6">
        <v>40564</v>
      </c>
      <c r="N1247" s="5">
        <v>33.596398000000001</v>
      </c>
      <c r="O1247" s="6">
        <v>40564</v>
      </c>
      <c r="P1247" s="5">
        <v>17.970571</v>
      </c>
      <c r="Q1247" s="6">
        <v>40564</v>
      </c>
      <c r="R1247" s="5">
        <v>63.470001000000003</v>
      </c>
      <c r="S1247" s="6">
        <v>40564</v>
      </c>
      <c r="T1247" s="5">
        <v>25.176670000000001</v>
      </c>
      <c r="U1247" s="6">
        <v>40564</v>
      </c>
      <c r="V1247" s="5">
        <v>48.439821000000002</v>
      </c>
      <c r="W1247" s="10">
        <v>40564</v>
      </c>
      <c r="X1247" s="9">
        <v>12.023258999999999</v>
      </c>
      <c r="Y1247" s="6">
        <v>40564</v>
      </c>
      <c r="Z1247" s="5">
        <v>114.10084000000001</v>
      </c>
      <c r="AA1247" s="10">
        <v>40564</v>
      </c>
      <c r="AB1247" s="9">
        <v>115.06145100000001</v>
      </c>
      <c r="AC1247" s="6">
        <v>40564</v>
      </c>
      <c r="AD1247" s="5">
        <v>59.028668000000003</v>
      </c>
      <c r="AE1247" s="10">
        <v>40564</v>
      </c>
      <c r="AF1247" s="9">
        <v>47.267113999999999</v>
      </c>
      <c r="AG1247" s="6">
        <v>40564</v>
      </c>
      <c r="AH1247" s="5">
        <v>62.748584999999999</v>
      </c>
      <c r="AI1247" s="10">
        <v>40564</v>
      </c>
      <c r="AJ1247" s="9">
        <v>68.473805999999996</v>
      </c>
      <c r="AK1247" s="6">
        <v>40564</v>
      </c>
      <c r="AL1247" s="5">
        <v>62.032702999999998</v>
      </c>
      <c r="AM1247" s="10">
        <v>40564</v>
      </c>
      <c r="AN1247" s="9">
        <v>53.755011000000003</v>
      </c>
      <c r="AO1247" s="6">
        <v>40564</v>
      </c>
      <c r="AP1247" s="5">
        <v>20.229476999999999</v>
      </c>
      <c r="AQ1247" s="10">
        <v>40564</v>
      </c>
      <c r="AR1247" s="5">
        <v>44.515393000000003</v>
      </c>
    </row>
    <row r="1248" spans="5:44" x14ac:dyDescent="0.2">
      <c r="E1248" s="6">
        <v>40563</v>
      </c>
      <c r="F1248" s="5">
        <v>24.202632999999999</v>
      </c>
      <c r="G1248" s="6">
        <v>40563</v>
      </c>
      <c r="H1248" s="5">
        <v>12.287501000000001</v>
      </c>
      <c r="I1248" s="6">
        <v>40563</v>
      </c>
      <c r="J1248" s="5">
        <v>21.395267</v>
      </c>
      <c r="K1248" s="6">
        <v>40563</v>
      </c>
      <c r="L1248" s="5">
        <v>34.496212999999997</v>
      </c>
      <c r="M1248" s="6">
        <v>40563</v>
      </c>
      <c r="N1248" s="5">
        <v>33.132866999999997</v>
      </c>
      <c r="O1248" s="6">
        <v>40563</v>
      </c>
      <c r="P1248" s="5">
        <v>17.832681000000001</v>
      </c>
      <c r="Q1248" s="6">
        <v>40563</v>
      </c>
      <c r="R1248" s="5">
        <v>62.599997999999999</v>
      </c>
      <c r="S1248" s="6">
        <v>40563</v>
      </c>
      <c r="T1248" s="5">
        <v>25.01333</v>
      </c>
      <c r="U1248" s="6">
        <v>40563</v>
      </c>
      <c r="V1248" s="5">
        <v>48.137368000000002</v>
      </c>
      <c r="W1248" s="10">
        <v>40563</v>
      </c>
      <c r="X1248" s="9">
        <v>12.25141</v>
      </c>
      <c r="Y1248" s="6">
        <v>40563</v>
      </c>
      <c r="Z1248" s="5">
        <v>113.843082</v>
      </c>
      <c r="AA1248" s="10">
        <v>40563</v>
      </c>
      <c r="AB1248" s="9">
        <v>114.81141599999999</v>
      </c>
      <c r="AC1248" s="6">
        <v>40563</v>
      </c>
      <c r="AD1248" s="5">
        <v>58.930346</v>
      </c>
      <c r="AE1248" s="10">
        <v>40563</v>
      </c>
      <c r="AF1248" s="9">
        <v>46.964782</v>
      </c>
      <c r="AG1248" s="6">
        <v>40563</v>
      </c>
      <c r="AH1248" s="5">
        <v>63.082445999999997</v>
      </c>
      <c r="AI1248" s="10">
        <v>40563</v>
      </c>
      <c r="AJ1248" s="9">
        <v>68.337203000000002</v>
      </c>
      <c r="AK1248" s="6">
        <v>40563</v>
      </c>
      <c r="AL1248" s="5">
        <v>61.705288000000003</v>
      </c>
      <c r="AM1248" s="10">
        <v>40563</v>
      </c>
      <c r="AN1248" s="9">
        <v>53.399380999999998</v>
      </c>
      <c r="AO1248" s="6">
        <v>40563</v>
      </c>
      <c r="AP1248" s="5">
        <v>20.512475999999999</v>
      </c>
      <c r="AQ1248" s="10">
        <v>40563</v>
      </c>
      <c r="AR1248" s="5">
        <v>44.483286</v>
      </c>
    </row>
    <row r="1249" spans="5:44" x14ac:dyDescent="0.2">
      <c r="E1249" s="6">
        <v>40562</v>
      </c>
      <c r="F1249" s="5">
        <v>24.261011</v>
      </c>
      <c r="G1249" s="6">
        <v>40562</v>
      </c>
      <c r="H1249" s="5">
        <v>12.179169999999999</v>
      </c>
      <c r="I1249" s="6">
        <v>40562</v>
      </c>
      <c r="J1249" s="5">
        <v>21.735188000000001</v>
      </c>
      <c r="K1249" s="6">
        <v>40562</v>
      </c>
      <c r="L1249" s="5">
        <v>35.628196000000003</v>
      </c>
      <c r="M1249" s="6">
        <v>40562</v>
      </c>
      <c r="N1249" s="5">
        <v>32.934897999999997</v>
      </c>
      <c r="O1249" s="6">
        <v>40562</v>
      </c>
      <c r="P1249" s="5">
        <v>18.427980999999999</v>
      </c>
      <c r="Q1249" s="6">
        <v>40562</v>
      </c>
      <c r="R1249" s="5">
        <v>64.029999000000004</v>
      </c>
      <c r="S1249" s="6">
        <v>40562</v>
      </c>
      <c r="T1249" s="5">
        <v>25.17333</v>
      </c>
      <c r="U1249" s="6">
        <v>40562</v>
      </c>
      <c r="V1249" s="5">
        <v>48.061753000000003</v>
      </c>
      <c r="W1249" s="10">
        <v>40562</v>
      </c>
      <c r="X1249" s="9">
        <v>12.587502000000001</v>
      </c>
      <c r="Y1249" s="6">
        <v>40562</v>
      </c>
      <c r="Z1249" s="5">
        <v>113.994184</v>
      </c>
      <c r="AA1249" s="10">
        <v>40562</v>
      </c>
      <c r="AB1249" s="9">
        <v>114.954283</v>
      </c>
      <c r="AC1249" s="6">
        <v>40562</v>
      </c>
      <c r="AD1249" s="5">
        <v>59.109110000000001</v>
      </c>
      <c r="AE1249" s="10">
        <v>40562</v>
      </c>
      <c r="AF1249" s="9">
        <v>46.947505</v>
      </c>
      <c r="AG1249" s="6">
        <v>40562</v>
      </c>
      <c r="AH1249" s="5">
        <v>63.638897999999998</v>
      </c>
      <c r="AI1249" s="10">
        <v>40562</v>
      </c>
      <c r="AJ1249" s="9">
        <v>68.593335999999994</v>
      </c>
      <c r="AK1249" s="6">
        <v>40562</v>
      </c>
      <c r="AL1249" s="5">
        <v>62.147745999999998</v>
      </c>
      <c r="AM1249" s="10">
        <v>40562</v>
      </c>
      <c r="AN1249" s="9">
        <v>53.217005</v>
      </c>
      <c r="AO1249" s="6">
        <v>40562</v>
      </c>
      <c r="AP1249" s="5">
        <v>20.535245</v>
      </c>
      <c r="AQ1249" s="10">
        <v>40562</v>
      </c>
      <c r="AR1249" s="5">
        <v>44.475261000000003</v>
      </c>
    </row>
    <row r="1250" spans="5:44" x14ac:dyDescent="0.2">
      <c r="E1250" s="6">
        <v>40561</v>
      </c>
      <c r="F1250" s="5">
        <v>24.752362000000002</v>
      </c>
      <c r="G1250" s="6">
        <v>40561</v>
      </c>
      <c r="H1250" s="5">
        <v>12.98333</v>
      </c>
      <c r="I1250" s="6">
        <v>40561</v>
      </c>
      <c r="J1250" s="5">
        <v>22.233906999999999</v>
      </c>
      <c r="K1250" s="6">
        <v>40561</v>
      </c>
      <c r="L1250" s="5">
        <v>38.550863</v>
      </c>
      <c r="M1250" s="6">
        <v>40561</v>
      </c>
      <c r="N1250" s="5">
        <v>34.417234000000001</v>
      </c>
      <c r="O1250" s="6">
        <v>40561</v>
      </c>
      <c r="P1250" s="5">
        <v>18.449452999999998</v>
      </c>
      <c r="Q1250" s="6">
        <v>40561</v>
      </c>
      <c r="R1250" s="5">
        <v>66.160004000000001</v>
      </c>
      <c r="S1250" s="6">
        <v>40561</v>
      </c>
      <c r="T1250" s="5">
        <v>26.01</v>
      </c>
      <c r="U1250" s="6">
        <v>40561</v>
      </c>
      <c r="V1250" s="5">
        <v>49.375537999999999</v>
      </c>
      <c r="W1250" s="10">
        <v>40561</v>
      </c>
      <c r="X1250" s="9">
        <v>12.876982999999999</v>
      </c>
      <c r="Y1250" s="6">
        <v>40561</v>
      </c>
      <c r="Z1250" s="5">
        <v>115.123019</v>
      </c>
      <c r="AA1250" s="10">
        <v>40561</v>
      </c>
      <c r="AB1250" s="9">
        <v>116.124095</v>
      </c>
      <c r="AC1250" s="6">
        <v>40561</v>
      </c>
      <c r="AD1250" s="5">
        <v>59.824178000000003</v>
      </c>
      <c r="AE1250" s="10">
        <v>40561</v>
      </c>
      <c r="AF1250" s="9">
        <v>47.439870999999997</v>
      </c>
      <c r="AG1250" s="6">
        <v>40561</v>
      </c>
      <c r="AH1250" s="5">
        <v>65.076379000000003</v>
      </c>
      <c r="AI1250" s="10">
        <v>40561</v>
      </c>
      <c r="AJ1250" s="9">
        <v>68.507958000000002</v>
      </c>
      <c r="AK1250" s="6">
        <v>40561</v>
      </c>
      <c r="AL1250" s="5">
        <v>62.908768999999999</v>
      </c>
      <c r="AM1250" s="10">
        <v>40561</v>
      </c>
      <c r="AN1250" s="9">
        <v>54.393324</v>
      </c>
      <c r="AO1250" s="6">
        <v>40561</v>
      </c>
      <c r="AP1250" s="5">
        <v>21.091483</v>
      </c>
      <c r="AQ1250" s="10">
        <v>40561</v>
      </c>
      <c r="AR1250" s="5">
        <v>45.069229</v>
      </c>
    </row>
    <row r="1251" spans="5:44" x14ac:dyDescent="0.2">
      <c r="E1251" s="6">
        <v>40557</v>
      </c>
      <c r="F1251" s="5">
        <v>24.655065</v>
      </c>
      <c r="G1251" s="6">
        <v>40557</v>
      </c>
      <c r="H1251" s="5">
        <v>13.10833</v>
      </c>
      <c r="I1251" s="6">
        <v>40557</v>
      </c>
      <c r="J1251" s="5">
        <v>22.114809999999999</v>
      </c>
      <c r="K1251" s="6">
        <v>40557</v>
      </c>
      <c r="L1251" s="5">
        <v>38.350811999999998</v>
      </c>
      <c r="M1251" s="6">
        <v>40557</v>
      </c>
      <c r="N1251" s="5">
        <v>34.731084000000003</v>
      </c>
      <c r="O1251" s="6">
        <v>40557</v>
      </c>
      <c r="P1251" s="5">
        <v>18.307442000000002</v>
      </c>
      <c r="Q1251" s="6">
        <v>40557</v>
      </c>
      <c r="R1251" s="5">
        <v>64.819999999999993</v>
      </c>
      <c r="S1251" s="6">
        <v>40557</v>
      </c>
      <c r="T1251" s="5">
        <v>25.776669999999999</v>
      </c>
      <c r="U1251" s="6">
        <v>40557</v>
      </c>
      <c r="V1251" s="5">
        <v>48.505983000000001</v>
      </c>
      <c r="W1251" s="10">
        <v>40557</v>
      </c>
      <c r="X1251" s="9">
        <v>12.754322</v>
      </c>
      <c r="Y1251" s="6">
        <v>40557</v>
      </c>
      <c r="Z1251" s="5">
        <v>114.92747199999999</v>
      </c>
      <c r="AA1251" s="10">
        <v>40557</v>
      </c>
      <c r="AB1251" s="9">
        <v>115.829421</v>
      </c>
      <c r="AC1251" s="6">
        <v>40557</v>
      </c>
      <c r="AD1251" s="5">
        <v>59.672227999999997</v>
      </c>
      <c r="AE1251" s="10">
        <v>40557</v>
      </c>
      <c r="AF1251" s="9">
        <v>47.422598000000001</v>
      </c>
      <c r="AG1251" s="6">
        <v>40557</v>
      </c>
      <c r="AH1251" s="5">
        <v>64.983639999999994</v>
      </c>
      <c r="AI1251" s="10">
        <v>40557</v>
      </c>
      <c r="AJ1251" s="9">
        <v>68.576262999999997</v>
      </c>
      <c r="AK1251" s="6">
        <v>40557</v>
      </c>
      <c r="AL1251" s="5">
        <v>62.519410000000001</v>
      </c>
      <c r="AM1251" s="10">
        <v>40557</v>
      </c>
      <c r="AN1251" s="9">
        <v>54.621293000000001</v>
      </c>
      <c r="AO1251" s="6">
        <v>40557</v>
      </c>
      <c r="AP1251" s="5">
        <v>20.945105000000002</v>
      </c>
      <c r="AQ1251" s="10">
        <v>40557</v>
      </c>
      <c r="AR1251" s="5">
        <v>44.683951</v>
      </c>
    </row>
    <row r="1252" spans="5:44" x14ac:dyDescent="0.2">
      <c r="E1252" s="6">
        <v>40556</v>
      </c>
      <c r="F1252" s="5">
        <v>24.343715</v>
      </c>
      <c r="G1252" s="6">
        <v>40556</v>
      </c>
      <c r="H1252" s="5">
        <v>12.566670999999999</v>
      </c>
      <c r="I1252" s="6">
        <v>40556</v>
      </c>
      <c r="J1252" s="5">
        <v>21.802181999999998</v>
      </c>
      <c r="K1252" s="6">
        <v>40556</v>
      </c>
      <c r="L1252" s="5">
        <v>37.540861</v>
      </c>
      <c r="M1252" s="6">
        <v>40556</v>
      </c>
      <c r="N1252" s="5">
        <v>33.71228</v>
      </c>
      <c r="O1252" s="6">
        <v>40556</v>
      </c>
      <c r="P1252" s="5">
        <v>17.994506999999999</v>
      </c>
      <c r="Q1252" s="6">
        <v>40556</v>
      </c>
      <c r="R1252" s="5">
        <v>62.799999</v>
      </c>
      <c r="S1252" s="6">
        <v>40556</v>
      </c>
      <c r="T1252" s="5">
        <v>25.309999000000001</v>
      </c>
      <c r="U1252" s="6">
        <v>40556</v>
      </c>
      <c r="V1252" s="5">
        <v>47.797106999999997</v>
      </c>
      <c r="W1252" s="10">
        <v>40556</v>
      </c>
      <c r="X1252" s="9">
        <v>12.440308</v>
      </c>
      <c r="Y1252" s="6">
        <v>40556</v>
      </c>
      <c r="Z1252" s="5">
        <v>114.10084000000001</v>
      </c>
      <c r="AA1252" s="10">
        <v>40556</v>
      </c>
      <c r="AB1252" s="9">
        <v>115.115028</v>
      </c>
      <c r="AC1252" s="6">
        <v>40556</v>
      </c>
      <c r="AD1252" s="5">
        <v>59.287880000000001</v>
      </c>
      <c r="AE1252" s="10">
        <v>40556</v>
      </c>
      <c r="AF1252" s="9">
        <v>47.051164</v>
      </c>
      <c r="AG1252" s="6">
        <v>40556</v>
      </c>
      <c r="AH1252" s="5">
        <v>64.482837000000004</v>
      </c>
      <c r="AI1252" s="10">
        <v>40556</v>
      </c>
      <c r="AJ1252" s="9">
        <v>68.670180000000002</v>
      </c>
      <c r="AK1252" s="6">
        <v>40556</v>
      </c>
      <c r="AL1252" s="5">
        <v>61.846871</v>
      </c>
      <c r="AM1252" s="10">
        <v>40556</v>
      </c>
      <c r="AN1252" s="9">
        <v>53.818841999999997</v>
      </c>
      <c r="AO1252" s="6">
        <v>40556</v>
      </c>
      <c r="AP1252" s="5">
        <v>20.909323000000001</v>
      </c>
      <c r="AQ1252" s="10">
        <v>40556</v>
      </c>
      <c r="AR1252" s="5">
        <v>44.386968000000003</v>
      </c>
    </row>
    <row r="1253" spans="5:44" x14ac:dyDescent="0.2">
      <c r="E1253" s="6">
        <v>40555</v>
      </c>
      <c r="F1253" s="5">
        <v>24.397227999999998</v>
      </c>
      <c r="G1253" s="6">
        <v>40555</v>
      </c>
      <c r="H1253" s="5">
        <v>12.67083</v>
      </c>
      <c r="I1253" s="6">
        <v>40555</v>
      </c>
      <c r="J1253" s="5">
        <v>21.752556999999999</v>
      </c>
      <c r="K1253" s="6">
        <v>40555</v>
      </c>
      <c r="L1253" s="5">
        <v>37.609169999999999</v>
      </c>
      <c r="M1253" s="6">
        <v>40555</v>
      </c>
      <c r="N1253" s="5">
        <v>33.929558999999998</v>
      </c>
      <c r="O1253" s="6">
        <v>40555</v>
      </c>
      <c r="P1253" s="5">
        <v>18.053135000000001</v>
      </c>
      <c r="Q1253" s="6">
        <v>40555</v>
      </c>
      <c r="R1253" s="5">
        <v>63.169998</v>
      </c>
      <c r="S1253" s="6">
        <v>40555</v>
      </c>
      <c r="T1253" s="5">
        <v>25.42</v>
      </c>
      <c r="U1253" s="6">
        <v>40555</v>
      </c>
      <c r="V1253" s="5">
        <v>47.579718999999997</v>
      </c>
      <c r="W1253" s="10">
        <v>40555</v>
      </c>
      <c r="X1253" s="9">
        <v>12.452574</v>
      </c>
      <c r="Y1253" s="6">
        <v>40555</v>
      </c>
      <c r="Z1253" s="5">
        <v>114.287504</v>
      </c>
      <c r="AA1253" s="10">
        <v>40555</v>
      </c>
      <c r="AB1253" s="9">
        <v>115.27575899999999</v>
      </c>
      <c r="AC1253" s="6">
        <v>40555</v>
      </c>
      <c r="AD1253" s="5">
        <v>59.377262000000002</v>
      </c>
      <c r="AE1253" s="10">
        <v>40555</v>
      </c>
      <c r="AF1253" s="9">
        <v>47.137542000000003</v>
      </c>
      <c r="AG1253" s="6">
        <v>40555</v>
      </c>
      <c r="AH1253" s="5">
        <v>64.445740000000001</v>
      </c>
      <c r="AI1253" s="10">
        <v>40555</v>
      </c>
      <c r="AJ1253" s="9">
        <v>68.456733</v>
      </c>
      <c r="AK1253" s="6">
        <v>40555</v>
      </c>
      <c r="AL1253" s="5">
        <v>62.023851999999998</v>
      </c>
      <c r="AM1253" s="10">
        <v>40555</v>
      </c>
      <c r="AN1253" s="9">
        <v>54.010334999999998</v>
      </c>
      <c r="AO1253" s="6">
        <v>40555</v>
      </c>
      <c r="AP1253" s="5">
        <v>20.925588999999999</v>
      </c>
      <c r="AQ1253" s="10">
        <v>40555</v>
      </c>
      <c r="AR1253" s="5">
        <v>44.242489999999997</v>
      </c>
    </row>
    <row r="1254" spans="5:44" x14ac:dyDescent="0.2">
      <c r="E1254" s="6">
        <v>40554</v>
      </c>
      <c r="F1254" s="5">
        <v>23.954526999999999</v>
      </c>
      <c r="G1254" s="6">
        <v>40554</v>
      </c>
      <c r="H1254" s="5">
        <v>12.17083</v>
      </c>
      <c r="I1254" s="6">
        <v>40554</v>
      </c>
      <c r="J1254" s="5">
        <v>21.449852</v>
      </c>
      <c r="K1254" s="6">
        <v>40554</v>
      </c>
      <c r="L1254" s="5">
        <v>36.760179999999998</v>
      </c>
      <c r="M1254" s="6">
        <v>40554</v>
      </c>
      <c r="N1254" s="5">
        <v>32.983181999999999</v>
      </c>
      <c r="O1254" s="6">
        <v>40554</v>
      </c>
      <c r="P1254" s="5">
        <v>17.55939</v>
      </c>
      <c r="Q1254" s="6">
        <v>40554</v>
      </c>
      <c r="R1254" s="5">
        <v>60.950001</v>
      </c>
      <c r="S1254" s="6">
        <v>40554</v>
      </c>
      <c r="T1254" s="5">
        <v>24.733329999999999</v>
      </c>
      <c r="U1254" s="6">
        <v>40554</v>
      </c>
      <c r="V1254" s="5">
        <v>47.135489</v>
      </c>
      <c r="W1254" s="10">
        <v>40554</v>
      </c>
      <c r="X1254" s="9">
        <v>12.131202</v>
      </c>
      <c r="Y1254" s="6">
        <v>40554</v>
      </c>
      <c r="Z1254" s="5">
        <v>113.265332</v>
      </c>
      <c r="AA1254" s="10">
        <v>40554</v>
      </c>
      <c r="AB1254" s="9">
        <v>114.230966</v>
      </c>
      <c r="AC1254" s="6">
        <v>40554</v>
      </c>
      <c r="AD1254" s="5">
        <v>58.849896999999999</v>
      </c>
      <c r="AE1254" s="10">
        <v>40554</v>
      </c>
      <c r="AF1254" s="9">
        <v>46.705643000000002</v>
      </c>
      <c r="AG1254" s="6">
        <v>40554</v>
      </c>
      <c r="AH1254" s="5">
        <v>63.833652999999998</v>
      </c>
      <c r="AI1254" s="10">
        <v>40554</v>
      </c>
      <c r="AJ1254" s="9">
        <v>68.499425000000002</v>
      </c>
      <c r="AK1254" s="6">
        <v>40554</v>
      </c>
      <c r="AL1254" s="5">
        <v>61.183183</v>
      </c>
      <c r="AM1254" s="10">
        <v>40554</v>
      </c>
      <c r="AN1254" s="9">
        <v>53.235242999999997</v>
      </c>
      <c r="AO1254" s="6">
        <v>40554</v>
      </c>
      <c r="AP1254" s="5">
        <v>20.896311000000001</v>
      </c>
      <c r="AQ1254" s="10">
        <v>40554</v>
      </c>
      <c r="AR1254" s="5">
        <v>44.057879</v>
      </c>
    </row>
    <row r="1255" spans="5:44" x14ac:dyDescent="0.2">
      <c r="E1255" s="6">
        <v>40553</v>
      </c>
      <c r="F1255" s="5">
        <v>23.793986</v>
      </c>
      <c r="G1255" s="6">
        <v>40553</v>
      </c>
      <c r="H1255" s="5">
        <v>12.008331</v>
      </c>
      <c r="I1255" s="6">
        <v>40553</v>
      </c>
      <c r="J1255" s="5">
        <v>21.392786000000001</v>
      </c>
      <c r="K1255" s="6">
        <v>40553</v>
      </c>
      <c r="L1255" s="5">
        <v>36.286897000000003</v>
      </c>
      <c r="M1255" s="6">
        <v>40553</v>
      </c>
      <c r="N1255" s="5">
        <v>32.683819999999997</v>
      </c>
      <c r="O1255" s="6">
        <v>40553</v>
      </c>
      <c r="P1255" s="5">
        <v>17.395085000000002</v>
      </c>
      <c r="Q1255" s="6">
        <v>40553</v>
      </c>
      <c r="R1255" s="5">
        <v>58.299999</v>
      </c>
      <c r="S1255" s="6">
        <v>40553</v>
      </c>
      <c r="T1255" s="5">
        <v>24.459999</v>
      </c>
      <c r="U1255" s="6">
        <v>40553</v>
      </c>
      <c r="V1255" s="5">
        <v>47.315074000000003</v>
      </c>
      <c r="W1255" s="10">
        <v>40553</v>
      </c>
      <c r="X1255" s="9">
        <v>12.094403</v>
      </c>
      <c r="Y1255" s="6">
        <v>40553</v>
      </c>
      <c r="Z1255" s="5">
        <v>112.86535499999999</v>
      </c>
      <c r="AA1255" s="10">
        <v>40553</v>
      </c>
      <c r="AB1255" s="9">
        <v>113.846981</v>
      </c>
      <c r="AC1255" s="6">
        <v>40553</v>
      </c>
      <c r="AD1255" s="5">
        <v>58.617505999999999</v>
      </c>
      <c r="AE1255" s="10">
        <v>40553</v>
      </c>
      <c r="AF1255" s="9">
        <v>46.515605999999998</v>
      </c>
      <c r="AG1255" s="6">
        <v>40553</v>
      </c>
      <c r="AH1255" s="5">
        <v>63.611069000000001</v>
      </c>
      <c r="AI1255" s="10">
        <v>40553</v>
      </c>
      <c r="AJ1255" s="9">
        <v>68.636027999999996</v>
      </c>
      <c r="AK1255" s="6">
        <v>40553</v>
      </c>
      <c r="AL1255" s="5">
        <v>60.183228999999997</v>
      </c>
      <c r="AM1255" s="10">
        <v>40553</v>
      </c>
      <c r="AN1255" s="9">
        <v>52.998154</v>
      </c>
      <c r="AO1255" s="6">
        <v>40553</v>
      </c>
      <c r="AP1255" s="5">
        <v>20.72391</v>
      </c>
      <c r="AQ1255" s="10">
        <v>40553</v>
      </c>
      <c r="AR1255" s="5">
        <v>44.154197000000003</v>
      </c>
    </row>
    <row r="1256" spans="5:44" x14ac:dyDescent="0.2">
      <c r="E1256" s="6">
        <v>40550</v>
      </c>
      <c r="F1256" s="5">
        <v>23.857229</v>
      </c>
      <c r="G1256" s="6">
        <v>40550</v>
      </c>
      <c r="H1256" s="5">
        <v>12.083330999999999</v>
      </c>
      <c r="I1256" s="6">
        <v>40550</v>
      </c>
      <c r="J1256" s="5">
        <v>21.251358</v>
      </c>
      <c r="K1256" s="6">
        <v>40550</v>
      </c>
      <c r="L1256" s="5">
        <v>35.740420999999998</v>
      </c>
      <c r="M1256" s="6">
        <v>40550</v>
      </c>
      <c r="N1256" s="5">
        <v>32.910758000000001</v>
      </c>
      <c r="O1256" s="6">
        <v>40550</v>
      </c>
      <c r="P1256" s="5">
        <v>17.450402</v>
      </c>
      <c r="Q1256" s="6">
        <v>40550</v>
      </c>
      <c r="R1256" s="5">
        <v>58.830002</v>
      </c>
      <c r="S1256" s="6">
        <v>40550</v>
      </c>
      <c r="T1256" s="5">
        <v>24.52</v>
      </c>
      <c r="U1256" s="6">
        <v>40550</v>
      </c>
      <c r="V1256" s="5">
        <v>47.286715999999998</v>
      </c>
      <c r="W1256" s="10">
        <v>40550</v>
      </c>
      <c r="X1256" s="9">
        <v>11.988913999999999</v>
      </c>
      <c r="Y1256" s="6">
        <v>40550</v>
      </c>
      <c r="Z1256" s="5">
        <v>113.00756699999999</v>
      </c>
      <c r="AA1256" s="10">
        <v>40550</v>
      </c>
      <c r="AB1256" s="9">
        <v>113.96307299999999</v>
      </c>
      <c r="AC1256" s="6">
        <v>40550</v>
      </c>
      <c r="AD1256" s="5">
        <v>58.572811999999999</v>
      </c>
      <c r="AE1256" s="10">
        <v>40550</v>
      </c>
      <c r="AF1256" s="9">
        <v>46.645176999999997</v>
      </c>
      <c r="AG1256" s="6">
        <v>40550</v>
      </c>
      <c r="AH1256" s="5">
        <v>63.407044999999997</v>
      </c>
      <c r="AI1256" s="10">
        <v>40550</v>
      </c>
      <c r="AJ1256" s="9">
        <v>68.473805999999996</v>
      </c>
      <c r="AK1256" s="6">
        <v>40550</v>
      </c>
      <c r="AL1256" s="5">
        <v>60.422153000000002</v>
      </c>
      <c r="AM1256" s="10">
        <v>40550</v>
      </c>
      <c r="AN1256" s="9">
        <v>53.125816</v>
      </c>
      <c r="AO1256" s="6">
        <v>40550</v>
      </c>
      <c r="AP1256" s="5">
        <v>20.730416999999999</v>
      </c>
      <c r="AQ1256" s="10">
        <v>40550</v>
      </c>
      <c r="AR1256" s="5">
        <v>44.162224999999999</v>
      </c>
    </row>
    <row r="1257" spans="5:44" x14ac:dyDescent="0.2">
      <c r="E1257" s="6">
        <v>40549</v>
      </c>
      <c r="F1257" s="5">
        <v>23.949660999999999</v>
      </c>
      <c r="G1257" s="6">
        <v>40549</v>
      </c>
      <c r="H1257" s="5">
        <v>12.379170999999999</v>
      </c>
      <c r="I1257" s="6">
        <v>40549</v>
      </c>
      <c r="J1257" s="5">
        <v>21.278651</v>
      </c>
      <c r="K1257" s="6">
        <v>40549</v>
      </c>
      <c r="L1257" s="5">
        <v>36.291772999999999</v>
      </c>
      <c r="M1257" s="6">
        <v>40549</v>
      </c>
      <c r="N1257" s="5">
        <v>33.417743999999999</v>
      </c>
      <c r="O1257" s="6">
        <v>40549</v>
      </c>
      <c r="P1257" s="5">
        <v>17.546182000000002</v>
      </c>
      <c r="Q1257" s="6">
        <v>40549</v>
      </c>
      <c r="R1257" s="5">
        <v>57.810001</v>
      </c>
      <c r="S1257" s="6">
        <v>40549</v>
      </c>
      <c r="T1257" s="5">
        <v>24.639999</v>
      </c>
      <c r="U1257" s="6">
        <v>40549</v>
      </c>
      <c r="V1257" s="5">
        <v>47.362330999999998</v>
      </c>
      <c r="W1257" s="10">
        <v>40549</v>
      </c>
      <c r="X1257" s="9">
        <v>12.082136999999999</v>
      </c>
      <c r="Y1257" s="6">
        <v>40549</v>
      </c>
      <c r="Z1257" s="5">
        <v>113.229778</v>
      </c>
      <c r="AA1257" s="10">
        <v>40549</v>
      </c>
      <c r="AB1257" s="9">
        <v>114.168457</v>
      </c>
      <c r="AC1257" s="6">
        <v>40549</v>
      </c>
      <c r="AD1257" s="5">
        <v>58.706887999999999</v>
      </c>
      <c r="AE1257" s="10">
        <v>40549</v>
      </c>
      <c r="AF1257" s="9">
        <v>46.757472</v>
      </c>
      <c r="AG1257" s="6">
        <v>40549</v>
      </c>
      <c r="AH1257" s="5">
        <v>63.870750000000001</v>
      </c>
      <c r="AI1257" s="10">
        <v>40549</v>
      </c>
      <c r="AJ1257" s="9">
        <v>68.217673000000005</v>
      </c>
      <c r="AK1257" s="6">
        <v>40549</v>
      </c>
      <c r="AL1257" s="5">
        <v>59.988545999999999</v>
      </c>
      <c r="AM1257" s="10">
        <v>40549</v>
      </c>
      <c r="AN1257" s="9">
        <v>53.572636000000003</v>
      </c>
      <c r="AO1257" s="6">
        <v>40549</v>
      </c>
      <c r="AP1257" s="5">
        <v>20.779209000000002</v>
      </c>
      <c r="AQ1257" s="10">
        <v>40549</v>
      </c>
      <c r="AR1257" s="5">
        <v>44.146172</v>
      </c>
    </row>
    <row r="1258" spans="5:44" x14ac:dyDescent="0.2">
      <c r="E1258" s="6">
        <v>40548</v>
      </c>
      <c r="F1258" s="5">
        <v>24.037227999999999</v>
      </c>
      <c r="G1258" s="6">
        <v>40548</v>
      </c>
      <c r="H1258" s="5">
        <v>12.550001</v>
      </c>
      <c r="I1258" s="6">
        <v>40548</v>
      </c>
      <c r="J1258" s="5">
        <v>21.149628</v>
      </c>
      <c r="K1258" s="6">
        <v>40548</v>
      </c>
      <c r="L1258" s="5">
        <v>36.804094999999997</v>
      </c>
      <c r="M1258" s="6">
        <v>40548</v>
      </c>
      <c r="N1258" s="5">
        <v>33.760564000000002</v>
      </c>
      <c r="O1258" s="6">
        <v>40548</v>
      </c>
      <c r="P1258" s="5">
        <v>17.650217000000001</v>
      </c>
      <c r="Q1258" s="6">
        <v>40548</v>
      </c>
      <c r="R1258" s="5">
        <v>59.060001</v>
      </c>
      <c r="S1258" s="6">
        <v>40548</v>
      </c>
      <c r="T1258" s="5">
        <v>24.766670000000001</v>
      </c>
      <c r="U1258" s="6">
        <v>40548</v>
      </c>
      <c r="V1258" s="5">
        <v>48.005045000000003</v>
      </c>
      <c r="W1258" s="10">
        <v>40548</v>
      </c>
      <c r="X1258" s="9">
        <v>11.763218</v>
      </c>
      <c r="Y1258" s="6">
        <v>40548</v>
      </c>
      <c r="Z1258" s="5">
        <v>113.451988</v>
      </c>
      <c r="AA1258" s="10">
        <v>40548</v>
      </c>
      <c r="AB1258" s="9">
        <v>114.382772</v>
      </c>
      <c r="AC1258" s="6">
        <v>40548</v>
      </c>
      <c r="AD1258" s="5">
        <v>58.840964</v>
      </c>
      <c r="AE1258" s="10">
        <v>40548</v>
      </c>
      <c r="AF1258" s="9">
        <v>46.887039999999999</v>
      </c>
      <c r="AG1258" s="6">
        <v>40548</v>
      </c>
      <c r="AH1258" s="5">
        <v>64.204617999999996</v>
      </c>
      <c r="AI1258" s="10">
        <v>40548</v>
      </c>
      <c r="AJ1258" s="9">
        <v>68.157909000000004</v>
      </c>
      <c r="AK1258" s="6">
        <v>40548</v>
      </c>
      <c r="AL1258" s="5">
        <v>60.563743000000002</v>
      </c>
      <c r="AM1258" s="10">
        <v>40548</v>
      </c>
      <c r="AN1258" s="9">
        <v>53.83708</v>
      </c>
      <c r="AO1258" s="6">
        <v>40548</v>
      </c>
      <c r="AP1258" s="5">
        <v>20.850771999999999</v>
      </c>
      <c r="AQ1258" s="10">
        <v>40548</v>
      </c>
      <c r="AR1258" s="5">
        <v>44.563554000000003</v>
      </c>
    </row>
    <row r="1259" spans="5:44" x14ac:dyDescent="0.2">
      <c r="E1259" s="6">
        <v>40547</v>
      </c>
      <c r="F1259" s="5">
        <v>23.789121999999999</v>
      </c>
      <c r="G1259" s="6">
        <v>40547</v>
      </c>
      <c r="H1259" s="5">
        <v>12.15</v>
      </c>
      <c r="I1259" s="6">
        <v>40547</v>
      </c>
      <c r="J1259" s="5">
        <v>20.787375999999998</v>
      </c>
      <c r="K1259" s="6">
        <v>40547</v>
      </c>
      <c r="L1259" s="5">
        <v>35.628196000000003</v>
      </c>
      <c r="M1259" s="6">
        <v>40547</v>
      </c>
      <c r="N1259" s="5">
        <v>33.065269000000001</v>
      </c>
      <c r="O1259" s="6">
        <v>40547</v>
      </c>
      <c r="P1259" s="5">
        <v>17.356276999999999</v>
      </c>
      <c r="Q1259" s="6">
        <v>40547</v>
      </c>
      <c r="R1259" s="5">
        <v>58.630001</v>
      </c>
      <c r="S1259" s="6">
        <v>40547</v>
      </c>
      <c r="T1259" s="5">
        <v>24.389999</v>
      </c>
      <c r="U1259" s="6">
        <v>40547</v>
      </c>
      <c r="V1259" s="5">
        <v>47.532462000000002</v>
      </c>
      <c r="W1259" s="10">
        <v>40547</v>
      </c>
      <c r="X1259" s="9">
        <v>11.56696</v>
      </c>
      <c r="Y1259" s="6">
        <v>40547</v>
      </c>
      <c r="Z1259" s="5">
        <v>112.86535499999999</v>
      </c>
      <c r="AA1259" s="10">
        <v>40547</v>
      </c>
      <c r="AB1259" s="9">
        <v>113.802335</v>
      </c>
      <c r="AC1259" s="6">
        <v>40547</v>
      </c>
      <c r="AD1259" s="5">
        <v>58.519184000000003</v>
      </c>
      <c r="AE1259" s="10">
        <v>40547</v>
      </c>
      <c r="AF1259" s="9">
        <v>46.679729999999999</v>
      </c>
      <c r="AG1259" s="6">
        <v>40547</v>
      </c>
      <c r="AH1259" s="5">
        <v>63.611069000000001</v>
      </c>
      <c r="AI1259" s="10">
        <v>40547</v>
      </c>
      <c r="AJ1259" s="9">
        <v>68.456733</v>
      </c>
      <c r="AK1259" s="6">
        <v>40547</v>
      </c>
      <c r="AL1259" s="5">
        <v>60.324812000000001</v>
      </c>
      <c r="AM1259" s="10">
        <v>40547</v>
      </c>
      <c r="AN1259" s="9">
        <v>53.235242999999997</v>
      </c>
      <c r="AO1259" s="6">
        <v>40547</v>
      </c>
      <c r="AP1259" s="5">
        <v>20.629577999999999</v>
      </c>
      <c r="AQ1259" s="10">
        <v>40547</v>
      </c>
      <c r="AR1259" s="5">
        <v>44.403022</v>
      </c>
    </row>
    <row r="1260" spans="5:44" x14ac:dyDescent="0.2">
      <c r="E1260" s="6">
        <v>40546</v>
      </c>
      <c r="F1260" s="5">
        <v>23.823176</v>
      </c>
      <c r="G1260" s="6">
        <v>40546</v>
      </c>
      <c r="H1260" s="5">
        <v>12.266671000000001</v>
      </c>
      <c r="I1260" s="6">
        <v>40546</v>
      </c>
      <c r="J1260" s="5">
        <v>20.824594000000001</v>
      </c>
      <c r="K1260" s="6">
        <v>40546</v>
      </c>
      <c r="L1260" s="5">
        <v>37.184674999999999</v>
      </c>
      <c r="M1260" s="6">
        <v>40546</v>
      </c>
      <c r="N1260" s="5">
        <v>33.234264000000003</v>
      </c>
      <c r="O1260" s="6">
        <v>40546</v>
      </c>
      <c r="P1260" s="5">
        <v>17.410771</v>
      </c>
      <c r="Q1260" s="6">
        <v>40546</v>
      </c>
      <c r="R1260" s="5">
        <v>59.830002</v>
      </c>
      <c r="S1260" s="6">
        <v>40546</v>
      </c>
      <c r="T1260" s="5">
        <v>24.51</v>
      </c>
      <c r="U1260" s="6">
        <v>40546</v>
      </c>
      <c r="V1260" s="5">
        <v>49.356634999999997</v>
      </c>
      <c r="W1260" s="10">
        <v>40546</v>
      </c>
      <c r="X1260" s="9">
        <v>11.468831</v>
      </c>
      <c r="Y1260" s="6">
        <v>40546</v>
      </c>
      <c r="Z1260" s="5">
        <v>112.92757400000001</v>
      </c>
      <c r="AA1260" s="10">
        <v>40546</v>
      </c>
      <c r="AB1260" s="9">
        <v>113.873769</v>
      </c>
      <c r="AC1260" s="6">
        <v>40546</v>
      </c>
      <c r="AD1260" s="5">
        <v>58.635379999999998</v>
      </c>
      <c r="AE1260" s="10">
        <v>40546</v>
      </c>
      <c r="AF1260" s="9">
        <v>46.601987999999999</v>
      </c>
      <c r="AG1260" s="6">
        <v>40546</v>
      </c>
      <c r="AH1260" s="5">
        <v>64.677593000000002</v>
      </c>
      <c r="AI1260" s="10">
        <v>40546</v>
      </c>
      <c r="AJ1260" s="9">
        <v>68.448193000000003</v>
      </c>
      <c r="AK1260" s="6">
        <v>40546</v>
      </c>
      <c r="AL1260" s="5">
        <v>60.846916999999998</v>
      </c>
      <c r="AM1260" s="10">
        <v>40546</v>
      </c>
      <c r="AN1260" s="9">
        <v>53.426735999999998</v>
      </c>
      <c r="AO1260" s="6">
        <v>40546</v>
      </c>
      <c r="AP1260" s="5">
        <v>20.785716000000001</v>
      </c>
      <c r="AQ1260" s="10">
        <v>40546</v>
      </c>
      <c r="AR1260" s="5">
        <v>45.269893000000003</v>
      </c>
    </row>
    <row r="1261" spans="5:44" x14ac:dyDescent="0.2">
      <c r="E1261" s="6">
        <v>40543</v>
      </c>
      <c r="F1261" s="5">
        <v>23.375608</v>
      </c>
      <c r="G1261" s="6">
        <v>40543</v>
      </c>
      <c r="H1261" s="5">
        <v>11.600001000000001</v>
      </c>
      <c r="I1261" s="6">
        <v>40543</v>
      </c>
      <c r="J1261" s="5">
        <v>20.204297</v>
      </c>
      <c r="K1261" s="6">
        <v>40543</v>
      </c>
      <c r="L1261" s="5">
        <v>35.340322999999998</v>
      </c>
      <c r="M1261" s="6">
        <v>40543</v>
      </c>
      <c r="N1261" s="5">
        <v>32.051290000000002</v>
      </c>
      <c r="O1261" s="6">
        <v>40543</v>
      </c>
      <c r="P1261" s="5">
        <v>16.918672000000001</v>
      </c>
      <c r="Q1261" s="6">
        <v>40543</v>
      </c>
      <c r="R1261" s="5">
        <v>58.450001</v>
      </c>
      <c r="S1261" s="6">
        <v>40543</v>
      </c>
      <c r="T1261" s="5">
        <v>23.83333</v>
      </c>
      <c r="U1261" s="6">
        <v>40543</v>
      </c>
      <c r="V1261" s="5">
        <v>47.844365000000003</v>
      </c>
      <c r="W1261" s="10">
        <v>40543</v>
      </c>
      <c r="X1261" s="9">
        <v>11.162178000000001</v>
      </c>
      <c r="Y1261" s="6">
        <v>40543</v>
      </c>
      <c r="Z1261" s="5">
        <v>111.772075</v>
      </c>
      <c r="AA1261" s="10">
        <v>40543</v>
      </c>
      <c r="AB1261" s="9">
        <v>112.739678</v>
      </c>
      <c r="AC1261" s="6">
        <v>40543</v>
      </c>
      <c r="AD1261" s="5">
        <v>58.036513999999997</v>
      </c>
      <c r="AE1261" s="10">
        <v>40543</v>
      </c>
      <c r="AF1261" s="9">
        <v>46.066433000000004</v>
      </c>
      <c r="AG1261" s="6">
        <v>40543</v>
      </c>
      <c r="AH1261" s="5">
        <v>63.499785000000003</v>
      </c>
      <c r="AI1261" s="10">
        <v>40543</v>
      </c>
      <c r="AJ1261" s="9">
        <v>68.533570999999995</v>
      </c>
      <c r="AK1261" s="6">
        <v>40543</v>
      </c>
      <c r="AL1261" s="5">
        <v>60.395606999999998</v>
      </c>
      <c r="AM1261" s="10">
        <v>40543</v>
      </c>
      <c r="AN1261" s="9">
        <v>52.414555</v>
      </c>
      <c r="AO1261" s="6">
        <v>40543</v>
      </c>
      <c r="AP1261" s="5">
        <v>20.518981</v>
      </c>
      <c r="AQ1261" s="10">
        <v>40543</v>
      </c>
      <c r="AR1261" s="5">
        <v>44.443154</v>
      </c>
    </row>
    <row r="1262" spans="5:44" x14ac:dyDescent="0.2">
      <c r="E1262" s="6">
        <v>40542</v>
      </c>
      <c r="F1262" s="5">
        <v>23.346419999999998</v>
      </c>
      <c r="G1262" s="6">
        <v>40542</v>
      </c>
      <c r="H1262" s="5">
        <v>11.554169999999999</v>
      </c>
      <c r="I1262" s="6">
        <v>40542</v>
      </c>
      <c r="J1262" s="5">
        <v>20.338280999999998</v>
      </c>
      <c r="K1262" s="6">
        <v>40542</v>
      </c>
      <c r="L1262" s="5">
        <v>36.145398</v>
      </c>
      <c r="M1262" s="6">
        <v>40542</v>
      </c>
      <c r="N1262" s="5">
        <v>31.920922999999998</v>
      </c>
      <c r="O1262" s="6">
        <v>40542</v>
      </c>
      <c r="P1262" s="5">
        <v>16.910418</v>
      </c>
      <c r="Q1262" s="6">
        <v>40542</v>
      </c>
      <c r="R1262" s="5">
        <v>58.32</v>
      </c>
      <c r="S1262" s="6">
        <v>40542</v>
      </c>
      <c r="T1262" s="5">
        <v>23.803329000000002</v>
      </c>
      <c r="U1262" s="6">
        <v>40542</v>
      </c>
      <c r="V1262" s="5">
        <v>47.948334000000003</v>
      </c>
      <c r="W1262" s="10">
        <v>40542</v>
      </c>
      <c r="X1262" s="9">
        <v>11.191616</v>
      </c>
      <c r="Y1262" s="6">
        <v>40542</v>
      </c>
      <c r="Z1262" s="5">
        <v>111.74541000000001</v>
      </c>
      <c r="AA1262" s="10">
        <v>40542</v>
      </c>
      <c r="AB1262" s="9">
        <v>112.730746</v>
      </c>
      <c r="AC1262" s="6">
        <v>40542</v>
      </c>
      <c r="AD1262" s="5">
        <v>58.063327999999998</v>
      </c>
      <c r="AE1262" s="10">
        <v>40542</v>
      </c>
      <c r="AF1262" s="9">
        <v>46.049156000000004</v>
      </c>
      <c r="AG1262" s="6">
        <v>40542</v>
      </c>
      <c r="AH1262" s="5">
        <v>64.195341999999997</v>
      </c>
      <c r="AI1262" s="10">
        <v>40542</v>
      </c>
      <c r="AJ1262" s="9">
        <v>68.303050999999996</v>
      </c>
      <c r="AK1262" s="6">
        <v>40542</v>
      </c>
      <c r="AL1262" s="5">
        <v>60.307116999999998</v>
      </c>
      <c r="AM1262" s="10">
        <v>40542</v>
      </c>
      <c r="AN1262" s="9">
        <v>52.387199000000003</v>
      </c>
      <c r="AO1262" s="6">
        <v>40542</v>
      </c>
      <c r="AP1262" s="5">
        <v>20.684877</v>
      </c>
      <c r="AQ1262" s="10">
        <v>40542</v>
      </c>
      <c r="AR1262" s="5">
        <v>44.531447</v>
      </c>
    </row>
    <row r="1263" spans="5:44" x14ac:dyDescent="0.2">
      <c r="E1263" s="6">
        <v>40541</v>
      </c>
      <c r="F1263" s="5">
        <v>23.404798</v>
      </c>
      <c r="G1263" s="6">
        <v>40541</v>
      </c>
      <c r="H1263" s="5">
        <v>11.654170000000001</v>
      </c>
      <c r="I1263" s="6">
        <v>40541</v>
      </c>
      <c r="J1263" s="5">
        <v>20.442491</v>
      </c>
      <c r="K1263" s="6">
        <v>40541</v>
      </c>
      <c r="L1263" s="5">
        <v>36.277135999999999</v>
      </c>
      <c r="M1263" s="6">
        <v>40541</v>
      </c>
      <c r="N1263" s="5">
        <v>32.109233000000003</v>
      </c>
      <c r="O1263" s="6">
        <v>40541</v>
      </c>
      <c r="P1263" s="5">
        <v>16.977297</v>
      </c>
      <c r="Q1263" s="6">
        <v>40541</v>
      </c>
      <c r="R1263" s="5">
        <v>58.060001</v>
      </c>
      <c r="S1263" s="6">
        <v>40541</v>
      </c>
      <c r="T1263" s="5">
        <v>23.889999</v>
      </c>
      <c r="U1263" s="6">
        <v>40541</v>
      </c>
      <c r="V1263" s="5">
        <v>47.797106999999997</v>
      </c>
      <c r="W1263" s="10">
        <v>40541</v>
      </c>
      <c r="X1263" s="9">
        <v>11.240681</v>
      </c>
      <c r="Y1263" s="6">
        <v>40541</v>
      </c>
      <c r="Z1263" s="5">
        <v>111.923176</v>
      </c>
      <c r="AA1263" s="10">
        <v>40541</v>
      </c>
      <c r="AB1263" s="9">
        <v>112.89148400000001</v>
      </c>
      <c r="AC1263" s="6">
        <v>40541</v>
      </c>
      <c r="AD1263" s="5">
        <v>58.134836</v>
      </c>
      <c r="AE1263" s="10">
        <v>40541</v>
      </c>
      <c r="AF1263" s="9">
        <v>46.118259000000002</v>
      </c>
      <c r="AG1263" s="6">
        <v>40541</v>
      </c>
      <c r="AH1263" s="5">
        <v>64.315903000000006</v>
      </c>
      <c r="AI1263" s="10">
        <v>40541</v>
      </c>
      <c r="AJ1263" s="9">
        <v>68.294511</v>
      </c>
      <c r="AK1263" s="6">
        <v>40541</v>
      </c>
      <c r="AL1263" s="5">
        <v>60.254016999999997</v>
      </c>
      <c r="AM1263" s="10">
        <v>40541</v>
      </c>
      <c r="AN1263" s="9">
        <v>52.496623</v>
      </c>
      <c r="AO1263" s="6">
        <v>40541</v>
      </c>
      <c r="AP1263" s="5">
        <v>20.762944999999998</v>
      </c>
      <c r="AQ1263" s="10">
        <v>40541</v>
      </c>
      <c r="AR1263" s="5">
        <v>44.411050000000003</v>
      </c>
    </row>
    <row r="1264" spans="5:44" x14ac:dyDescent="0.2">
      <c r="E1264" s="6">
        <v>40540</v>
      </c>
      <c r="F1264" s="5">
        <v>23.370743999999998</v>
      </c>
      <c r="G1264" s="6">
        <v>40540</v>
      </c>
      <c r="H1264" s="5">
        <v>11.691670999999999</v>
      </c>
      <c r="I1264" s="6">
        <v>40540</v>
      </c>
      <c r="J1264" s="5">
        <v>20.360610999999999</v>
      </c>
      <c r="K1264" s="6">
        <v>40540</v>
      </c>
      <c r="L1264" s="5">
        <v>36.106363000000002</v>
      </c>
      <c r="M1264" s="6">
        <v>40540</v>
      </c>
      <c r="N1264" s="5">
        <v>32.191316</v>
      </c>
      <c r="O1264" s="6">
        <v>40540</v>
      </c>
      <c r="P1264" s="5">
        <v>16.936843</v>
      </c>
      <c r="Q1264" s="6">
        <v>40540</v>
      </c>
      <c r="R1264" s="5">
        <v>56.689999</v>
      </c>
      <c r="S1264" s="6">
        <v>40540</v>
      </c>
      <c r="T1264" s="5">
        <v>23.780000999999999</v>
      </c>
      <c r="U1264" s="6">
        <v>40540</v>
      </c>
      <c r="V1264" s="5">
        <v>47.456845999999999</v>
      </c>
      <c r="W1264" s="10">
        <v>40540</v>
      </c>
      <c r="X1264" s="9">
        <v>11.211242</v>
      </c>
      <c r="Y1264" s="6">
        <v>40540</v>
      </c>
      <c r="Z1264" s="5">
        <v>111.84318399999999</v>
      </c>
      <c r="AA1264" s="10">
        <v>40540</v>
      </c>
      <c r="AB1264" s="9">
        <v>112.78433</v>
      </c>
      <c r="AC1264" s="6">
        <v>40540</v>
      </c>
      <c r="AD1264" s="5">
        <v>58.045453999999999</v>
      </c>
      <c r="AE1264" s="10">
        <v>40540</v>
      </c>
      <c r="AF1264" s="9">
        <v>46.100982000000002</v>
      </c>
      <c r="AG1264" s="6">
        <v>40540</v>
      </c>
      <c r="AH1264" s="5">
        <v>64.158244999999994</v>
      </c>
      <c r="AI1264" s="10">
        <v>40540</v>
      </c>
      <c r="AJ1264" s="9">
        <v>67.893230000000003</v>
      </c>
      <c r="AK1264" s="6">
        <v>40540</v>
      </c>
      <c r="AL1264" s="5">
        <v>59.661124000000001</v>
      </c>
      <c r="AM1264" s="10">
        <v>40540</v>
      </c>
      <c r="AN1264" s="9">
        <v>52.560454</v>
      </c>
      <c r="AO1264" s="6">
        <v>40540</v>
      </c>
      <c r="AP1264" s="5">
        <v>20.821497999999998</v>
      </c>
      <c r="AQ1264" s="10">
        <v>40540</v>
      </c>
      <c r="AR1264" s="5">
        <v>44.322757000000003</v>
      </c>
    </row>
    <row r="1265" spans="5:44" x14ac:dyDescent="0.2">
      <c r="E1265" s="6">
        <v>40539</v>
      </c>
      <c r="F1265" s="5">
        <v>23.326961000000001</v>
      </c>
      <c r="G1265" s="6">
        <v>40539</v>
      </c>
      <c r="H1265" s="5">
        <v>11.68333</v>
      </c>
      <c r="I1265" s="6">
        <v>40539</v>
      </c>
      <c r="J1265" s="5">
        <v>20.420161</v>
      </c>
      <c r="K1265" s="6">
        <v>40539</v>
      </c>
      <c r="L1265" s="5">
        <v>36.374723000000003</v>
      </c>
      <c r="M1265" s="6">
        <v>40539</v>
      </c>
      <c r="N1265" s="5">
        <v>32.138202</v>
      </c>
      <c r="O1265" s="6">
        <v>40539</v>
      </c>
      <c r="P1265" s="5">
        <v>16.843540000000001</v>
      </c>
      <c r="Q1265" s="6">
        <v>40539</v>
      </c>
      <c r="R1265" s="5">
        <v>55.970001000000003</v>
      </c>
      <c r="S1265" s="6">
        <v>40539</v>
      </c>
      <c r="T1265" s="5">
        <v>23.719999000000001</v>
      </c>
      <c r="U1265" s="6">
        <v>40539</v>
      </c>
      <c r="V1265" s="5">
        <v>47.163846999999997</v>
      </c>
      <c r="W1265" s="10">
        <v>40539</v>
      </c>
      <c r="X1265" s="9">
        <v>11.223508000000001</v>
      </c>
      <c r="Y1265" s="6">
        <v>40539</v>
      </c>
      <c r="Z1265" s="5">
        <v>111.68319200000001</v>
      </c>
      <c r="AA1265" s="10">
        <v>40539</v>
      </c>
      <c r="AB1265" s="9">
        <v>112.659312</v>
      </c>
      <c r="AC1265" s="6">
        <v>40539</v>
      </c>
      <c r="AD1265" s="5">
        <v>57.991819999999997</v>
      </c>
      <c r="AE1265" s="10">
        <v>40539</v>
      </c>
      <c r="AF1265" s="9">
        <v>46.014603999999999</v>
      </c>
      <c r="AG1265" s="6">
        <v>40539</v>
      </c>
      <c r="AH1265" s="5">
        <v>64.288082000000003</v>
      </c>
      <c r="AI1265" s="10">
        <v>40539</v>
      </c>
      <c r="AJ1265" s="9">
        <v>68.337203000000002</v>
      </c>
      <c r="AK1265" s="6">
        <v>40539</v>
      </c>
      <c r="AL1265" s="5">
        <v>59.439895</v>
      </c>
      <c r="AM1265" s="10">
        <v>40539</v>
      </c>
      <c r="AN1265" s="9">
        <v>52.523978999999997</v>
      </c>
      <c r="AO1265" s="6">
        <v>40539</v>
      </c>
      <c r="AP1265" s="5">
        <v>20.948357999999999</v>
      </c>
      <c r="AQ1265" s="10">
        <v>40539</v>
      </c>
      <c r="AR1265" s="5">
        <v>44.146172</v>
      </c>
    </row>
    <row r="1266" spans="5:44" x14ac:dyDescent="0.2">
      <c r="E1266" s="6">
        <v>40535</v>
      </c>
      <c r="F1266" s="5">
        <v>23.297771000000001</v>
      </c>
      <c r="G1266" s="6">
        <v>40535</v>
      </c>
      <c r="H1266" s="5">
        <v>11.404170000000001</v>
      </c>
      <c r="I1266" s="6">
        <v>40535</v>
      </c>
      <c r="J1266" s="5">
        <v>20.417679</v>
      </c>
      <c r="K1266" s="6">
        <v>40535</v>
      </c>
      <c r="L1266" s="5">
        <v>36.106363000000002</v>
      </c>
      <c r="M1266" s="6">
        <v>40535</v>
      </c>
      <c r="N1266" s="5">
        <v>31.582933000000001</v>
      </c>
      <c r="O1266" s="6">
        <v>40535</v>
      </c>
      <c r="P1266" s="5">
        <v>16.843540000000001</v>
      </c>
      <c r="Q1266" s="6">
        <v>40535</v>
      </c>
      <c r="R1266" s="5">
        <v>56.630001</v>
      </c>
      <c r="S1266" s="6">
        <v>40535</v>
      </c>
      <c r="T1266" s="5">
        <v>23.700001</v>
      </c>
      <c r="U1266" s="6">
        <v>40535</v>
      </c>
      <c r="V1266" s="5">
        <v>46.247033999999999</v>
      </c>
      <c r="W1266" s="10">
        <v>40535</v>
      </c>
      <c r="X1266" s="9">
        <v>11.149912</v>
      </c>
      <c r="Y1266" s="6">
        <v>40535</v>
      </c>
      <c r="Z1266" s="5">
        <v>111.638747</v>
      </c>
      <c r="AA1266" s="10">
        <v>40535</v>
      </c>
      <c r="AB1266" s="9">
        <v>112.596797</v>
      </c>
      <c r="AC1266" s="6">
        <v>40535</v>
      </c>
      <c r="AD1266" s="5">
        <v>57.956065000000002</v>
      </c>
      <c r="AE1266" s="10">
        <v>40535</v>
      </c>
      <c r="AF1266" s="9">
        <v>45.942911000000002</v>
      </c>
      <c r="AG1266" s="6">
        <v>40535</v>
      </c>
      <c r="AH1266" s="5">
        <v>64.139700000000005</v>
      </c>
      <c r="AI1266" s="10">
        <v>40535</v>
      </c>
      <c r="AJ1266" s="9">
        <v>68.146810000000002</v>
      </c>
      <c r="AK1266" s="6">
        <v>40535</v>
      </c>
      <c r="AL1266" s="5">
        <v>59.652279999999998</v>
      </c>
      <c r="AM1266" s="10">
        <v>40535</v>
      </c>
      <c r="AN1266" s="9">
        <v>52.068041000000001</v>
      </c>
      <c r="AO1266" s="6">
        <v>40535</v>
      </c>
      <c r="AP1266" s="5">
        <v>20.945105000000002</v>
      </c>
      <c r="AQ1266" s="10">
        <v>40535</v>
      </c>
      <c r="AR1266" s="5">
        <v>43.604374999999997</v>
      </c>
    </row>
    <row r="1267" spans="5:44" x14ac:dyDescent="0.2">
      <c r="E1267" s="6">
        <v>40534</v>
      </c>
      <c r="F1267" s="5">
        <v>23.351284</v>
      </c>
      <c r="G1267" s="6">
        <v>40534</v>
      </c>
      <c r="H1267" s="5">
        <v>11.600001000000001</v>
      </c>
      <c r="I1267" s="6">
        <v>40534</v>
      </c>
      <c r="J1267" s="5">
        <v>20.526852000000002</v>
      </c>
      <c r="K1267" s="6">
        <v>40534</v>
      </c>
      <c r="L1267" s="5">
        <v>36.203946999999999</v>
      </c>
      <c r="M1267" s="6">
        <v>40534</v>
      </c>
      <c r="N1267" s="5">
        <v>31.993351000000001</v>
      </c>
      <c r="O1267" s="6">
        <v>40534</v>
      </c>
      <c r="P1267" s="5">
        <v>16.920325999999999</v>
      </c>
      <c r="Q1267" s="6">
        <v>40534</v>
      </c>
      <c r="R1267" s="5">
        <v>56.18</v>
      </c>
      <c r="S1267" s="6">
        <v>40534</v>
      </c>
      <c r="T1267" s="5">
        <v>23.799999</v>
      </c>
      <c r="U1267" s="6">
        <v>40534</v>
      </c>
      <c r="V1267" s="5">
        <v>46.530583</v>
      </c>
      <c r="W1267" s="10">
        <v>40534</v>
      </c>
      <c r="X1267" s="9">
        <v>11.206336</v>
      </c>
      <c r="Y1267" s="6">
        <v>40534</v>
      </c>
      <c r="Z1267" s="5">
        <v>111.798739</v>
      </c>
      <c r="AA1267" s="10">
        <v>40534</v>
      </c>
      <c r="AB1267" s="9">
        <v>112.752174</v>
      </c>
      <c r="AC1267" s="6">
        <v>40534</v>
      </c>
      <c r="AD1267" s="5">
        <v>58.036513999999997</v>
      </c>
      <c r="AE1267" s="10">
        <v>40534</v>
      </c>
      <c r="AF1267" s="9">
        <v>46.02872</v>
      </c>
      <c r="AG1267" s="6">
        <v>40534</v>
      </c>
      <c r="AH1267" s="5">
        <v>64.175864000000004</v>
      </c>
      <c r="AI1267" s="10">
        <v>40534</v>
      </c>
      <c r="AJ1267" s="9">
        <v>68.223090999999997</v>
      </c>
      <c r="AK1267" s="6">
        <v>40534</v>
      </c>
      <c r="AL1267" s="5">
        <v>59.484143000000003</v>
      </c>
      <c r="AM1267" s="10">
        <v>40534</v>
      </c>
      <c r="AN1267" s="9">
        <v>52.414555</v>
      </c>
      <c r="AO1267" s="6">
        <v>40534</v>
      </c>
      <c r="AP1267" s="5">
        <v>20.945105000000002</v>
      </c>
      <c r="AQ1267" s="10">
        <v>40534</v>
      </c>
      <c r="AR1267" s="5">
        <v>43.802866000000002</v>
      </c>
    </row>
    <row r="1268" spans="5:44" x14ac:dyDescent="0.2">
      <c r="E1268" s="6">
        <v>40533</v>
      </c>
      <c r="F1268" s="5">
        <v>23.200506000000001</v>
      </c>
      <c r="G1268" s="6">
        <v>40533</v>
      </c>
      <c r="H1268" s="5">
        <v>11.22917</v>
      </c>
      <c r="I1268" s="6">
        <v>40533</v>
      </c>
      <c r="J1268" s="5">
        <v>20.507002</v>
      </c>
      <c r="K1268" s="6">
        <v>40533</v>
      </c>
      <c r="L1268" s="5">
        <v>36.257618999999998</v>
      </c>
      <c r="M1268" s="6">
        <v>40533</v>
      </c>
      <c r="N1268" s="5">
        <v>31.327020999999998</v>
      </c>
      <c r="O1268" s="6">
        <v>40533</v>
      </c>
      <c r="P1268" s="5">
        <v>16.751068</v>
      </c>
      <c r="Q1268" s="6">
        <v>40533</v>
      </c>
      <c r="R1268" s="5">
        <v>55.669998</v>
      </c>
      <c r="S1268" s="6">
        <v>40533</v>
      </c>
      <c r="T1268" s="5">
        <v>23.59</v>
      </c>
      <c r="U1268" s="6">
        <v>40533</v>
      </c>
      <c r="V1268" s="5">
        <v>45.859515000000002</v>
      </c>
      <c r="W1268" s="10">
        <v>40533</v>
      </c>
      <c r="X1268" s="9">
        <v>11.240681</v>
      </c>
      <c r="Y1268" s="6">
        <v>40533</v>
      </c>
      <c r="Z1268" s="5">
        <v>111.45209</v>
      </c>
      <c r="AA1268" s="10">
        <v>40533</v>
      </c>
      <c r="AB1268" s="9">
        <v>112.352284</v>
      </c>
      <c r="AC1268" s="6">
        <v>40533</v>
      </c>
      <c r="AD1268" s="5">
        <v>57.816630000000004</v>
      </c>
      <c r="AE1268" s="10">
        <v>40533</v>
      </c>
      <c r="AF1268" s="9">
        <v>45.745547000000002</v>
      </c>
      <c r="AG1268" s="6">
        <v>40533</v>
      </c>
      <c r="AH1268" s="5">
        <v>64.157407000000006</v>
      </c>
      <c r="AI1268" s="10">
        <v>40533</v>
      </c>
      <c r="AJ1268" s="9">
        <v>68.299378000000004</v>
      </c>
      <c r="AK1268" s="6">
        <v>40533</v>
      </c>
      <c r="AL1268" s="5">
        <v>59.280608999999998</v>
      </c>
      <c r="AM1268" s="10">
        <v>40533</v>
      </c>
      <c r="AN1268" s="9">
        <v>51.823659999999997</v>
      </c>
      <c r="AO1268" s="6">
        <v>40533</v>
      </c>
      <c r="AP1268" s="5">
        <v>20.932092000000001</v>
      </c>
      <c r="AQ1268" s="10">
        <v>40533</v>
      </c>
      <c r="AR1268" s="5">
        <v>43.469403</v>
      </c>
    </row>
    <row r="1269" spans="5:44" x14ac:dyDescent="0.2">
      <c r="E1269" s="6">
        <v>40532</v>
      </c>
      <c r="F1269" s="5">
        <v>22.913540000000001</v>
      </c>
      <c r="G1269" s="6">
        <v>40532</v>
      </c>
      <c r="H1269" s="5">
        <v>10.779170000000001</v>
      </c>
      <c r="I1269" s="6">
        <v>40532</v>
      </c>
      <c r="J1269" s="5">
        <v>20.293620000000001</v>
      </c>
      <c r="K1269" s="6">
        <v>40532</v>
      </c>
      <c r="L1269" s="5">
        <v>35.086604000000001</v>
      </c>
      <c r="M1269" s="6">
        <v>40532</v>
      </c>
      <c r="N1269" s="5">
        <v>30.375817000000001</v>
      </c>
      <c r="O1269" s="6">
        <v>40532</v>
      </c>
      <c r="P1269" s="5">
        <v>16.433181999999999</v>
      </c>
      <c r="Q1269" s="6">
        <v>40532</v>
      </c>
      <c r="R1269" s="5">
        <v>53.970001000000003</v>
      </c>
      <c r="S1269" s="6">
        <v>40532</v>
      </c>
      <c r="T1269" s="5">
        <v>23.126671000000002</v>
      </c>
      <c r="U1269" s="6">
        <v>40532</v>
      </c>
      <c r="V1269" s="5">
        <v>44.933252000000003</v>
      </c>
      <c r="W1269" s="10">
        <v>40532</v>
      </c>
      <c r="X1269" s="9">
        <v>10.990451999999999</v>
      </c>
      <c r="Y1269" s="6">
        <v>40532</v>
      </c>
      <c r="Z1269" s="5">
        <v>110.749903</v>
      </c>
      <c r="AA1269" s="10">
        <v>40532</v>
      </c>
      <c r="AB1269" s="9">
        <v>111.659136</v>
      </c>
      <c r="AC1269" s="6">
        <v>40532</v>
      </c>
      <c r="AD1269" s="5">
        <v>57.469890999999997</v>
      </c>
      <c r="AE1269" s="10">
        <v>40532</v>
      </c>
      <c r="AF1269" s="9">
        <v>45.419466999999997</v>
      </c>
      <c r="AG1269" s="6">
        <v>40532</v>
      </c>
      <c r="AH1269" s="5">
        <v>63.446697</v>
      </c>
      <c r="AI1269" s="10">
        <v>40532</v>
      </c>
      <c r="AJ1269" s="9">
        <v>68.223090999999997</v>
      </c>
      <c r="AK1269" s="6">
        <v>40532</v>
      </c>
      <c r="AL1269" s="5">
        <v>58.687716000000002</v>
      </c>
      <c r="AM1269" s="10">
        <v>40532</v>
      </c>
      <c r="AN1269" s="9">
        <v>51.042855000000003</v>
      </c>
      <c r="AO1269" s="6">
        <v>40532</v>
      </c>
      <c r="AP1269" s="5">
        <v>20.460431</v>
      </c>
      <c r="AQ1269" s="10">
        <v>40532</v>
      </c>
      <c r="AR1269" s="5">
        <v>43.016845000000004</v>
      </c>
    </row>
    <row r="1270" spans="5:44" x14ac:dyDescent="0.2">
      <c r="E1270" s="6">
        <v>40529</v>
      </c>
      <c r="F1270" s="5">
        <v>22.821124999999999</v>
      </c>
      <c r="G1270" s="6">
        <v>40529</v>
      </c>
      <c r="H1270" s="5">
        <v>10.679169999999999</v>
      </c>
      <c r="I1270" s="6">
        <v>40529</v>
      </c>
      <c r="J1270" s="5">
        <v>20.251439999999999</v>
      </c>
      <c r="K1270" s="6">
        <v>40529</v>
      </c>
      <c r="L1270" s="5">
        <v>34.618194000000003</v>
      </c>
      <c r="M1270" s="6">
        <v>40529</v>
      </c>
      <c r="N1270" s="5">
        <v>30.201992000000001</v>
      </c>
      <c r="O1270" s="6">
        <v>40529</v>
      </c>
      <c r="P1270" s="5">
        <v>16.352271999999999</v>
      </c>
      <c r="Q1270" s="6">
        <v>40529</v>
      </c>
      <c r="R1270" s="5">
        <v>53</v>
      </c>
      <c r="S1270" s="6">
        <v>40529</v>
      </c>
      <c r="T1270" s="5">
        <v>23.00667</v>
      </c>
      <c r="U1270" s="6">
        <v>40529</v>
      </c>
      <c r="V1270" s="5">
        <v>43.884115000000001</v>
      </c>
      <c r="W1270" s="10">
        <v>40529</v>
      </c>
      <c r="X1270" s="9">
        <v>10.985545</v>
      </c>
      <c r="Y1270" s="6">
        <v>40529</v>
      </c>
      <c r="Z1270" s="5">
        <v>110.483254</v>
      </c>
      <c r="AA1270" s="10">
        <v>40529</v>
      </c>
      <c r="AB1270" s="9">
        <v>111.43697299999999</v>
      </c>
      <c r="AC1270" s="6">
        <v>40529</v>
      </c>
      <c r="AD1270" s="5">
        <v>57.318750000000001</v>
      </c>
      <c r="AE1270" s="10">
        <v>40529</v>
      </c>
      <c r="AF1270" s="9">
        <v>45.282170000000001</v>
      </c>
      <c r="AG1270" s="6">
        <v>40529</v>
      </c>
      <c r="AH1270" s="5">
        <v>63.354399000000001</v>
      </c>
      <c r="AI1270" s="10">
        <v>40529</v>
      </c>
      <c r="AJ1270" s="9">
        <v>68.180715000000006</v>
      </c>
      <c r="AK1270" s="6">
        <v>40529</v>
      </c>
      <c r="AL1270" s="5">
        <v>58.307201999999997</v>
      </c>
      <c r="AM1270" s="10">
        <v>40529</v>
      </c>
      <c r="AN1270" s="9">
        <v>50.861272</v>
      </c>
      <c r="AO1270" s="6">
        <v>40529</v>
      </c>
      <c r="AP1270" s="5">
        <v>20.453925000000002</v>
      </c>
      <c r="AQ1270" s="10">
        <v>40529</v>
      </c>
      <c r="AR1270" s="5">
        <v>42.508710000000001</v>
      </c>
    </row>
    <row r="1271" spans="5:44" x14ac:dyDescent="0.2">
      <c r="E1271" s="6">
        <v>40528</v>
      </c>
      <c r="F1271" s="5">
        <v>22.757897</v>
      </c>
      <c r="G1271" s="6">
        <v>40528</v>
      </c>
      <c r="H1271" s="5">
        <v>10.591670000000001</v>
      </c>
      <c r="I1271" s="6">
        <v>40528</v>
      </c>
      <c r="J1271" s="5">
        <v>20.189411</v>
      </c>
      <c r="K1271" s="6">
        <v>40528</v>
      </c>
      <c r="L1271" s="5">
        <v>34.344957999999998</v>
      </c>
      <c r="M1271" s="6">
        <v>40528</v>
      </c>
      <c r="N1271" s="5">
        <v>30.023340000000001</v>
      </c>
      <c r="O1271" s="6">
        <v>40528</v>
      </c>
      <c r="P1271" s="5">
        <v>16.282086</v>
      </c>
      <c r="Q1271" s="6">
        <v>40528</v>
      </c>
      <c r="R1271" s="5">
        <v>52.98</v>
      </c>
      <c r="S1271" s="6">
        <v>40528</v>
      </c>
      <c r="T1271" s="5">
        <v>22.856670000000001</v>
      </c>
      <c r="U1271" s="6">
        <v>40528</v>
      </c>
      <c r="V1271" s="5">
        <v>43.260305000000002</v>
      </c>
      <c r="W1271" s="10">
        <v>40528</v>
      </c>
      <c r="X1271" s="9">
        <v>10.884963000000001</v>
      </c>
      <c r="Y1271" s="6">
        <v>40528</v>
      </c>
      <c r="Z1271" s="5">
        <v>110.365037</v>
      </c>
      <c r="AA1271" s="10">
        <v>40528</v>
      </c>
      <c r="AB1271" s="9">
        <v>111.25035699999999</v>
      </c>
      <c r="AC1271" s="6">
        <v>40528</v>
      </c>
      <c r="AD1271" s="5">
        <v>57.212057999999999</v>
      </c>
      <c r="AE1271" s="10">
        <v>40528</v>
      </c>
      <c r="AF1271" s="9">
        <v>45.239265000000003</v>
      </c>
      <c r="AG1271" s="6">
        <v>40528</v>
      </c>
      <c r="AH1271" s="5">
        <v>63.049809000000003</v>
      </c>
      <c r="AI1271" s="10">
        <v>40528</v>
      </c>
      <c r="AJ1271" s="9">
        <v>67.765387000000004</v>
      </c>
      <c r="AK1271" s="6">
        <v>40528</v>
      </c>
      <c r="AL1271" s="5">
        <v>58.286852000000003</v>
      </c>
      <c r="AM1271" s="10">
        <v>40528</v>
      </c>
      <c r="AN1271" s="9">
        <v>50.697847000000003</v>
      </c>
      <c r="AO1271" s="6">
        <v>40528</v>
      </c>
      <c r="AP1271" s="5">
        <v>20.385614</v>
      </c>
      <c r="AQ1271" s="10">
        <v>40528</v>
      </c>
      <c r="AR1271" s="5">
        <v>42.159365000000001</v>
      </c>
    </row>
    <row r="1272" spans="5:44" x14ac:dyDescent="0.2">
      <c r="E1272" s="6">
        <v>40527</v>
      </c>
      <c r="F1272" s="5">
        <v>22.524432999999998</v>
      </c>
      <c r="G1272" s="6">
        <v>40527</v>
      </c>
      <c r="H1272" s="5">
        <v>10.616669999999999</v>
      </c>
      <c r="I1272" s="6">
        <v>40527</v>
      </c>
      <c r="J1272" s="5">
        <v>19.906555999999998</v>
      </c>
      <c r="K1272" s="6">
        <v>40527</v>
      </c>
      <c r="L1272" s="5">
        <v>33.422781999999998</v>
      </c>
      <c r="M1272" s="6">
        <v>40527</v>
      </c>
      <c r="N1272" s="5">
        <v>30.110251999999999</v>
      </c>
      <c r="O1272" s="6">
        <v>40527</v>
      </c>
      <c r="P1272" s="5">
        <v>16.003008000000001</v>
      </c>
      <c r="Q1272" s="6">
        <v>40527</v>
      </c>
      <c r="R1272" s="5">
        <v>52.029998999999997</v>
      </c>
      <c r="S1272" s="6">
        <v>40527</v>
      </c>
      <c r="T1272" s="5">
        <v>22.473330000000001</v>
      </c>
      <c r="U1272" s="6">
        <v>40527</v>
      </c>
      <c r="V1272" s="5">
        <v>43.137431999999997</v>
      </c>
      <c r="W1272" s="10">
        <v>40527</v>
      </c>
      <c r="X1272" s="9">
        <v>10.727957</v>
      </c>
      <c r="Y1272" s="6">
        <v>40527</v>
      </c>
      <c r="Z1272" s="5">
        <v>109.72841699999999</v>
      </c>
      <c r="AA1272" s="10">
        <v>40527</v>
      </c>
      <c r="AB1272" s="9">
        <v>110.68162</v>
      </c>
      <c r="AC1272" s="6">
        <v>40527</v>
      </c>
      <c r="AD1272" s="5">
        <v>56.874212</v>
      </c>
      <c r="AE1272" s="10">
        <v>40527</v>
      </c>
      <c r="AF1272" s="9">
        <v>44.973252000000002</v>
      </c>
      <c r="AG1272" s="6">
        <v>40527</v>
      </c>
      <c r="AH1272" s="5">
        <v>62.394483000000001</v>
      </c>
      <c r="AI1272" s="10">
        <v>40527</v>
      </c>
      <c r="AJ1272" s="9">
        <v>67.612819999999999</v>
      </c>
      <c r="AK1272" s="6">
        <v>40527</v>
      </c>
      <c r="AL1272" s="5">
        <v>57.960880000000003</v>
      </c>
      <c r="AM1272" s="10">
        <v>40527</v>
      </c>
      <c r="AN1272" s="9">
        <v>50.770477999999997</v>
      </c>
      <c r="AO1272" s="6">
        <v>40527</v>
      </c>
      <c r="AP1272" s="5">
        <v>20.135145000000001</v>
      </c>
      <c r="AQ1272" s="10">
        <v>40527</v>
      </c>
      <c r="AR1272" s="5">
        <v>42.087909000000003</v>
      </c>
    </row>
    <row r="1273" spans="5:44" x14ac:dyDescent="0.2">
      <c r="E1273" s="6">
        <v>40526</v>
      </c>
      <c r="F1273" s="5">
        <v>22.718985</v>
      </c>
      <c r="G1273" s="6">
        <v>40526</v>
      </c>
      <c r="H1273" s="5">
        <v>10.9</v>
      </c>
      <c r="I1273" s="6">
        <v>40526</v>
      </c>
      <c r="J1273" s="5">
        <v>20.06287</v>
      </c>
      <c r="K1273" s="6">
        <v>40526</v>
      </c>
      <c r="L1273" s="5">
        <v>33.793605999999997</v>
      </c>
      <c r="M1273" s="6">
        <v>40526</v>
      </c>
      <c r="N1273" s="5">
        <v>30.588267999999999</v>
      </c>
      <c r="O1273" s="6">
        <v>40526</v>
      </c>
      <c r="P1273" s="5">
        <v>16.230069</v>
      </c>
      <c r="Q1273" s="6">
        <v>40526</v>
      </c>
      <c r="R1273" s="5">
        <v>53.040000999999997</v>
      </c>
      <c r="S1273" s="6">
        <v>40526</v>
      </c>
      <c r="T1273" s="5">
        <v>22.783331</v>
      </c>
      <c r="U1273" s="6">
        <v>40526</v>
      </c>
      <c r="V1273" s="5">
        <v>44.082599999999999</v>
      </c>
      <c r="W1273" s="10">
        <v>40526</v>
      </c>
      <c r="X1273" s="9">
        <v>10.830992999999999</v>
      </c>
      <c r="Y1273" s="6">
        <v>40526</v>
      </c>
      <c r="Z1273" s="5">
        <v>110.23240699999999</v>
      </c>
      <c r="AA1273" s="10">
        <v>40526</v>
      </c>
      <c r="AB1273" s="9">
        <v>111.17037500000001</v>
      </c>
      <c r="AC1273" s="6">
        <v>40526</v>
      </c>
      <c r="AD1273" s="5">
        <v>57.123151999999997</v>
      </c>
      <c r="AE1273" s="10">
        <v>40526</v>
      </c>
      <c r="AF1273" s="9">
        <v>45.213520000000003</v>
      </c>
      <c r="AG1273" s="6">
        <v>40526</v>
      </c>
      <c r="AH1273" s="5">
        <v>62.560622000000002</v>
      </c>
      <c r="AI1273" s="10">
        <v>40526</v>
      </c>
      <c r="AJ1273" s="9">
        <v>67.824719000000002</v>
      </c>
      <c r="AK1273" s="6">
        <v>40526</v>
      </c>
      <c r="AL1273" s="5">
        <v>58.278039999999997</v>
      </c>
      <c r="AM1273" s="10">
        <v>40526</v>
      </c>
      <c r="AN1273" s="9">
        <v>51.224435</v>
      </c>
      <c r="AO1273" s="6">
        <v>40526</v>
      </c>
      <c r="AP1273" s="5">
        <v>20.073340999999999</v>
      </c>
      <c r="AQ1273" s="10">
        <v>40526</v>
      </c>
      <c r="AR1273" s="5">
        <v>42.492831000000002</v>
      </c>
    </row>
    <row r="1274" spans="5:44" x14ac:dyDescent="0.2">
      <c r="E1274" s="6">
        <v>40525</v>
      </c>
      <c r="F1274" s="5">
        <v>22.675211000000001</v>
      </c>
      <c r="G1274" s="6">
        <v>40525</v>
      </c>
      <c r="H1274" s="5">
        <v>11.162501000000001</v>
      </c>
      <c r="I1274" s="6">
        <v>40525</v>
      </c>
      <c r="J1274" s="5">
        <v>20.020689999999998</v>
      </c>
      <c r="K1274" s="6">
        <v>40525</v>
      </c>
      <c r="L1274" s="5">
        <v>33.788724999999999</v>
      </c>
      <c r="M1274" s="6">
        <v>40525</v>
      </c>
      <c r="N1274" s="5">
        <v>31.066284</v>
      </c>
      <c r="O1274" s="6">
        <v>40525</v>
      </c>
      <c r="P1274" s="5">
        <v>16.193745</v>
      </c>
      <c r="Q1274" s="6">
        <v>40525</v>
      </c>
      <c r="R1274" s="5">
        <v>53.619999</v>
      </c>
      <c r="S1274" s="6">
        <v>40525</v>
      </c>
      <c r="T1274" s="5">
        <v>22.726669000000001</v>
      </c>
      <c r="U1274" s="6">
        <v>40525</v>
      </c>
      <c r="V1274" s="5">
        <v>44.848185999999998</v>
      </c>
      <c r="W1274" s="10">
        <v>40525</v>
      </c>
      <c r="X1274" s="9">
        <v>10.840805</v>
      </c>
      <c r="Y1274" s="6">
        <v>40525</v>
      </c>
      <c r="Z1274" s="5">
        <v>110.13514499999999</v>
      </c>
      <c r="AA1274" s="10">
        <v>40525</v>
      </c>
      <c r="AB1274" s="9">
        <v>111.054852</v>
      </c>
      <c r="AC1274" s="6">
        <v>40525</v>
      </c>
      <c r="AD1274" s="5">
        <v>57.105373</v>
      </c>
      <c r="AE1274" s="10">
        <v>40525</v>
      </c>
      <c r="AF1274" s="9">
        <v>45.170616000000003</v>
      </c>
      <c r="AG1274" s="6">
        <v>40525</v>
      </c>
      <c r="AH1274" s="5">
        <v>62.597543000000002</v>
      </c>
      <c r="AI1274" s="10">
        <v>40525</v>
      </c>
      <c r="AJ1274" s="9">
        <v>68.256995000000003</v>
      </c>
      <c r="AK1274" s="6">
        <v>40525</v>
      </c>
      <c r="AL1274" s="5">
        <v>58.551147</v>
      </c>
      <c r="AM1274" s="10">
        <v>40525</v>
      </c>
      <c r="AN1274" s="9">
        <v>51.623918000000003</v>
      </c>
      <c r="AO1274" s="6">
        <v>40525</v>
      </c>
      <c r="AP1274" s="5">
        <v>19.923708999999999</v>
      </c>
      <c r="AQ1274" s="10">
        <v>40525</v>
      </c>
      <c r="AR1274" s="5">
        <v>42.913629</v>
      </c>
    </row>
    <row r="1275" spans="5:44" x14ac:dyDescent="0.2">
      <c r="E1275" s="6">
        <v>40522</v>
      </c>
      <c r="F1275" s="5">
        <v>22.665482999999998</v>
      </c>
      <c r="G1275" s="6">
        <v>40522</v>
      </c>
      <c r="H1275" s="5">
        <v>11.17083</v>
      </c>
      <c r="I1275" s="6">
        <v>40522</v>
      </c>
      <c r="J1275" s="5">
        <v>20.154674</v>
      </c>
      <c r="K1275" s="6">
        <v>40522</v>
      </c>
      <c r="L1275" s="5">
        <v>34.335200999999998</v>
      </c>
      <c r="M1275" s="6">
        <v>40522</v>
      </c>
      <c r="N1275" s="5">
        <v>31.090427999999999</v>
      </c>
      <c r="O1275" s="6">
        <v>40522</v>
      </c>
      <c r="P1275" s="5">
        <v>16.161536000000002</v>
      </c>
      <c r="Q1275" s="6">
        <v>40522</v>
      </c>
      <c r="R1275" s="5">
        <v>52.32</v>
      </c>
      <c r="S1275" s="6">
        <v>40522</v>
      </c>
      <c r="T1275" s="5">
        <v>22.700001</v>
      </c>
      <c r="U1275" s="6">
        <v>40522</v>
      </c>
      <c r="V1275" s="5">
        <v>44.611894999999997</v>
      </c>
      <c r="W1275" s="10">
        <v>40522</v>
      </c>
      <c r="X1275" s="9">
        <v>10.983091999999999</v>
      </c>
      <c r="Y1275" s="6">
        <v>40522</v>
      </c>
      <c r="Z1275" s="5">
        <v>110.064415</v>
      </c>
      <c r="AA1275" s="10">
        <v>40522</v>
      </c>
      <c r="AB1275" s="9">
        <v>111.019305</v>
      </c>
      <c r="AC1275" s="6">
        <v>40522</v>
      </c>
      <c r="AD1275" s="5">
        <v>57.087587999999997</v>
      </c>
      <c r="AE1275" s="10">
        <v>40522</v>
      </c>
      <c r="AF1275" s="9">
        <v>45.127710999999998</v>
      </c>
      <c r="AG1275" s="6">
        <v>40522</v>
      </c>
      <c r="AH1275" s="5">
        <v>62.791370999999998</v>
      </c>
      <c r="AI1275" s="10">
        <v>40522</v>
      </c>
      <c r="AJ1275" s="9">
        <v>68.079001000000005</v>
      </c>
      <c r="AK1275" s="6">
        <v>40522</v>
      </c>
      <c r="AL1275" s="5">
        <v>58.057789999999997</v>
      </c>
      <c r="AM1275" s="10">
        <v>40522</v>
      </c>
      <c r="AN1275" s="9">
        <v>51.623918000000003</v>
      </c>
      <c r="AO1275" s="6">
        <v>40522</v>
      </c>
      <c r="AP1275" s="5">
        <v>20.073340999999999</v>
      </c>
      <c r="AQ1275" s="10">
        <v>40522</v>
      </c>
      <c r="AR1275" s="5">
        <v>42.842173000000003</v>
      </c>
    </row>
    <row r="1276" spans="5:44" x14ac:dyDescent="0.2">
      <c r="E1276" s="6">
        <v>40521</v>
      </c>
      <c r="F1276" s="5">
        <v>22.388244</v>
      </c>
      <c r="G1276" s="6">
        <v>40521</v>
      </c>
      <c r="H1276" s="5">
        <v>10.879170999999999</v>
      </c>
      <c r="I1276" s="6">
        <v>40521</v>
      </c>
      <c r="J1276" s="5">
        <v>19.889187</v>
      </c>
      <c r="K1276" s="6">
        <v>40521</v>
      </c>
      <c r="L1276" s="5">
        <v>33.130029</v>
      </c>
      <c r="M1276" s="6">
        <v>40521</v>
      </c>
      <c r="N1276" s="5">
        <v>30.511012999999998</v>
      </c>
      <c r="O1276" s="6">
        <v>40521</v>
      </c>
      <c r="P1276" s="5">
        <v>15.889065</v>
      </c>
      <c r="Q1276" s="6">
        <v>40521</v>
      </c>
      <c r="R1276" s="5">
        <v>51.810001</v>
      </c>
      <c r="S1276" s="6">
        <v>40521</v>
      </c>
      <c r="T1276" s="5">
        <v>22.303329000000002</v>
      </c>
      <c r="U1276" s="6">
        <v>40521</v>
      </c>
      <c r="V1276" s="5">
        <v>43.940826999999999</v>
      </c>
      <c r="W1276" s="10">
        <v>40521</v>
      </c>
      <c r="X1276" s="9">
        <v>10.821179000000001</v>
      </c>
      <c r="Y1276" s="6">
        <v>40521</v>
      </c>
      <c r="Z1276" s="5">
        <v>109.42779400000001</v>
      </c>
      <c r="AA1276" s="10">
        <v>40521</v>
      </c>
      <c r="AB1276" s="9">
        <v>110.39725199999999</v>
      </c>
      <c r="AC1276" s="6">
        <v>40521</v>
      </c>
      <c r="AD1276" s="5">
        <v>56.723067</v>
      </c>
      <c r="AE1276" s="10">
        <v>40521</v>
      </c>
      <c r="AF1276" s="9">
        <v>44.793050999999998</v>
      </c>
      <c r="AG1276" s="6">
        <v>40521</v>
      </c>
      <c r="AH1276" s="5">
        <v>62.034514999999999</v>
      </c>
      <c r="AI1276" s="10">
        <v>40521</v>
      </c>
      <c r="AJ1276" s="9">
        <v>68.299378000000004</v>
      </c>
      <c r="AK1276" s="6">
        <v>40521</v>
      </c>
      <c r="AL1276" s="5">
        <v>57.819916999999997</v>
      </c>
      <c r="AM1276" s="10">
        <v>40521</v>
      </c>
      <c r="AN1276" s="9">
        <v>51.206279000000002</v>
      </c>
      <c r="AO1276" s="6">
        <v>40521</v>
      </c>
      <c r="AP1276" s="5">
        <v>19.829377000000001</v>
      </c>
      <c r="AQ1276" s="10">
        <v>40521</v>
      </c>
      <c r="AR1276" s="5">
        <v>42.564287</v>
      </c>
    </row>
    <row r="1277" spans="5:44" x14ac:dyDescent="0.2">
      <c r="E1277" s="6">
        <v>40520</v>
      </c>
      <c r="F1277" s="5">
        <v>22.232600999999999</v>
      </c>
      <c r="G1277" s="6">
        <v>40520</v>
      </c>
      <c r="H1277" s="5">
        <v>10.554169999999999</v>
      </c>
      <c r="I1277" s="6">
        <v>40520</v>
      </c>
      <c r="J1277" s="5">
        <v>19.871817</v>
      </c>
      <c r="K1277" s="6">
        <v>40520</v>
      </c>
      <c r="L1277" s="5">
        <v>32.812877999999998</v>
      </c>
      <c r="M1277" s="6">
        <v>40520</v>
      </c>
      <c r="N1277" s="5">
        <v>29.849515</v>
      </c>
      <c r="O1277" s="6">
        <v>40520</v>
      </c>
      <c r="P1277" s="5">
        <v>15.685962</v>
      </c>
      <c r="Q1277" s="6">
        <v>40520</v>
      </c>
      <c r="R1277" s="5">
        <v>51.389999000000003</v>
      </c>
      <c r="S1277" s="6">
        <v>40520</v>
      </c>
      <c r="T1277" s="5">
        <v>22.063330000000001</v>
      </c>
      <c r="U1277" s="6">
        <v>40520</v>
      </c>
      <c r="V1277" s="5">
        <v>44.706409999999998</v>
      </c>
      <c r="W1277" s="10">
        <v>40520</v>
      </c>
      <c r="X1277" s="9">
        <v>10.826086</v>
      </c>
      <c r="Y1277" s="6">
        <v>40520</v>
      </c>
      <c r="Z1277" s="5">
        <v>109.003378</v>
      </c>
      <c r="AA1277" s="10">
        <v>40520</v>
      </c>
      <c r="AB1277" s="9">
        <v>109.899602</v>
      </c>
      <c r="AC1277" s="6">
        <v>40520</v>
      </c>
      <c r="AD1277" s="5">
        <v>56.51858</v>
      </c>
      <c r="AE1277" s="10">
        <v>40520</v>
      </c>
      <c r="AF1277" s="9">
        <v>44.544199999999996</v>
      </c>
      <c r="AG1277" s="6">
        <v>40520</v>
      </c>
      <c r="AH1277" s="5">
        <v>61.942216999999999</v>
      </c>
      <c r="AI1277" s="10">
        <v>40520</v>
      </c>
      <c r="AJ1277" s="9">
        <v>68.240046000000007</v>
      </c>
      <c r="AK1277" s="6">
        <v>40520</v>
      </c>
      <c r="AL1277" s="5">
        <v>57.687773</v>
      </c>
      <c r="AM1277" s="10">
        <v>40520</v>
      </c>
      <c r="AN1277" s="9">
        <v>50.643371000000002</v>
      </c>
      <c r="AO1277" s="6">
        <v>40520</v>
      </c>
      <c r="AP1277" s="5">
        <v>19.946480000000001</v>
      </c>
      <c r="AQ1277" s="10">
        <v>40520</v>
      </c>
      <c r="AR1277" s="5">
        <v>42.945388999999999</v>
      </c>
    </row>
    <row r="1278" spans="5:44" x14ac:dyDescent="0.2">
      <c r="E1278" s="6">
        <v>40519</v>
      </c>
      <c r="F1278" s="5">
        <v>22.057503000000001</v>
      </c>
      <c r="G1278" s="6">
        <v>40519</v>
      </c>
      <c r="H1278" s="5">
        <v>10.100001000000001</v>
      </c>
      <c r="I1278" s="6">
        <v>40519</v>
      </c>
      <c r="J1278" s="5">
        <v>19.717984999999999</v>
      </c>
      <c r="K1278" s="6">
        <v>40519</v>
      </c>
      <c r="L1278" s="5">
        <v>32.832394999999998</v>
      </c>
      <c r="M1278" s="6">
        <v>40519</v>
      </c>
      <c r="N1278" s="5">
        <v>29.081790999999999</v>
      </c>
      <c r="O1278" s="6">
        <v>40519</v>
      </c>
      <c r="P1278" s="5">
        <v>15.515872</v>
      </c>
      <c r="Q1278" s="6">
        <v>40519</v>
      </c>
      <c r="R1278" s="5">
        <v>51.849997999999999</v>
      </c>
      <c r="S1278" s="6">
        <v>40519</v>
      </c>
      <c r="T1278" s="5">
        <v>21.883329</v>
      </c>
      <c r="U1278" s="6">
        <v>40519</v>
      </c>
      <c r="V1278" s="5">
        <v>46.105257000000002</v>
      </c>
      <c r="W1278" s="10">
        <v>40519</v>
      </c>
      <c r="X1278" s="9">
        <v>10.595482000000001</v>
      </c>
      <c r="Y1278" s="6">
        <v>40519</v>
      </c>
      <c r="Z1278" s="5">
        <v>108.60549399999999</v>
      </c>
      <c r="AA1278" s="10">
        <v>40519</v>
      </c>
      <c r="AB1278" s="9">
        <v>109.499711</v>
      </c>
      <c r="AC1278" s="6">
        <v>40519</v>
      </c>
      <c r="AD1278" s="5">
        <v>56.358545999999997</v>
      </c>
      <c r="AE1278" s="10">
        <v>40519</v>
      </c>
      <c r="AF1278" s="9">
        <v>44.321094000000002</v>
      </c>
      <c r="AG1278" s="6">
        <v>40519</v>
      </c>
      <c r="AH1278" s="5">
        <v>62.043747000000003</v>
      </c>
      <c r="AI1278" s="10">
        <v>40519</v>
      </c>
      <c r="AJ1278" s="9">
        <v>68.596035000000001</v>
      </c>
      <c r="AK1278" s="6">
        <v>40519</v>
      </c>
      <c r="AL1278" s="5">
        <v>57.960880000000003</v>
      </c>
      <c r="AM1278" s="10">
        <v>40519</v>
      </c>
      <c r="AN1278" s="9">
        <v>49.889805000000003</v>
      </c>
      <c r="AO1278" s="6">
        <v>40519</v>
      </c>
      <c r="AP1278" s="5">
        <v>19.965997999999999</v>
      </c>
      <c r="AQ1278" s="10">
        <v>40519</v>
      </c>
      <c r="AR1278" s="5">
        <v>43.588498999999999</v>
      </c>
    </row>
    <row r="1279" spans="5:44" x14ac:dyDescent="0.2">
      <c r="E1279" s="6">
        <v>40518</v>
      </c>
      <c r="F1279" s="5">
        <v>22.023455999999999</v>
      </c>
      <c r="G1279" s="6">
        <v>40518</v>
      </c>
      <c r="H1279" s="5">
        <v>10.145830999999999</v>
      </c>
      <c r="I1279" s="6">
        <v>40518</v>
      </c>
      <c r="J1279" s="5">
        <v>19.678284999999999</v>
      </c>
      <c r="K1279" s="6">
        <v>40518</v>
      </c>
      <c r="L1279" s="5">
        <v>32.246884000000001</v>
      </c>
      <c r="M1279" s="6">
        <v>40518</v>
      </c>
      <c r="N1279" s="5">
        <v>29.105931999999999</v>
      </c>
      <c r="O1279" s="6">
        <v>40518</v>
      </c>
      <c r="P1279" s="5">
        <v>15.491103000000001</v>
      </c>
      <c r="Q1279" s="6">
        <v>40518</v>
      </c>
      <c r="R1279" s="5">
        <v>52.330002</v>
      </c>
      <c r="S1279" s="6">
        <v>40518</v>
      </c>
      <c r="T1279" s="5">
        <v>21.853331000000001</v>
      </c>
      <c r="U1279" s="6">
        <v>40518</v>
      </c>
      <c r="V1279" s="5">
        <v>45.868965000000003</v>
      </c>
      <c r="W1279" s="10">
        <v>40518</v>
      </c>
      <c r="X1279" s="9">
        <v>10.563591000000001</v>
      </c>
      <c r="Y1279" s="6">
        <v>40518</v>
      </c>
      <c r="Z1279" s="5">
        <v>108.543601</v>
      </c>
      <c r="AA1279" s="10">
        <v>40518</v>
      </c>
      <c r="AB1279" s="9">
        <v>109.419729</v>
      </c>
      <c r="AC1279" s="6">
        <v>40518</v>
      </c>
      <c r="AD1279" s="5">
        <v>56.296311000000003</v>
      </c>
      <c r="AE1279" s="10">
        <v>40518</v>
      </c>
      <c r="AF1279" s="9">
        <v>44.261026999999999</v>
      </c>
      <c r="AG1279" s="6">
        <v>40518</v>
      </c>
      <c r="AH1279" s="5">
        <v>61.646858999999999</v>
      </c>
      <c r="AI1279" s="10">
        <v>40518</v>
      </c>
      <c r="AJ1279" s="9">
        <v>69.096114999999998</v>
      </c>
      <c r="AK1279" s="6">
        <v>40518</v>
      </c>
      <c r="AL1279" s="5">
        <v>58.181128999999999</v>
      </c>
      <c r="AM1279" s="10">
        <v>40518</v>
      </c>
      <c r="AN1279" s="9">
        <v>49.944277999999997</v>
      </c>
      <c r="AO1279" s="6">
        <v>40518</v>
      </c>
      <c r="AP1279" s="5">
        <v>19.819617999999998</v>
      </c>
      <c r="AQ1279" s="10">
        <v>40518</v>
      </c>
      <c r="AR1279" s="5">
        <v>43.493220999999998</v>
      </c>
    </row>
    <row r="1280" spans="5:44" x14ac:dyDescent="0.2">
      <c r="E1280" s="6">
        <v>40515</v>
      </c>
      <c r="F1280" s="5">
        <v>22.072095999999998</v>
      </c>
      <c r="G1280" s="6">
        <v>40515</v>
      </c>
      <c r="H1280" s="5">
        <v>10.18333</v>
      </c>
      <c r="I1280" s="6">
        <v>40515</v>
      </c>
      <c r="J1280" s="5">
        <v>19.695653</v>
      </c>
      <c r="K1280" s="6">
        <v>40515</v>
      </c>
      <c r="L1280" s="5">
        <v>31.661377000000002</v>
      </c>
      <c r="M1280" s="6">
        <v>40515</v>
      </c>
      <c r="N1280" s="5">
        <v>29.134903999999999</v>
      </c>
      <c r="O1280" s="6">
        <v>40515</v>
      </c>
      <c r="P1280" s="5">
        <v>15.541465000000001</v>
      </c>
      <c r="Q1280" s="6">
        <v>40515</v>
      </c>
      <c r="R1280" s="5">
        <v>51.810001</v>
      </c>
      <c r="S1280" s="6">
        <v>40515</v>
      </c>
      <c r="T1280" s="5">
        <v>21.913329999999998</v>
      </c>
      <c r="U1280" s="6">
        <v>40515</v>
      </c>
      <c r="V1280" s="5">
        <v>45.783900000000003</v>
      </c>
      <c r="W1280" s="10">
        <v>40515</v>
      </c>
      <c r="X1280" s="9">
        <v>10.548871</v>
      </c>
      <c r="Y1280" s="6">
        <v>40515</v>
      </c>
      <c r="Z1280" s="5">
        <v>108.65854400000001</v>
      </c>
      <c r="AA1280" s="10">
        <v>40515</v>
      </c>
      <c r="AB1280" s="9">
        <v>109.553028</v>
      </c>
      <c r="AC1280" s="6">
        <v>40515</v>
      </c>
      <c r="AD1280" s="5">
        <v>56.314093</v>
      </c>
      <c r="AE1280" s="10">
        <v>40515</v>
      </c>
      <c r="AF1280" s="9">
        <v>44.321094000000002</v>
      </c>
      <c r="AG1280" s="6">
        <v>40515</v>
      </c>
      <c r="AH1280" s="5">
        <v>61.296123000000001</v>
      </c>
      <c r="AI1280" s="10">
        <v>40515</v>
      </c>
      <c r="AJ1280" s="9">
        <v>68.867266000000001</v>
      </c>
      <c r="AK1280" s="6">
        <v>40515</v>
      </c>
      <c r="AL1280" s="5">
        <v>57.987309000000003</v>
      </c>
      <c r="AM1280" s="10">
        <v>40515</v>
      </c>
      <c r="AN1280" s="9">
        <v>49.971518000000003</v>
      </c>
      <c r="AO1280" s="6">
        <v>40515</v>
      </c>
      <c r="AP1280" s="5">
        <v>19.868411999999999</v>
      </c>
      <c r="AQ1280" s="10">
        <v>40515</v>
      </c>
      <c r="AR1280" s="5">
        <v>43.405884999999998</v>
      </c>
    </row>
    <row r="1281" spans="5:44" x14ac:dyDescent="0.2">
      <c r="E1281" s="6">
        <v>40514</v>
      </c>
      <c r="F1281" s="5">
        <v>21.965091000000001</v>
      </c>
      <c r="G1281" s="6">
        <v>40514</v>
      </c>
      <c r="H1281" s="5">
        <v>10.10417</v>
      </c>
      <c r="I1281" s="6">
        <v>40514</v>
      </c>
      <c r="J1281" s="5">
        <v>19.60633</v>
      </c>
      <c r="K1281" s="6">
        <v>40514</v>
      </c>
      <c r="L1281" s="5">
        <v>31.027076000000001</v>
      </c>
      <c r="M1281" s="6">
        <v>40514</v>
      </c>
      <c r="N1281" s="5">
        <v>28.956251000000002</v>
      </c>
      <c r="O1281" s="6">
        <v>40514</v>
      </c>
      <c r="P1281" s="5">
        <v>15.421746000000001</v>
      </c>
      <c r="Q1281" s="6">
        <v>40514</v>
      </c>
      <c r="R1281" s="5">
        <v>50.98</v>
      </c>
      <c r="S1281" s="6">
        <v>40514</v>
      </c>
      <c r="T1281" s="5">
        <v>21.713329000000002</v>
      </c>
      <c r="U1281" s="6">
        <v>40514</v>
      </c>
      <c r="V1281" s="5">
        <v>45.679935</v>
      </c>
      <c r="W1281" s="10">
        <v>40514</v>
      </c>
      <c r="X1281" s="9">
        <v>10.450742</v>
      </c>
      <c r="Y1281" s="6">
        <v>40514</v>
      </c>
      <c r="Z1281" s="5">
        <v>108.366758</v>
      </c>
      <c r="AA1281" s="10">
        <v>40514</v>
      </c>
      <c r="AB1281" s="9">
        <v>109.259771</v>
      </c>
      <c r="AC1281" s="6">
        <v>40514</v>
      </c>
      <c r="AD1281" s="5">
        <v>56.136277</v>
      </c>
      <c r="AE1281" s="10">
        <v>40514</v>
      </c>
      <c r="AF1281" s="9">
        <v>44.192377</v>
      </c>
      <c r="AG1281" s="6">
        <v>40514</v>
      </c>
      <c r="AH1281" s="5">
        <v>60.853082000000001</v>
      </c>
      <c r="AI1281" s="10">
        <v>40514</v>
      </c>
      <c r="AJ1281" s="9">
        <v>68.757080999999999</v>
      </c>
      <c r="AK1281" s="6">
        <v>40514</v>
      </c>
      <c r="AL1281" s="5">
        <v>57.731817999999997</v>
      </c>
      <c r="AM1281" s="10">
        <v>40514</v>
      </c>
      <c r="AN1281" s="9">
        <v>49.817171000000002</v>
      </c>
      <c r="AO1281" s="6">
        <v>40514</v>
      </c>
      <c r="AP1281" s="5">
        <v>19.735043999999998</v>
      </c>
      <c r="AQ1281" s="10">
        <v>40514</v>
      </c>
      <c r="AR1281" s="5">
        <v>43.413826</v>
      </c>
    </row>
    <row r="1282" spans="5:44" x14ac:dyDescent="0.2">
      <c r="E1282" s="6">
        <v>40513</v>
      </c>
      <c r="F1282" s="5">
        <v>21.405749</v>
      </c>
      <c r="G1282" s="6">
        <v>40513</v>
      </c>
      <c r="H1282" s="5">
        <v>9.425001</v>
      </c>
      <c r="I1282" s="6">
        <v>40513</v>
      </c>
      <c r="J1282" s="5">
        <v>19.201898</v>
      </c>
      <c r="K1282" s="6">
        <v>40513</v>
      </c>
      <c r="L1282" s="5">
        <v>30.095141999999999</v>
      </c>
      <c r="M1282" s="6">
        <v>40513</v>
      </c>
      <c r="N1282" s="5">
        <v>27.623597</v>
      </c>
      <c r="O1282" s="6">
        <v>40513</v>
      </c>
      <c r="P1282" s="5">
        <v>14.843775000000001</v>
      </c>
      <c r="Q1282" s="6">
        <v>40513</v>
      </c>
      <c r="R1282" s="5">
        <v>48.82</v>
      </c>
      <c r="S1282" s="6">
        <v>40513</v>
      </c>
      <c r="T1282" s="5">
        <v>20.896668999999999</v>
      </c>
      <c r="U1282" s="6">
        <v>40513</v>
      </c>
      <c r="V1282" s="5">
        <v>44.451214</v>
      </c>
      <c r="W1282" s="10">
        <v>40513</v>
      </c>
      <c r="X1282" s="9">
        <v>10.050867</v>
      </c>
      <c r="Y1282" s="6">
        <v>40513</v>
      </c>
      <c r="Z1282" s="5">
        <v>106.996262</v>
      </c>
      <c r="AA1282" s="10">
        <v>40513</v>
      </c>
      <c r="AB1282" s="9">
        <v>107.88236499999999</v>
      </c>
      <c r="AC1282" s="6">
        <v>40513</v>
      </c>
      <c r="AD1282" s="5">
        <v>55.425015999999999</v>
      </c>
      <c r="AE1282" s="10">
        <v>40513</v>
      </c>
      <c r="AF1282" s="9">
        <v>43.591703000000003</v>
      </c>
      <c r="AG1282" s="6">
        <v>40513</v>
      </c>
      <c r="AH1282" s="5">
        <v>60.243901999999999</v>
      </c>
      <c r="AI1282" s="10">
        <v>40513</v>
      </c>
      <c r="AJ1282" s="9">
        <v>68.816412</v>
      </c>
      <c r="AK1282" s="6">
        <v>40513</v>
      </c>
      <c r="AL1282" s="5">
        <v>56.886060999999998</v>
      </c>
      <c r="AM1282" s="10">
        <v>40513</v>
      </c>
      <c r="AN1282" s="9">
        <v>48.655042999999999</v>
      </c>
      <c r="AO1282" s="6">
        <v>40513</v>
      </c>
      <c r="AP1282" s="5">
        <v>19.543126000000001</v>
      </c>
      <c r="AQ1282" s="10">
        <v>40513</v>
      </c>
      <c r="AR1282" s="5">
        <v>42.754837000000002</v>
      </c>
    </row>
    <row r="1283" spans="5:44" x14ac:dyDescent="0.2">
      <c r="E1283" s="6">
        <v>40512</v>
      </c>
      <c r="F1283" s="5">
        <v>20.515667000000001</v>
      </c>
      <c r="G1283" s="6">
        <v>40512</v>
      </c>
      <c r="H1283" s="5">
        <v>8.9166699999999999</v>
      </c>
      <c r="I1283" s="6">
        <v>40512</v>
      </c>
      <c r="J1283" s="5">
        <v>18.420324000000001</v>
      </c>
      <c r="K1283" s="6">
        <v>40512</v>
      </c>
      <c r="L1283" s="5">
        <v>28.265428</v>
      </c>
      <c r="M1283" s="6">
        <v>40512</v>
      </c>
      <c r="N1283" s="5">
        <v>26.556508000000001</v>
      </c>
      <c r="O1283" s="6">
        <v>40512</v>
      </c>
      <c r="P1283" s="5">
        <v>13.940505999999999</v>
      </c>
      <c r="Q1283" s="6">
        <v>40512</v>
      </c>
      <c r="R1283" s="5">
        <v>45.049999</v>
      </c>
      <c r="S1283" s="6">
        <v>40512</v>
      </c>
      <c r="T1283" s="5">
        <v>19.649999999999999</v>
      </c>
      <c r="U1283" s="6">
        <v>40512</v>
      </c>
      <c r="V1283" s="5">
        <v>43.713985000000001</v>
      </c>
      <c r="W1283" s="10">
        <v>40512</v>
      </c>
      <c r="X1283" s="9">
        <v>9.4351059999999993</v>
      </c>
      <c r="Y1283" s="6">
        <v>40512</v>
      </c>
      <c r="Z1283" s="5">
        <v>104.768091</v>
      </c>
      <c r="AA1283" s="10">
        <v>40512</v>
      </c>
      <c r="AB1283" s="9">
        <v>105.580752</v>
      </c>
      <c r="AC1283" s="6">
        <v>40512</v>
      </c>
      <c r="AD1283" s="5">
        <v>54.260325000000002</v>
      </c>
      <c r="AE1283" s="10">
        <v>40512</v>
      </c>
      <c r="AF1283" s="9">
        <v>42.664952</v>
      </c>
      <c r="AG1283" s="6">
        <v>40512</v>
      </c>
      <c r="AH1283" s="5">
        <v>59.025551999999998</v>
      </c>
      <c r="AI1283" s="10">
        <v>40512</v>
      </c>
      <c r="AJ1283" s="9">
        <v>69.240212</v>
      </c>
      <c r="AK1283" s="6">
        <v>40512</v>
      </c>
      <c r="AL1283" s="5">
        <v>55.247402999999998</v>
      </c>
      <c r="AM1283" s="10">
        <v>40512</v>
      </c>
      <c r="AN1283" s="9">
        <v>47.674495999999998</v>
      </c>
      <c r="AO1283" s="6">
        <v>40512</v>
      </c>
      <c r="AP1283" s="5">
        <v>19.282897999999999</v>
      </c>
      <c r="AQ1283" s="10">
        <v>40512</v>
      </c>
      <c r="AR1283" s="5">
        <v>42.508710000000001</v>
      </c>
    </row>
    <row r="1284" spans="5:44" x14ac:dyDescent="0.2">
      <c r="E1284" s="6">
        <v>40511</v>
      </c>
      <c r="F1284" s="5">
        <v>20.788042999999998</v>
      </c>
      <c r="G1284" s="6">
        <v>40511</v>
      </c>
      <c r="H1284" s="5">
        <v>9.112501</v>
      </c>
      <c r="I1284" s="6">
        <v>40511</v>
      </c>
      <c r="J1284" s="5">
        <v>18.906635999999999</v>
      </c>
      <c r="K1284" s="6">
        <v>40511</v>
      </c>
      <c r="L1284" s="5">
        <v>28.909486999999999</v>
      </c>
      <c r="M1284" s="6">
        <v>40511</v>
      </c>
      <c r="N1284" s="5">
        <v>26.952441</v>
      </c>
      <c r="O1284" s="6">
        <v>40511</v>
      </c>
      <c r="P1284" s="5">
        <v>14.208021</v>
      </c>
      <c r="Q1284" s="6">
        <v>40511</v>
      </c>
      <c r="R1284" s="5">
        <v>45.57</v>
      </c>
      <c r="S1284" s="6">
        <v>40511</v>
      </c>
      <c r="T1284" s="5">
        <v>20.026669999999999</v>
      </c>
      <c r="U1284" s="6">
        <v>40511</v>
      </c>
      <c r="V1284" s="5">
        <v>44.073149999999998</v>
      </c>
      <c r="W1284" s="10">
        <v>40511</v>
      </c>
      <c r="X1284" s="9">
        <v>9.8374349999999993</v>
      </c>
      <c r="Y1284" s="6">
        <v>40511</v>
      </c>
      <c r="Z1284" s="5">
        <v>105.360505</v>
      </c>
      <c r="AA1284" s="10">
        <v>40511</v>
      </c>
      <c r="AB1284" s="9">
        <v>106.25613</v>
      </c>
      <c r="AC1284" s="6">
        <v>40511</v>
      </c>
      <c r="AD1284" s="5">
        <v>54.598174999999998</v>
      </c>
      <c r="AE1284" s="10">
        <v>40511</v>
      </c>
      <c r="AF1284" s="9">
        <v>42.948124999999997</v>
      </c>
      <c r="AG1284" s="6">
        <v>40511</v>
      </c>
      <c r="AH1284" s="5">
        <v>59.459356999999997</v>
      </c>
      <c r="AI1284" s="10">
        <v>40511</v>
      </c>
      <c r="AJ1284" s="9">
        <v>69.214847000000006</v>
      </c>
      <c r="AK1284" s="6">
        <v>40511</v>
      </c>
      <c r="AL1284" s="5">
        <v>55.441223999999998</v>
      </c>
      <c r="AM1284" s="10">
        <v>40511</v>
      </c>
      <c r="AN1284" s="9">
        <v>48.028585</v>
      </c>
      <c r="AO1284" s="6">
        <v>40511</v>
      </c>
      <c r="AP1284" s="5">
        <v>19.520354999999999</v>
      </c>
      <c r="AQ1284" s="10">
        <v>40511</v>
      </c>
      <c r="AR1284" s="5">
        <v>42.699258999999998</v>
      </c>
    </row>
    <row r="1285" spans="5:44" x14ac:dyDescent="0.2">
      <c r="E1285" s="6">
        <v>40508</v>
      </c>
      <c r="F1285" s="5">
        <v>20.690766</v>
      </c>
      <c r="G1285" s="6">
        <v>40508</v>
      </c>
      <c r="H1285" s="5">
        <v>8.9458310000000001</v>
      </c>
      <c r="I1285" s="6">
        <v>40508</v>
      </c>
      <c r="J1285" s="5">
        <v>18.914080999999999</v>
      </c>
      <c r="K1285" s="6">
        <v>40508</v>
      </c>
      <c r="L1285" s="5">
        <v>28.763110000000001</v>
      </c>
      <c r="M1285" s="6">
        <v>40508</v>
      </c>
      <c r="N1285" s="5">
        <v>26.595137000000001</v>
      </c>
      <c r="O1285" s="6">
        <v>40508</v>
      </c>
      <c r="P1285" s="5">
        <v>14.179942</v>
      </c>
      <c r="Q1285" s="6">
        <v>40508</v>
      </c>
      <c r="R1285" s="5">
        <v>44.880001</v>
      </c>
      <c r="S1285" s="6">
        <v>40508</v>
      </c>
      <c r="T1285" s="5">
        <v>19.91667</v>
      </c>
      <c r="U1285" s="6">
        <v>40508</v>
      </c>
      <c r="V1285" s="5">
        <v>44.158214999999998</v>
      </c>
      <c r="W1285" s="10">
        <v>40508</v>
      </c>
      <c r="X1285" s="9">
        <v>9.9723629999999996</v>
      </c>
      <c r="Y1285" s="6">
        <v>40508</v>
      </c>
      <c r="Z1285" s="5">
        <v>105.04219500000001</v>
      </c>
      <c r="AA1285" s="10">
        <v>40508</v>
      </c>
      <c r="AB1285" s="9">
        <v>106.01619700000001</v>
      </c>
      <c r="AC1285" s="6">
        <v>40508</v>
      </c>
      <c r="AD1285" s="5">
        <v>54.678192000000003</v>
      </c>
      <c r="AE1285" s="10">
        <v>40508</v>
      </c>
      <c r="AF1285" s="9">
        <v>42.913800000000002</v>
      </c>
      <c r="AG1285" s="6">
        <v>40508</v>
      </c>
      <c r="AH1285" s="5">
        <v>59.477820999999999</v>
      </c>
      <c r="AI1285" s="10">
        <v>40508</v>
      </c>
      <c r="AJ1285" s="9">
        <v>69.16413</v>
      </c>
      <c r="AK1285" s="6">
        <v>40508</v>
      </c>
      <c r="AL1285" s="5">
        <v>55.071202999999997</v>
      </c>
      <c r="AM1285" s="10">
        <v>40508</v>
      </c>
      <c r="AN1285" s="9">
        <v>47.828842999999999</v>
      </c>
      <c r="AO1285" s="6">
        <v>40508</v>
      </c>
      <c r="AP1285" s="5">
        <v>19.539873</v>
      </c>
      <c r="AQ1285" s="10">
        <v>40508</v>
      </c>
      <c r="AR1285" s="5">
        <v>42.723080000000003</v>
      </c>
    </row>
    <row r="1286" spans="5:44" x14ac:dyDescent="0.2">
      <c r="E1286" s="6">
        <v>40506</v>
      </c>
      <c r="F1286" s="5">
        <v>21.147966</v>
      </c>
      <c r="G1286" s="6">
        <v>40506</v>
      </c>
      <c r="H1286" s="5">
        <v>9.2583310000000001</v>
      </c>
      <c r="I1286" s="6">
        <v>40506</v>
      </c>
      <c r="J1286" s="5">
        <v>19.172122999999999</v>
      </c>
      <c r="K1286" s="6">
        <v>40506</v>
      </c>
      <c r="L1286" s="5">
        <v>29.324221000000001</v>
      </c>
      <c r="M1286" s="6">
        <v>40506</v>
      </c>
      <c r="N1286" s="5">
        <v>27.227663</v>
      </c>
      <c r="O1286" s="6">
        <v>40506</v>
      </c>
      <c r="P1286" s="5">
        <v>14.560586000000001</v>
      </c>
      <c r="Q1286" s="6">
        <v>40506</v>
      </c>
      <c r="R1286" s="5">
        <v>46.41</v>
      </c>
      <c r="S1286" s="6">
        <v>40506</v>
      </c>
      <c r="T1286" s="5">
        <v>20.556668999999999</v>
      </c>
      <c r="U1286" s="6">
        <v>40506</v>
      </c>
      <c r="V1286" s="5">
        <v>44.403956999999998</v>
      </c>
      <c r="W1286" s="10">
        <v>40506</v>
      </c>
      <c r="X1286" s="9">
        <v>10.12937</v>
      </c>
      <c r="Y1286" s="6">
        <v>40506</v>
      </c>
      <c r="Z1286" s="5">
        <v>106.280061</v>
      </c>
      <c r="AA1286" s="10">
        <v>40506</v>
      </c>
      <c r="AB1286" s="9">
        <v>107.180329</v>
      </c>
      <c r="AC1286" s="6">
        <v>40506</v>
      </c>
      <c r="AD1286" s="5">
        <v>55.051602000000003</v>
      </c>
      <c r="AE1286" s="10">
        <v>40506</v>
      </c>
      <c r="AF1286" s="9">
        <v>43.299948000000001</v>
      </c>
      <c r="AG1286" s="6">
        <v>40506</v>
      </c>
      <c r="AH1286" s="5">
        <v>59.819324999999999</v>
      </c>
      <c r="AI1286" s="10">
        <v>40506</v>
      </c>
      <c r="AJ1286" s="9">
        <v>69.003517000000002</v>
      </c>
      <c r="AK1286" s="6">
        <v>40506</v>
      </c>
      <c r="AL1286" s="5">
        <v>55.740763999999999</v>
      </c>
      <c r="AM1286" s="10">
        <v>40506</v>
      </c>
      <c r="AN1286" s="9">
        <v>48.291876999999999</v>
      </c>
      <c r="AO1286" s="6">
        <v>40506</v>
      </c>
      <c r="AP1286" s="5">
        <v>19.604931000000001</v>
      </c>
      <c r="AQ1286" s="10">
        <v>40506</v>
      </c>
      <c r="AR1286" s="5">
        <v>42.810414000000002</v>
      </c>
    </row>
    <row r="1287" spans="5:44" x14ac:dyDescent="0.2">
      <c r="E1287" s="6">
        <v>40505</v>
      </c>
      <c r="F1287" s="5">
        <v>20.544851000000001</v>
      </c>
      <c r="G1287" s="6">
        <v>40505</v>
      </c>
      <c r="H1287" s="5">
        <v>8.8666699999999992</v>
      </c>
      <c r="I1287" s="6">
        <v>40505</v>
      </c>
      <c r="J1287" s="5">
        <v>18.445135000000001</v>
      </c>
      <c r="K1287" s="6">
        <v>40505</v>
      </c>
      <c r="L1287" s="5">
        <v>27.518905</v>
      </c>
      <c r="M1287" s="6">
        <v>40505</v>
      </c>
      <c r="N1287" s="5">
        <v>26.416482999999999</v>
      </c>
      <c r="O1287" s="6">
        <v>40505</v>
      </c>
      <c r="P1287" s="5">
        <v>13.953713</v>
      </c>
      <c r="Q1287" s="6">
        <v>40505</v>
      </c>
      <c r="R1287" s="5">
        <v>44.16</v>
      </c>
      <c r="S1287" s="6">
        <v>40505</v>
      </c>
      <c r="T1287" s="5">
        <v>19.629999000000002</v>
      </c>
      <c r="U1287" s="6">
        <v>40505</v>
      </c>
      <c r="V1287" s="5">
        <v>42.768818000000003</v>
      </c>
      <c r="W1287" s="10">
        <v>40505</v>
      </c>
      <c r="X1287" s="9">
        <v>9.6264590000000005</v>
      </c>
      <c r="Y1287" s="6">
        <v>40505</v>
      </c>
      <c r="Z1287" s="5">
        <v>104.732722</v>
      </c>
      <c r="AA1287" s="10">
        <v>40505</v>
      </c>
      <c r="AB1287" s="9">
        <v>105.598529</v>
      </c>
      <c r="AC1287" s="6">
        <v>40505</v>
      </c>
      <c r="AD1287" s="5">
        <v>54.180307999999997</v>
      </c>
      <c r="AE1287" s="10">
        <v>40505</v>
      </c>
      <c r="AF1287" s="9">
        <v>42.733598999999998</v>
      </c>
      <c r="AG1287" s="6">
        <v>40505</v>
      </c>
      <c r="AH1287" s="5">
        <v>58.471753</v>
      </c>
      <c r="AI1287" s="10">
        <v>40505</v>
      </c>
      <c r="AJ1287" s="9">
        <v>69.333190999999999</v>
      </c>
      <c r="AK1287" s="6">
        <v>40505</v>
      </c>
      <c r="AL1287" s="5">
        <v>54.754047</v>
      </c>
      <c r="AM1287" s="10">
        <v>40505</v>
      </c>
      <c r="AN1287" s="9">
        <v>47.538311</v>
      </c>
      <c r="AO1287" s="6">
        <v>40505</v>
      </c>
      <c r="AP1287" s="5">
        <v>19.273140000000001</v>
      </c>
      <c r="AQ1287" s="10">
        <v>40505</v>
      </c>
      <c r="AR1287" s="5">
        <v>42.000574999999998</v>
      </c>
    </row>
    <row r="1288" spans="5:44" x14ac:dyDescent="0.2">
      <c r="E1288" s="6">
        <v>40504</v>
      </c>
      <c r="F1288" s="5">
        <v>21.157693999999999</v>
      </c>
      <c r="G1288" s="6">
        <v>40504</v>
      </c>
      <c r="H1288" s="5">
        <v>9.2708309999999994</v>
      </c>
      <c r="I1288" s="6">
        <v>40504</v>
      </c>
      <c r="J1288" s="5">
        <v>19.040620000000001</v>
      </c>
      <c r="K1288" s="6">
        <v>40504</v>
      </c>
      <c r="L1288" s="5">
        <v>28.289822999999998</v>
      </c>
      <c r="M1288" s="6">
        <v>40504</v>
      </c>
      <c r="N1288" s="5">
        <v>27.232493000000002</v>
      </c>
      <c r="O1288" s="6">
        <v>40504</v>
      </c>
      <c r="P1288" s="5">
        <v>14.608471</v>
      </c>
      <c r="Q1288" s="6">
        <v>40504</v>
      </c>
      <c r="R1288" s="5">
        <v>46.799999</v>
      </c>
      <c r="S1288" s="6">
        <v>40504</v>
      </c>
      <c r="T1288" s="5">
        <v>20.533331</v>
      </c>
      <c r="U1288" s="6">
        <v>40504</v>
      </c>
      <c r="V1288" s="5">
        <v>43.439886000000001</v>
      </c>
      <c r="W1288" s="10">
        <v>40504</v>
      </c>
      <c r="X1288" s="9">
        <v>10.041053</v>
      </c>
      <c r="Y1288" s="6">
        <v>40504</v>
      </c>
      <c r="Z1288" s="5">
        <v>106.271224</v>
      </c>
      <c r="AA1288" s="10">
        <v>40504</v>
      </c>
      <c r="AB1288" s="9">
        <v>107.14478200000001</v>
      </c>
      <c r="AC1288" s="6">
        <v>40504</v>
      </c>
      <c r="AD1288" s="5">
        <v>54.962696000000001</v>
      </c>
      <c r="AE1288" s="10">
        <v>40504</v>
      </c>
      <c r="AF1288" s="9">
        <v>43.360014999999997</v>
      </c>
      <c r="AG1288" s="6">
        <v>40504</v>
      </c>
      <c r="AH1288" s="5">
        <v>58.850180999999999</v>
      </c>
      <c r="AI1288" s="10">
        <v>40504</v>
      </c>
      <c r="AJ1288" s="9">
        <v>69.316288</v>
      </c>
      <c r="AK1288" s="6">
        <v>40504</v>
      </c>
      <c r="AL1288" s="5">
        <v>55.846482999999999</v>
      </c>
      <c r="AM1288" s="10">
        <v>40504</v>
      </c>
      <c r="AN1288" s="9">
        <v>48.246482</v>
      </c>
      <c r="AO1288" s="6">
        <v>40504</v>
      </c>
      <c r="AP1288" s="5">
        <v>19.471563</v>
      </c>
      <c r="AQ1288" s="10">
        <v>40504</v>
      </c>
      <c r="AR1288" s="5">
        <v>42.334038</v>
      </c>
    </row>
    <row r="1289" spans="5:44" x14ac:dyDescent="0.2">
      <c r="E1289" s="6">
        <v>40501</v>
      </c>
      <c r="F1289" s="5">
        <v>21.186878</v>
      </c>
      <c r="G1289" s="6">
        <v>40501</v>
      </c>
      <c r="H1289" s="5">
        <v>9.5875000000000004</v>
      </c>
      <c r="I1289" s="6">
        <v>40501</v>
      </c>
      <c r="J1289" s="5">
        <v>18.713104000000001</v>
      </c>
      <c r="K1289" s="6">
        <v>40501</v>
      </c>
      <c r="L1289" s="5">
        <v>27.894604999999999</v>
      </c>
      <c r="M1289" s="6">
        <v>40501</v>
      </c>
      <c r="N1289" s="5">
        <v>27.869848999999999</v>
      </c>
      <c r="O1289" s="6">
        <v>40501</v>
      </c>
      <c r="P1289" s="5">
        <v>14.630763999999999</v>
      </c>
      <c r="Q1289" s="6">
        <v>40501</v>
      </c>
      <c r="R1289" s="5">
        <v>47.189999</v>
      </c>
      <c r="S1289" s="6">
        <v>40501</v>
      </c>
      <c r="T1289" s="5">
        <v>20.533331</v>
      </c>
      <c r="U1289" s="6">
        <v>40501</v>
      </c>
      <c r="V1289" s="5">
        <v>43.184690000000003</v>
      </c>
      <c r="W1289" s="10">
        <v>40501</v>
      </c>
      <c r="X1289" s="9">
        <v>9.8202630000000006</v>
      </c>
      <c r="Y1289" s="6">
        <v>40501</v>
      </c>
      <c r="Z1289" s="5">
        <v>106.35964199999999</v>
      </c>
      <c r="AA1289" s="10">
        <v>40501</v>
      </c>
      <c r="AB1289" s="9">
        <v>107.21587599999999</v>
      </c>
      <c r="AC1289" s="6">
        <v>40501</v>
      </c>
      <c r="AD1289" s="5">
        <v>54.953806999999998</v>
      </c>
      <c r="AE1289" s="10">
        <v>40501</v>
      </c>
      <c r="AF1289" s="9">
        <v>43.548799000000002</v>
      </c>
      <c r="AG1289" s="6">
        <v>40501</v>
      </c>
      <c r="AH1289" s="5">
        <v>58.527133999999997</v>
      </c>
      <c r="AI1289" s="10">
        <v>40501</v>
      </c>
      <c r="AJ1289" s="9">
        <v>69.113412999999994</v>
      </c>
      <c r="AK1289" s="6">
        <v>40501</v>
      </c>
      <c r="AL1289" s="5">
        <v>56.022683000000001</v>
      </c>
      <c r="AM1289" s="10">
        <v>40501</v>
      </c>
      <c r="AN1289" s="9">
        <v>48.818468000000003</v>
      </c>
      <c r="AO1289" s="6">
        <v>40501</v>
      </c>
      <c r="AP1289" s="5">
        <v>19.347954000000001</v>
      </c>
      <c r="AQ1289" s="10">
        <v>40501</v>
      </c>
      <c r="AR1289" s="5">
        <v>42.222884000000001</v>
      </c>
    </row>
    <row r="1290" spans="5:44" x14ac:dyDescent="0.2">
      <c r="E1290" s="6">
        <v>40500</v>
      </c>
      <c r="F1290" s="5">
        <v>21.084735999999999</v>
      </c>
      <c r="G1290" s="6">
        <v>40500</v>
      </c>
      <c r="H1290" s="5">
        <v>9.5875000000000004</v>
      </c>
      <c r="I1290" s="6">
        <v>40500</v>
      </c>
      <c r="J1290" s="5">
        <v>18.685811000000001</v>
      </c>
      <c r="K1290" s="6">
        <v>40500</v>
      </c>
      <c r="L1290" s="5">
        <v>27.636005000000001</v>
      </c>
      <c r="M1290" s="6">
        <v>40500</v>
      </c>
      <c r="N1290" s="5">
        <v>27.855362</v>
      </c>
      <c r="O1290" s="6">
        <v>40500</v>
      </c>
      <c r="P1290" s="5">
        <v>14.520122000000001</v>
      </c>
      <c r="Q1290" s="6">
        <v>40500</v>
      </c>
      <c r="R1290" s="5">
        <v>46.150002000000001</v>
      </c>
      <c r="S1290" s="6">
        <v>40500</v>
      </c>
      <c r="T1290" s="5">
        <v>20.360001</v>
      </c>
      <c r="U1290" s="6">
        <v>40500</v>
      </c>
      <c r="V1290" s="5">
        <v>42.731009999999998</v>
      </c>
      <c r="W1290" s="10">
        <v>40500</v>
      </c>
      <c r="X1290" s="9">
        <v>9.7172280000000004</v>
      </c>
      <c r="Y1290" s="6">
        <v>40500</v>
      </c>
      <c r="Z1290" s="5">
        <v>106.06785600000001</v>
      </c>
      <c r="AA1290" s="10">
        <v>40500</v>
      </c>
      <c r="AB1290" s="9">
        <v>106.975936</v>
      </c>
      <c r="AC1290" s="6">
        <v>40500</v>
      </c>
      <c r="AD1290" s="5">
        <v>54.731538</v>
      </c>
      <c r="AE1290" s="10">
        <v>40500</v>
      </c>
      <c r="AF1290" s="9">
        <v>43.488731999999999</v>
      </c>
      <c r="AG1290" s="6">
        <v>40500</v>
      </c>
      <c r="AH1290" s="5">
        <v>58.407142999999998</v>
      </c>
      <c r="AI1290" s="10">
        <v>40500</v>
      </c>
      <c r="AJ1290" s="9">
        <v>69.096502999999998</v>
      </c>
      <c r="AK1290" s="6">
        <v>40500</v>
      </c>
      <c r="AL1290" s="5">
        <v>55.555754999999998</v>
      </c>
      <c r="AM1290" s="10">
        <v>40500</v>
      </c>
      <c r="AN1290" s="9">
        <v>48.818468000000003</v>
      </c>
      <c r="AO1290" s="6">
        <v>40500</v>
      </c>
      <c r="AP1290" s="5">
        <v>19.260127000000001</v>
      </c>
      <c r="AQ1290" s="10">
        <v>40500</v>
      </c>
      <c r="AR1290" s="5">
        <v>42.000574999999998</v>
      </c>
    </row>
    <row r="1291" spans="5:44" x14ac:dyDescent="0.2">
      <c r="E1291" s="6">
        <v>40499</v>
      </c>
      <c r="F1291" s="5">
        <v>20.452437</v>
      </c>
      <c r="G1291" s="6">
        <v>40499</v>
      </c>
      <c r="H1291" s="5">
        <v>9.2416699999999992</v>
      </c>
      <c r="I1291" s="6">
        <v>40499</v>
      </c>
      <c r="J1291" s="5">
        <v>18.105214</v>
      </c>
      <c r="K1291" s="6">
        <v>40499</v>
      </c>
      <c r="L1291" s="5">
        <v>26.138079000000001</v>
      </c>
      <c r="M1291" s="6">
        <v>40499</v>
      </c>
      <c r="N1291" s="5">
        <v>27.179379999999998</v>
      </c>
      <c r="O1291" s="6">
        <v>40499</v>
      </c>
      <c r="P1291" s="5">
        <v>13.910781999999999</v>
      </c>
      <c r="Q1291" s="6">
        <v>40499</v>
      </c>
      <c r="R1291" s="5">
        <v>43.450001</v>
      </c>
      <c r="S1291" s="6">
        <v>40499</v>
      </c>
      <c r="T1291" s="5">
        <v>19.5</v>
      </c>
      <c r="U1291" s="6">
        <v>40499</v>
      </c>
      <c r="V1291" s="5">
        <v>42.182814999999998</v>
      </c>
      <c r="W1291" s="10">
        <v>40499</v>
      </c>
      <c r="X1291" s="9">
        <v>9.2584750000000007</v>
      </c>
      <c r="Y1291" s="6">
        <v>40499</v>
      </c>
      <c r="Z1291" s="5">
        <v>104.52936099999999</v>
      </c>
      <c r="AA1291" s="10">
        <v>40499</v>
      </c>
      <c r="AB1291" s="9">
        <v>105.420795</v>
      </c>
      <c r="AC1291" s="6">
        <v>40499</v>
      </c>
      <c r="AD1291" s="5">
        <v>53.975821000000003</v>
      </c>
      <c r="AE1291" s="10">
        <v>40499</v>
      </c>
      <c r="AF1291" s="9">
        <v>42.913800000000002</v>
      </c>
      <c r="AG1291" s="6">
        <v>40499</v>
      </c>
      <c r="AH1291" s="5">
        <v>57.437998999999998</v>
      </c>
      <c r="AI1291" s="10">
        <v>40499</v>
      </c>
      <c r="AJ1291" s="9">
        <v>69.096502999999998</v>
      </c>
      <c r="AK1291" s="6">
        <v>40499</v>
      </c>
      <c r="AL1291" s="5">
        <v>54.357596999999998</v>
      </c>
      <c r="AM1291" s="10">
        <v>40499</v>
      </c>
      <c r="AN1291" s="9">
        <v>48.210165000000003</v>
      </c>
      <c r="AO1291" s="6">
        <v>40499</v>
      </c>
      <c r="AP1291" s="5">
        <v>19.016164</v>
      </c>
      <c r="AQ1291" s="10">
        <v>40499</v>
      </c>
      <c r="AR1291" s="5">
        <v>41.627412</v>
      </c>
    </row>
    <row r="1292" spans="5:44" x14ac:dyDescent="0.2">
      <c r="E1292" s="6">
        <v>40498</v>
      </c>
      <c r="F1292" s="5">
        <v>20.447573999999999</v>
      </c>
      <c r="G1292" s="6">
        <v>40498</v>
      </c>
      <c r="H1292" s="5">
        <v>9.375</v>
      </c>
      <c r="I1292" s="6">
        <v>40498</v>
      </c>
      <c r="J1292" s="5">
        <v>18.005966000000001</v>
      </c>
      <c r="K1292" s="6">
        <v>40498</v>
      </c>
      <c r="L1292" s="5">
        <v>25.898997999999999</v>
      </c>
      <c r="M1292" s="6">
        <v>40498</v>
      </c>
      <c r="N1292" s="5">
        <v>27.444944</v>
      </c>
      <c r="O1292" s="6">
        <v>40498</v>
      </c>
      <c r="P1292" s="5">
        <v>13.889322</v>
      </c>
      <c r="Q1292" s="6">
        <v>40498</v>
      </c>
      <c r="R1292" s="5">
        <v>43.029998999999997</v>
      </c>
      <c r="S1292" s="6">
        <v>40498</v>
      </c>
      <c r="T1292" s="5">
        <v>19.41667</v>
      </c>
      <c r="U1292" s="6">
        <v>40498</v>
      </c>
      <c r="V1292" s="5">
        <v>41.521197000000001</v>
      </c>
      <c r="W1292" s="10">
        <v>40498</v>
      </c>
      <c r="X1292" s="9">
        <v>9.2437550000000002</v>
      </c>
      <c r="Y1292" s="6">
        <v>40498</v>
      </c>
      <c r="Z1292" s="5">
        <v>104.47631199999999</v>
      </c>
      <c r="AA1292" s="10">
        <v>40498</v>
      </c>
      <c r="AB1292" s="9">
        <v>105.314161</v>
      </c>
      <c r="AC1292" s="6">
        <v>40498</v>
      </c>
      <c r="AD1292" s="5">
        <v>53.886915000000002</v>
      </c>
      <c r="AE1292" s="10">
        <v>40498</v>
      </c>
      <c r="AF1292" s="9">
        <v>42.922383000000004</v>
      </c>
      <c r="AG1292" s="6">
        <v>40498</v>
      </c>
      <c r="AH1292" s="5">
        <v>57.391849999999998</v>
      </c>
      <c r="AI1292" s="10">
        <v>40498</v>
      </c>
      <c r="AJ1292" s="9">
        <v>69.079599000000002</v>
      </c>
      <c r="AK1292" s="6">
        <v>40498</v>
      </c>
      <c r="AL1292" s="5">
        <v>54.137346999999998</v>
      </c>
      <c r="AM1292" s="10">
        <v>40498</v>
      </c>
      <c r="AN1292" s="9">
        <v>48.418987999999999</v>
      </c>
      <c r="AO1292" s="6">
        <v>40498</v>
      </c>
      <c r="AP1292" s="5">
        <v>18.996648</v>
      </c>
      <c r="AQ1292" s="10">
        <v>40498</v>
      </c>
      <c r="AR1292" s="5">
        <v>41.309826000000001</v>
      </c>
    </row>
    <row r="1293" spans="5:44" x14ac:dyDescent="0.2">
      <c r="E1293" s="6">
        <v>40497</v>
      </c>
      <c r="F1293" s="5">
        <v>21.109055999999999</v>
      </c>
      <c r="G1293" s="6">
        <v>40497</v>
      </c>
      <c r="H1293" s="5">
        <v>9.8666699999999992</v>
      </c>
      <c r="I1293" s="6">
        <v>40497</v>
      </c>
      <c r="J1293" s="5">
        <v>18.631224</v>
      </c>
      <c r="K1293" s="6">
        <v>40497</v>
      </c>
      <c r="L1293" s="5">
        <v>27.509146000000001</v>
      </c>
      <c r="M1293" s="6">
        <v>40497</v>
      </c>
      <c r="N1293" s="5">
        <v>28.468575999999999</v>
      </c>
      <c r="O1293" s="6">
        <v>40497</v>
      </c>
      <c r="P1293" s="5">
        <v>14.574616000000001</v>
      </c>
      <c r="Q1293" s="6">
        <v>40497</v>
      </c>
      <c r="R1293" s="5">
        <v>45.700001</v>
      </c>
      <c r="S1293" s="6">
        <v>40497</v>
      </c>
      <c r="T1293" s="5">
        <v>20.373328999999998</v>
      </c>
      <c r="U1293" s="6">
        <v>40497</v>
      </c>
      <c r="V1293" s="5">
        <v>44.375602999999998</v>
      </c>
      <c r="W1293" s="10">
        <v>40497</v>
      </c>
      <c r="X1293" s="9">
        <v>9.7761049999999994</v>
      </c>
      <c r="Y1293" s="6">
        <v>40497</v>
      </c>
      <c r="Z1293" s="5">
        <v>106.129749</v>
      </c>
      <c r="AA1293" s="10">
        <v>40497</v>
      </c>
      <c r="AB1293" s="9">
        <v>107.029259</v>
      </c>
      <c r="AC1293" s="6">
        <v>40497</v>
      </c>
      <c r="AD1293" s="5">
        <v>54.758209000000001</v>
      </c>
      <c r="AE1293" s="10">
        <v>40497</v>
      </c>
      <c r="AF1293" s="9">
        <v>43.617449000000001</v>
      </c>
      <c r="AG1293" s="6">
        <v>40497</v>
      </c>
      <c r="AH1293" s="5">
        <v>58.480984999999997</v>
      </c>
      <c r="AI1293" s="10">
        <v>40497</v>
      </c>
      <c r="AJ1293" s="9">
        <v>68.851359000000002</v>
      </c>
      <c r="AK1293" s="6">
        <v>40497</v>
      </c>
      <c r="AL1293" s="5">
        <v>55.168112999999998</v>
      </c>
      <c r="AM1293" s="10">
        <v>40497</v>
      </c>
      <c r="AN1293" s="9">
        <v>49.335977999999997</v>
      </c>
      <c r="AO1293" s="6">
        <v>40497</v>
      </c>
      <c r="AP1293" s="5">
        <v>19.204830000000001</v>
      </c>
      <c r="AQ1293" s="10">
        <v>40497</v>
      </c>
      <c r="AR1293" s="5">
        <v>42.778657000000003</v>
      </c>
    </row>
    <row r="1294" spans="5:44" x14ac:dyDescent="0.2">
      <c r="E1294" s="6">
        <v>40494</v>
      </c>
      <c r="F1294" s="5">
        <v>21.172284999999999</v>
      </c>
      <c r="G1294" s="6">
        <v>40494</v>
      </c>
      <c r="H1294" s="5">
        <v>9.8041699999999992</v>
      </c>
      <c r="I1294" s="6">
        <v>40494</v>
      </c>
      <c r="J1294" s="5">
        <v>18.74784</v>
      </c>
      <c r="K1294" s="6">
        <v>40494</v>
      </c>
      <c r="L1294" s="5">
        <v>27.518905</v>
      </c>
      <c r="M1294" s="6">
        <v>40494</v>
      </c>
      <c r="N1294" s="5">
        <v>28.352694</v>
      </c>
      <c r="O1294" s="6">
        <v>40494</v>
      </c>
      <c r="P1294" s="5">
        <v>14.627465000000001</v>
      </c>
      <c r="Q1294" s="6">
        <v>40494</v>
      </c>
      <c r="R1294" s="5">
        <v>46.310001</v>
      </c>
      <c r="S1294" s="6">
        <v>40494</v>
      </c>
      <c r="T1294" s="5">
        <v>20.453329</v>
      </c>
      <c r="U1294" s="6">
        <v>40494</v>
      </c>
      <c r="V1294" s="5">
        <v>45.311315999999998</v>
      </c>
      <c r="W1294" s="10">
        <v>40494</v>
      </c>
      <c r="X1294" s="9">
        <v>9.9159380000000006</v>
      </c>
      <c r="Y1294" s="6">
        <v>40494</v>
      </c>
      <c r="Z1294" s="5">
        <v>106.280061</v>
      </c>
      <c r="AA1294" s="10">
        <v>40494</v>
      </c>
      <c r="AB1294" s="9">
        <v>107.17144</v>
      </c>
      <c r="AC1294" s="6">
        <v>40494</v>
      </c>
      <c r="AD1294" s="5">
        <v>54.838225999999999</v>
      </c>
      <c r="AE1294" s="10">
        <v>40494</v>
      </c>
      <c r="AF1294" s="9">
        <v>43.634608</v>
      </c>
      <c r="AG1294" s="6">
        <v>40494</v>
      </c>
      <c r="AH1294" s="5">
        <v>58.434835999999997</v>
      </c>
      <c r="AI1294" s="10">
        <v>40494</v>
      </c>
      <c r="AJ1294" s="9">
        <v>69.181032999999999</v>
      </c>
      <c r="AK1294" s="6">
        <v>40494</v>
      </c>
      <c r="AL1294" s="5">
        <v>55.450032999999998</v>
      </c>
      <c r="AM1294" s="10">
        <v>40494</v>
      </c>
      <c r="AN1294" s="9">
        <v>49.217948</v>
      </c>
      <c r="AO1294" s="6">
        <v>40494</v>
      </c>
      <c r="AP1294" s="5">
        <v>19.071463000000001</v>
      </c>
      <c r="AQ1294" s="10">
        <v>40494</v>
      </c>
      <c r="AR1294" s="5">
        <v>43.191518000000002</v>
      </c>
    </row>
    <row r="1295" spans="5:44" x14ac:dyDescent="0.2">
      <c r="E1295" s="6">
        <v>40493</v>
      </c>
      <c r="F1295" s="5">
        <v>21.687851999999999</v>
      </c>
      <c r="G1295" s="6">
        <v>40493</v>
      </c>
      <c r="H1295" s="5">
        <v>10.287501000000001</v>
      </c>
      <c r="I1295" s="6">
        <v>40493</v>
      </c>
      <c r="J1295" s="5">
        <v>19.400393000000001</v>
      </c>
      <c r="K1295" s="6">
        <v>40493</v>
      </c>
      <c r="L1295" s="5">
        <v>28.943641</v>
      </c>
      <c r="M1295" s="6">
        <v>40493</v>
      </c>
      <c r="N1295" s="5">
        <v>29.241129999999998</v>
      </c>
      <c r="O1295" s="6">
        <v>40493</v>
      </c>
      <c r="P1295" s="5">
        <v>15.156708</v>
      </c>
      <c r="Q1295" s="6">
        <v>40493</v>
      </c>
      <c r="R1295" s="5">
        <v>48.459999000000003</v>
      </c>
      <c r="S1295" s="6">
        <v>40493</v>
      </c>
      <c r="T1295" s="5">
        <v>21.280000999999999</v>
      </c>
      <c r="U1295" s="6">
        <v>40493</v>
      </c>
      <c r="V1295" s="5">
        <v>46.190322000000002</v>
      </c>
      <c r="W1295" s="10">
        <v>40493</v>
      </c>
      <c r="X1295" s="9">
        <v>10.32808</v>
      </c>
      <c r="Y1295" s="6">
        <v>40493</v>
      </c>
      <c r="Z1295" s="5">
        <v>107.553302</v>
      </c>
      <c r="AA1295" s="10">
        <v>40493</v>
      </c>
      <c r="AB1295" s="9">
        <v>108.45999</v>
      </c>
      <c r="AC1295" s="6">
        <v>40493</v>
      </c>
      <c r="AD1295" s="5">
        <v>55.540596999999998</v>
      </c>
      <c r="AE1295" s="10">
        <v>40493</v>
      </c>
      <c r="AF1295" s="9">
        <v>44.089404999999999</v>
      </c>
      <c r="AG1295" s="6">
        <v>40493</v>
      </c>
      <c r="AH1295" s="5">
        <v>59.367058999999998</v>
      </c>
      <c r="AI1295" s="10">
        <v>40493</v>
      </c>
      <c r="AJ1295" s="9">
        <v>69.493803999999997</v>
      </c>
      <c r="AK1295" s="6">
        <v>40493</v>
      </c>
      <c r="AL1295" s="5">
        <v>56.278173000000002</v>
      </c>
      <c r="AM1295" s="10">
        <v>40493</v>
      </c>
      <c r="AN1295" s="9">
        <v>50.007835</v>
      </c>
      <c r="AO1295" s="6">
        <v>40493</v>
      </c>
      <c r="AP1295" s="5">
        <v>19.325185000000001</v>
      </c>
      <c r="AQ1295" s="10">
        <v>40493</v>
      </c>
      <c r="AR1295" s="5">
        <v>43.596437000000002</v>
      </c>
    </row>
    <row r="1296" spans="5:44" x14ac:dyDescent="0.2">
      <c r="E1296" s="6">
        <v>40492</v>
      </c>
      <c r="F1296" s="5">
        <v>21.858086</v>
      </c>
      <c r="G1296" s="6">
        <v>40492</v>
      </c>
      <c r="H1296" s="5">
        <v>10.537501000000001</v>
      </c>
      <c r="I1296" s="6">
        <v>40492</v>
      </c>
      <c r="J1296" s="5">
        <v>19.353249999999999</v>
      </c>
      <c r="K1296" s="6">
        <v>40492</v>
      </c>
      <c r="L1296" s="5">
        <v>29.285188999999999</v>
      </c>
      <c r="M1296" s="6">
        <v>40492</v>
      </c>
      <c r="N1296" s="5">
        <v>29.752946000000001</v>
      </c>
      <c r="O1296" s="6">
        <v>40492</v>
      </c>
      <c r="P1296" s="5">
        <v>15.344128</v>
      </c>
      <c r="Q1296" s="6">
        <v>40492</v>
      </c>
      <c r="R1296" s="5">
        <v>46.889999000000003</v>
      </c>
      <c r="S1296" s="6">
        <v>40492</v>
      </c>
      <c r="T1296" s="5">
        <v>21.453329</v>
      </c>
      <c r="U1296" s="6">
        <v>40492</v>
      </c>
      <c r="V1296" s="5">
        <v>46.937004999999999</v>
      </c>
      <c r="W1296" s="10">
        <v>40492</v>
      </c>
      <c r="X1296" s="9">
        <v>10.880056</v>
      </c>
      <c r="Y1296" s="6">
        <v>40492</v>
      </c>
      <c r="Z1296" s="5">
        <v>107.96003</v>
      </c>
      <c r="AA1296" s="10">
        <v>40492</v>
      </c>
      <c r="AB1296" s="9">
        <v>108.859881</v>
      </c>
      <c r="AC1296" s="6">
        <v>40492</v>
      </c>
      <c r="AD1296" s="5">
        <v>55.691738000000001</v>
      </c>
      <c r="AE1296" s="10">
        <v>40492</v>
      </c>
      <c r="AF1296" s="9">
        <v>44.183796999999998</v>
      </c>
      <c r="AG1296" s="6">
        <v>40492</v>
      </c>
      <c r="AH1296" s="5">
        <v>59.699337999999997</v>
      </c>
      <c r="AI1296" s="10">
        <v>40492</v>
      </c>
      <c r="AJ1296" s="9">
        <v>69.468446</v>
      </c>
      <c r="AK1296" s="6">
        <v>40492</v>
      </c>
      <c r="AL1296" s="5">
        <v>55.661473999999998</v>
      </c>
      <c r="AM1296" s="10">
        <v>40492</v>
      </c>
      <c r="AN1296" s="9">
        <v>50.416392999999999</v>
      </c>
      <c r="AO1296" s="6">
        <v>40492</v>
      </c>
      <c r="AP1296" s="5">
        <v>19.269888000000002</v>
      </c>
      <c r="AQ1296" s="10">
        <v>40492</v>
      </c>
      <c r="AR1296" s="5">
        <v>43.945779000000002</v>
      </c>
    </row>
    <row r="1297" spans="5:44" x14ac:dyDescent="0.2">
      <c r="E1297" s="6">
        <v>40491</v>
      </c>
      <c r="F1297" s="5">
        <v>21.682988999999999</v>
      </c>
      <c r="G1297" s="6">
        <v>40491</v>
      </c>
      <c r="H1297" s="5">
        <v>10.204171000000001</v>
      </c>
      <c r="I1297" s="6">
        <v>40491</v>
      </c>
      <c r="J1297" s="5">
        <v>19.415279999999999</v>
      </c>
      <c r="K1297" s="6">
        <v>40491</v>
      </c>
      <c r="L1297" s="5">
        <v>28.392287</v>
      </c>
      <c r="M1297" s="6">
        <v>40491</v>
      </c>
      <c r="N1297" s="5">
        <v>29.105931999999999</v>
      </c>
      <c r="O1297" s="6">
        <v>40491</v>
      </c>
      <c r="P1297" s="5">
        <v>15.170738</v>
      </c>
      <c r="Q1297" s="6">
        <v>40491</v>
      </c>
      <c r="R1297" s="5">
        <v>45.150002000000001</v>
      </c>
      <c r="S1297" s="6">
        <v>40491</v>
      </c>
      <c r="T1297" s="5">
        <v>21.17</v>
      </c>
      <c r="U1297" s="6">
        <v>40491</v>
      </c>
      <c r="V1297" s="5">
        <v>45.878419000000001</v>
      </c>
      <c r="W1297" s="10">
        <v>40491</v>
      </c>
      <c r="X1297" s="9">
        <v>10.808913</v>
      </c>
      <c r="Y1297" s="6">
        <v>40491</v>
      </c>
      <c r="Z1297" s="5">
        <v>107.526777</v>
      </c>
      <c r="AA1297" s="10">
        <v>40491</v>
      </c>
      <c r="AB1297" s="9">
        <v>108.406666</v>
      </c>
      <c r="AC1297" s="6">
        <v>40491</v>
      </c>
      <c r="AD1297" s="5">
        <v>55.451687</v>
      </c>
      <c r="AE1297" s="10">
        <v>40491</v>
      </c>
      <c r="AF1297" s="9">
        <v>43.969270999999999</v>
      </c>
      <c r="AG1297" s="6">
        <v>40491</v>
      </c>
      <c r="AH1297" s="5">
        <v>59.007092</v>
      </c>
      <c r="AI1297" s="10">
        <v>40491</v>
      </c>
      <c r="AJ1297" s="9">
        <v>69.493803999999997</v>
      </c>
      <c r="AK1297" s="6">
        <v>40491</v>
      </c>
      <c r="AL1297" s="5">
        <v>54.956676000000002</v>
      </c>
      <c r="AM1297" s="10">
        <v>40491</v>
      </c>
      <c r="AN1297" s="9">
        <v>49.835329000000002</v>
      </c>
      <c r="AO1297" s="6">
        <v>40491</v>
      </c>
      <c r="AP1297" s="5">
        <v>19.130015</v>
      </c>
      <c r="AQ1297" s="10">
        <v>40491</v>
      </c>
      <c r="AR1297" s="5">
        <v>43.405884999999998</v>
      </c>
    </row>
    <row r="1298" spans="5:44" x14ac:dyDescent="0.2">
      <c r="E1298" s="6">
        <v>40490</v>
      </c>
      <c r="F1298" s="5">
        <v>22.018592999999999</v>
      </c>
      <c r="G1298" s="6">
        <v>40490</v>
      </c>
      <c r="H1298" s="5">
        <v>10.79167</v>
      </c>
      <c r="I1298" s="6">
        <v>40490</v>
      </c>
      <c r="J1298" s="5">
        <v>19.663398999999998</v>
      </c>
      <c r="K1298" s="6">
        <v>40490</v>
      </c>
      <c r="L1298" s="5">
        <v>29.543787999999999</v>
      </c>
      <c r="M1298" s="6">
        <v>40490</v>
      </c>
      <c r="N1298" s="5">
        <v>30.259933</v>
      </c>
      <c r="O1298" s="6">
        <v>40490</v>
      </c>
      <c r="P1298" s="5">
        <v>15.520826</v>
      </c>
      <c r="Q1298" s="6">
        <v>40490</v>
      </c>
      <c r="R1298" s="5">
        <v>45.139999000000003</v>
      </c>
      <c r="S1298" s="6">
        <v>40490</v>
      </c>
      <c r="T1298" s="5">
        <v>21.676670000000001</v>
      </c>
      <c r="U1298" s="6">
        <v>40490</v>
      </c>
      <c r="V1298" s="5">
        <v>49.413342</v>
      </c>
      <c r="W1298" s="10">
        <v>40490</v>
      </c>
      <c r="X1298" s="9">
        <v>10.941387000000001</v>
      </c>
      <c r="Y1298" s="6">
        <v>40490</v>
      </c>
      <c r="Z1298" s="5">
        <v>108.30486500000001</v>
      </c>
      <c r="AA1298" s="10">
        <v>40490</v>
      </c>
      <c r="AB1298" s="9">
        <v>109.233113</v>
      </c>
      <c r="AC1298" s="6">
        <v>40490</v>
      </c>
      <c r="AD1298" s="5">
        <v>55.887335999999998</v>
      </c>
      <c r="AE1298" s="10">
        <v>40490</v>
      </c>
      <c r="AF1298" s="9">
        <v>44.381160999999999</v>
      </c>
      <c r="AG1298" s="6">
        <v>40490</v>
      </c>
      <c r="AH1298" s="5">
        <v>59.625497000000003</v>
      </c>
      <c r="AI1298" s="10">
        <v>40490</v>
      </c>
      <c r="AJ1298" s="9">
        <v>69.848837000000003</v>
      </c>
      <c r="AK1298" s="6">
        <v>40490</v>
      </c>
      <c r="AL1298" s="5">
        <v>55.062395000000002</v>
      </c>
      <c r="AM1298" s="10">
        <v>40490</v>
      </c>
      <c r="AN1298" s="9">
        <v>50.815877</v>
      </c>
      <c r="AO1298" s="6">
        <v>40490</v>
      </c>
      <c r="AP1298" s="5">
        <v>19.308921000000002</v>
      </c>
      <c r="AQ1298" s="10">
        <v>40490</v>
      </c>
      <c r="AR1298" s="5">
        <v>45.239938000000002</v>
      </c>
    </row>
    <row r="1299" spans="5:44" x14ac:dyDescent="0.2">
      <c r="E1299" s="6">
        <v>40487</v>
      </c>
      <c r="F1299" s="5">
        <v>22.091550000000002</v>
      </c>
      <c r="G1299" s="6">
        <v>40487</v>
      </c>
      <c r="H1299" s="5">
        <v>11.033329999999999</v>
      </c>
      <c r="I1299" s="6">
        <v>40487</v>
      </c>
      <c r="J1299" s="5">
        <v>19.613776000000001</v>
      </c>
      <c r="K1299" s="6">
        <v>40487</v>
      </c>
      <c r="L1299" s="5">
        <v>29.612096999999999</v>
      </c>
      <c r="M1299" s="6">
        <v>40487</v>
      </c>
      <c r="N1299" s="5">
        <v>30.680009999999999</v>
      </c>
      <c r="O1299" s="6">
        <v>40487</v>
      </c>
      <c r="P1299" s="5">
        <v>15.614952000000001</v>
      </c>
      <c r="Q1299" s="6">
        <v>40487</v>
      </c>
      <c r="R1299" s="5">
        <v>44.560001</v>
      </c>
      <c r="S1299" s="6">
        <v>40487</v>
      </c>
      <c r="T1299" s="5">
        <v>21.773330999999999</v>
      </c>
      <c r="U1299" s="6">
        <v>40487</v>
      </c>
      <c r="V1299" s="5">
        <v>49.923734000000003</v>
      </c>
      <c r="W1299" s="10">
        <v>40487</v>
      </c>
      <c r="X1299" s="9">
        <v>10.862883999999999</v>
      </c>
      <c r="Y1299" s="6">
        <v>40487</v>
      </c>
      <c r="Z1299" s="5">
        <v>108.50823200000001</v>
      </c>
      <c r="AA1299" s="10">
        <v>40487</v>
      </c>
      <c r="AB1299" s="9">
        <v>109.437506</v>
      </c>
      <c r="AC1299" s="6">
        <v>40487</v>
      </c>
      <c r="AD1299" s="5">
        <v>55.958461</v>
      </c>
      <c r="AE1299" s="10">
        <v>40487</v>
      </c>
      <c r="AF1299" s="9">
        <v>44.518458000000003</v>
      </c>
      <c r="AG1299" s="6">
        <v>40487</v>
      </c>
      <c r="AH1299" s="5">
        <v>59.680880999999999</v>
      </c>
      <c r="AI1299" s="10">
        <v>40487</v>
      </c>
      <c r="AJ1299" s="9">
        <v>69.831934000000004</v>
      </c>
      <c r="AK1299" s="6">
        <v>40487</v>
      </c>
      <c r="AL1299" s="5">
        <v>54.895006000000002</v>
      </c>
      <c r="AM1299" s="10">
        <v>40487</v>
      </c>
      <c r="AN1299" s="9">
        <v>51.169961999999998</v>
      </c>
      <c r="AO1299" s="6">
        <v>40487</v>
      </c>
      <c r="AP1299" s="5">
        <v>19.357713</v>
      </c>
      <c r="AQ1299" s="10">
        <v>40487</v>
      </c>
      <c r="AR1299" s="5">
        <v>45.486066999999998</v>
      </c>
    </row>
    <row r="1300" spans="5:44" x14ac:dyDescent="0.2">
      <c r="E1300" s="6">
        <v>40486</v>
      </c>
      <c r="F1300" s="5">
        <v>21.916453000000001</v>
      </c>
      <c r="G1300" s="6">
        <v>40486</v>
      </c>
      <c r="H1300" s="5">
        <v>10.45</v>
      </c>
      <c r="I1300" s="6">
        <v>40486</v>
      </c>
      <c r="J1300" s="5">
        <v>19.608812</v>
      </c>
      <c r="K1300" s="6">
        <v>40486</v>
      </c>
      <c r="L1300" s="5">
        <v>29.085139999999999</v>
      </c>
      <c r="M1300" s="6">
        <v>40486</v>
      </c>
      <c r="N1300" s="5">
        <v>29.545321999999999</v>
      </c>
      <c r="O1300" s="6">
        <v>40486</v>
      </c>
      <c r="P1300" s="5">
        <v>15.411839000000001</v>
      </c>
      <c r="Q1300" s="6">
        <v>40486</v>
      </c>
      <c r="R1300" s="5">
        <v>43.959999000000003</v>
      </c>
      <c r="S1300" s="6">
        <v>40486</v>
      </c>
      <c r="T1300" s="5">
        <v>21.469999000000001</v>
      </c>
      <c r="U1300" s="6">
        <v>40486</v>
      </c>
      <c r="V1300" s="5">
        <v>48.940759</v>
      </c>
      <c r="W1300" s="10">
        <v>40486</v>
      </c>
      <c r="X1300" s="9">
        <v>10.853071999999999</v>
      </c>
      <c r="Y1300" s="6">
        <v>40486</v>
      </c>
      <c r="Z1300" s="5">
        <v>108.10150400000001</v>
      </c>
      <c r="AA1300" s="10">
        <v>40486</v>
      </c>
      <c r="AB1300" s="9">
        <v>108.975403</v>
      </c>
      <c r="AC1300" s="6">
        <v>40486</v>
      </c>
      <c r="AD1300" s="5">
        <v>55.709519999999998</v>
      </c>
      <c r="AE1300" s="10">
        <v>40486</v>
      </c>
      <c r="AF1300" s="9">
        <v>44.252443999999997</v>
      </c>
      <c r="AG1300" s="6">
        <v>40486</v>
      </c>
      <c r="AH1300" s="5">
        <v>59.348602</v>
      </c>
      <c r="AI1300" s="10">
        <v>40486</v>
      </c>
      <c r="AJ1300" s="9">
        <v>70.127795000000006</v>
      </c>
      <c r="AK1300" s="6">
        <v>40486</v>
      </c>
      <c r="AL1300" s="5">
        <v>54.621895000000002</v>
      </c>
      <c r="AM1300" s="10">
        <v>40486</v>
      </c>
      <c r="AN1300" s="9">
        <v>50.243890999999998</v>
      </c>
      <c r="AO1300" s="6">
        <v>40486</v>
      </c>
      <c r="AP1300" s="5">
        <v>19.403254</v>
      </c>
      <c r="AQ1300" s="10">
        <v>40486</v>
      </c>
      <c r="AR1300" s="5">
        <v>45.001750000000001</v>
      </c>
    </row>
    <row r="1301" spans="5:44" x14ac:dyDescent="0.2">
      <c r="E1301" s="6">
        <v>40485</v>
      </c>
      <c r="F1301" s="5">
        <v>21.118781999999999</v>
      </c>
      <c r="G1301" s="6">
        <v>40485</v>
      </c>
      <c r="H1301" s="5">
        <v>9.5749999999999993</v>
      </c>
      <c r="I1301" s="6">
        <v>40485</v>
      </c>
      <c r="J1301" s="5">
        <v>19.157236000000001</v>
      </c>
      <c r="K1301" s="6">
        <v>40485</v>
      </c>
      <c r="L1301" s="5">
        <v>27.060255000000002</v>
      </c>
      <c r="M1301" s="6">
        <v>40485</v>
      </c>
      <c r="N1301" s="5">
        <v>27.855362</v>
      </c>
      <c r="O1301" s="6">
        <v>40485</v>
      </c>
      <c r="P1301" s="5">
        <v>14.574616000000001</v>
      </c>
      <c r="Q1301" s="6">
        <v>40485</v>
      </c>
      <c r="R1301" s="5">
        <v>40.389999000000003</v>
      </c>
      <c r="S1301" s="6">
        <v>40485</v>
      </c>
      <c r="T1301" s="5">
        <v>20.376671000000002</v>
      </c>
      <c r="U1301" s="6">
        <v>40485</v>
      </c>
      <c r="V1301" s="5">
        <v>46.662906</v>
      </c>
      <c r="W1301" s="10">
        <v>40485</v>
      </c>
      <c r="X1301" s="9">
        <v>10.394318</v>
      </c>
      <c r="Y1301" s="6">
        <v>40485</v>
      </c>
      <c r="Z1301" s="5">
        <v>106.059012</v>
      </c>
      <c r="AA1301" s="10">
        <v>40485</v>
      </c>
      <c r="AB1301" s="9">
        <v>106.993713</v>
      </c>
      <c r="AC1301" s="6">
        <v>40485</v>
      </c>
      <c r="AD1301" s="5">
        <v>54.642628000000002</v>
      </c>
      <c r="AE1301" s="10">
        <v>40485</v>
      </c>
      <c r="AF1301" s="9">
        <v>43.334273000000003</v>
      </c>
      <c r="AG1301" s="6">
        <v>40485</v>
      </c>
      <c r="AH1301" s="5">
        <v>57.899496999999997</v>
      </c>
      <c r="AI1301" s="10">
        <v>40485</v>
      </c>
      <c r="AJ1301" s="9">
        <v>69.908010000000004</v>
      </c>
      <c r="AK1301" s="6">
        <v>40485</v>
      </c>
      <c r="AL1301" s="5">
        <v>52.939188999999999</v>
      </c>
      <c r="AM1301" s="10">
        <v>40485</v>
      </c>
      <c r="AN1301" s="9">
        <v>48.682279999999999</v>
      </c>
      <c r="AO1301" s="6">
        <v>40485</v>
      </c>
      <c r="AP1301" s="5">
        <v>19.282897999999999</v>
      </c>
      <c r="AQ1301" s="10">
        <v>40485</v>
      </c>
      <c r="AR1301" s="5">
        <v>43.985480000000003</v>
      </c>
    </row>
    <row r="1302" spans="5:44" x14ac:dyDescent="0.2">
      <c r="E1302" s="6">
        <v>40484</v>
      </c>
      <c r="F1302" s="5">
        <v>20.933958000000001</v>
      </c>
      <c r="G1302" s="6">
        <v>40484</v>
      </c>
      <c r="H1302" s="5">
        <v>9.3500010000000007</v>
      </c>
      <c r="I1302" s="6">
        <v>40484</v>
      </c>
      <c r="J1302" s="5">
        <v>18.971146999999998</v>
      </c>
      <c r="K1302" s="6">
        <v>40484</v>
      </c>
      <c r="L1302" s="5">
        <v>26.757743000000001</v>
      </c>
      <c r="M1302" s="6">
        <v>40484</v>
      </c>
      <c r="N1302" s="5">
        <v>27.353204000000002</v>
      </c>
      <c r="O1302" s="6">
        <v>40484</v>
      </c>
      <c r="P1302" s="5">
        <v>14.388009</v>
      </c>
      <c r="Q1302" s="6">
        <v>40484</v>
      </c>
      <c r="R1302" s="5">
        <v>40.080002</v>
      </c>
      <c r="S1302" s="6">
        <v>40484</v>
      </c>
      <c r="T1302" s="5">
        <v>20.120000999999998</v>
      </c>
      <c r="U1302" s="6">
        <v>40484</v>
      </c>
      <c r="V1302" s="5">
        <v>46.719617</v>
      </c>
      <c r="W1302" s="10">
        <v>40484</v>
      </c>
      <c r="X1302" s="9">
        <v>10.212778999999999</v>
      </c>
      <c r="Y1302" s="6">
        <v>40484</v>
      </c>
      <c r="Z1302" s="5">
        <v>105.634603</v>
      </c>
      <c r="AA1302" s="10">
        <v>40484</v>
      </c>
      <c r="AB1302" s="9">
        <v>106.522728</v>
      </c>
      <c r="AC1302" s="6">
        <v>40484</v>
      </c>
      <c r="AD1302" s="5">
        <v>54.420358999999998</v>
      </c>
      <c r="AE1302" s="10">
        <v>40484</v>
      </c>
      <c r="AF1302" s="9">
        <v>43.171233999999998</v>
      </c>
      <c r="AG1302" s="6">
        <v>40484</v>
      </c>
      <c r="AH1302" s="5">
        <v>57.687207999999998</v>
      </c>
      <c r="AI1302" s="10">
        <v>40484</v>
      </c>
      <c r="AJ1302" s="9">
        <v>69.831934000000004</v>
      </c>
      <c r="AK1302" s="6">
        <v>40484</v>
      </c>
      <c r="AL1302" s="5">
        <v>52.824657999999999</v>
      </c>
      <c r="AM1302" s="10">
        <v>40484</v>
      </c>
      <c r="AN1302" s="9">
        <v>48.300958000000001</v>
      </c>
      <c r="AO1302" s="6">
        <v>40484</v>
      </c>
      <c r="AP1302" s="5">
        <v>19.256875999999998</v>
      </c>
      <c r="AQ1302" s="10">
        <v>40484</v>
      </c>
      <c r="AR1302" s="5">
        <v>43.985480000000003</v>
      </c>
    </row>
    <row r="1303" spans="5:44" x14ac:dyDescent="0.2">
      <c r="E1303" s="6">
        <v>40483</v>
      </c>
      <c r="F1303" s="5">
        <v>20.612945</v>
      </c>
      <c r="G1303" s="6">
        <v>40483</v>
      </c>
      <c r="H1303" s="5">
        <v>9.25</v>
      </c>
      <c r="I1303" s="6">
        <v>40483</v>
      </c>
      <c r="J1303" s="5">
        <v>18.581600999999999</v>
      </c>
      <c r="K1303" s="6">
        <v>40483</v>
      </c>
      <c r="L1303" s="5">
        <v>25.186627999999999</v>
      </c>
      <c r="M1303" s="6">
        <v>40483</v>
      </c>
      <c r="N1303" s="5">
        <v>27.150407999999999</v>
      </c>
      <c r="O1303" s="6">
        <v>40483</v>
      </c>
      <c r="P1303" s="5">
        <v>14.068486999999999</v>
      </c>
      <c r="Q1303" s="6">
        <v>40483</v>
      </c>
      <c r="R1303" s="5">
        <v>38.700001</v>
      </c>
      <c r="S1303" s="6">
        <v>40483</v>
      </c>
      <c r="T1303" s="5">
        <v>19.65333</v>
      </c>
      <c r="U1303" s="6">
        <v>40483</v>
      </c>
      <c r="V1303" s="5">
        <v>46.095807000000001</v>
      </c>
      <c r="W1303" s="10">
        <v>40483</v>
      </c>
      <c r="X1303" s="9">
        <v>9.9748160000000006</v>
      </c>
      <c r="Y1303" s="6">
        <v>40483</v>
      </c>
      <c r="Z1303" s="5">
        <v>104.803459</v>
      </c>
      <c r="AA1303" s="10">
        <v>40483</v>
      </c>
      <c r="AB1303" s="9">
        <v>105.678504</v>
      </c>
      <c r="AC1303" s="6">
        <v>40483</v>
      </c>
      <c r="AD1303" s="5">
        <v>53.993603</v>
      </c>
      <c r="AE1303" s="10">
        <v>40483</v>
      </c>
      <c r="AF1303" s="9">
        <v>42.879477999999999</v>
      </c>
      <c r="AG1303" s="6">
        <v>40483</v>
      </c>
      <c r="AH1303" s="5">
        <v>56.524234999999997</v>
      </c>
      <c r="AI1303" s="10">
        <v>40483</v>
      </c>
      <c r="AJ1303" s="9">
        <v>69.713588999999999</v>
      </c>
      <c r="AK1303" s="6">
        <v>40483</v>
      </c>
      <c r="AL1303" s="5">
        <v>52.252011000000003</v>
      </c>
      <c r="AM1303" s="10">
        <v>40483</v>
      </c>
      <c r="AN1303" s="9">
        <v>48.101216000000001</v>
      </c>
      <c r="AO1303" s="6">
        <v>40483</v>
      </c>
      <c r="AP1303" s="5">
        <v>19.217842000000001</v>
      </c>
      <c r="AQ1303" s="10">
        <v>40483</v>
      </c>
      <c r="AR1303" s="5">
        <v>43.683773000000002</v>
      </c>
    </row>
    <row r="1304" spans="5:44" x14ac:dyDescent="0.2">
      <c r="E1304" s="6">
        <v>40480</v>
      </c>
      <c r="F1304" s="5">
        <v>20.598351999999998</v>
      </c>
      <c r="G1304" s="6">
        <v>40480</v>
      </c>
      <c r="H1304" s="5">
        <v>9.2416699999999992</v>
      </c>
      <c r="I1304" s="6">
        <v>40480</v>
      </c>
      <c r="J1304" s="5">
        <v>18.576640000000001</v>
      </c>
      <c r="K1304" s="6">
        <v>40480</v>
      </c>
      <c r="L1304" s="5">
        <v>25.679431999999998</v>
      </c>
      <c r="M1304" s="6">
        <v>40480</v>
      </c>
      <c r="N1304" s="5">
        <v>27.131094000000001</v>
      </c>
      <c r="O1304" s="6">
        <v>40480</v>
      </c>
      <c r="P1304" s="5">
        <v>14.056092</v>
      </c>
      <c r="Q1304" s="6">
        <v>40480</v>
      </c>
      <c r="R1304" s="5">
        <v>38.279998999999997</v>
      </c>
      <c r="S1304" s="6">
        <v>40480</v>
      </c>
      <c r="T1304" s="5">
        <v>19.65333</v>
      </c>
      <c r="U1304" s="6">
        <v>40480</v>
      </c>
      <c r="V1304" s="5">
        <v>45.368028000000002</v>
      </c>
      <c r="W1304" s="10">
        <v>40480</v>
      </c>
      <c r="X1304" s="9">
        <v>9.8717810000000004</v>
      </c>
      <c r="Y1304" s="6">
        <v>40480</v>
      </c>
      <c r="Z1304" s="5">
        <v>104.768091</v>
      </c>
      <c r="AA1304" s="10">
        <v>40480</v>
      </c>
      <c r="AB1304" s="9">
        <v>105.65184600000001</v>
      </c>
      <c r="AC1304" s="6">
        <v>40480</v>
      </c>
      <c r="AD1304" s="5">
        <v>53.984713999999997</v>
      </c>
      <c r="AE1304" s="10">
        <v>40480</v>
      </c>
      <c r="AF1304" s="9">
        <v>42.930962000000001</v>
      </c>
      <c r="AG1304" s="6">
        <v>40480</v>
      </c>
      <c r="AH1304" s="5">
        <v>56.856510999999998</v>
      </c>
      <c r="AI1304" s="10">
        <v>40480</v>
      </c>
      <c r="AJ1304" s="9">
        <v>69.715273999999994</v>
      </c>
      <c r="AK1304" s="6">
        <v>40480</v>
      </c>
      <c r="AL1304" s="5">
        <v>52.190342000000001</v>
      </c>
      <c r="AM1304" s="10">
        <v>40480</v>
      </c>
      <c r="AN1304" s="9">
        <v>48.128452000000003</v>
      </c>
      <c r="AO1304" s="6">
        <v>40480</v>
      </c>
      <c r="AP1304" s="5">
        <v>19.367471999999999</v>
      </c>
      <c r="AQ1304" s="10">
        <v>40480</v>
      </c>
      <c r="AR1304" s="5">
        <v>43.310609999999997</v>
      </c>
    </row>
    <row r="1305" spans="5:44" x14ac:dyDescent="0.2">
      <c r="E1305" s="6">
        <v>40479</v>
      </c>
      <c r="F1305" s="5">
        <v>20.588626000000001</v>
      </c>
      <c r="G1305" s="6">
        <v>40479</v>
      </c>
      <c r="H1305" s="5">
        <v>9.2708309999999994</v>
      </c>
      <c r="I1305" s="6">
        <v>40479</v>
      </c>
      <c r="J1305" s="5">
        <v>18.638669</v>
      </c>
      <c r="K1305" s="6">
        <v>40479</v>
      </c>
      <c r="L1305" s="5">
        <v>25.498899000000002</v>
      </c>
      <c r="M1305" s="6">
        <v>40479</v>
      </c>
      <c r="N1305" s="5">
        <v>27.193864000000001</v>
      </c>
      <c r="O1305" s="6">
        <v>40479</v>
      </c>
      <c r="P1305" s="5">
        <v>14.047015999999999</v>
      </c>
      <c r="Q1305" s="6">
        <v>40479</v>
      </c>
      <c r="R1305" s="5">
        <v>38.389999000000003</v>
      </c>
      <c r="S1305" s="6">
        <v>40479</v>
      </c>
      <c r="T1305" s="5">
        <v>19.579999999999998</v>
      </c>
      <c r="U1305" s="6">
        <v>40479</v>
      </c>
      <c r="V1305" s="5">
        <v>45.301865999999997</v>
      </c>
      <c r="W1305" s="10">
        <v>40479</v>
      </c>
      <c r="X1305" s="9">
        <v>9.8521549999999998</v>
      </c>
      <c r="Y1305" s="6">
        <v>40479</v>
      </c>
      <c r="Z1305" s="5">
        <v>104.68851600000001</v>
      </c>
      <c r="AA1305" s="10">
        <v>40479</v>
      </c>
      <c r="AB1305" s="9">
        <v>105.62518799999999</v>
      </c>
      <c r="AC1305" s="6">
        <v>40479</v>
      </c>
      <c r="AD1305" s="5">
        <v>53.913586000000002</v>
      </c>
      <c r="AE1305" s="10">
        <v>40479</v>
      </c>
      <c r="AF1305" s="9">
        <v>42.939545000000003</v>
      </c>
      <c r="AG1305" s="6">
        <v>40479</v>
      </c>
      <c r="AH1305" s="5">
        <v>56.736524000000003</v>
      </c>
      <c r="AI1305" s="10">
        <v>40479</v>
      </c>
      <c r="AJ1305" s="9">
        <v>69.588830000000002</v>
      </c>
      <c r="AK1305" s="6">
        <v>40479</v>
      </c>
      <c r="AL1305" s="5">
        <v>52.155101000000002</v>
      </c>
      <c r="AM1305" s="10">
        <v>40479</v>
      </c>
      <c r="AN1305" s="9">
        <v>48.155692000000002</v>
      </c>
      <c r="AO1305" s="6">
        <v>40479</v>
      </c>
      <c r="AP1305" s="5">
        <v>19.302416000000001</v>
      </c>
      <c r="AQ1305" s="10">
        <v>40479</v>
      </c>
      <c r="AR1305" s="5">
        <v>43.302672000000001</v>
      </c>
    </row>
    <row r="1306" spans="5:44" x14ac:dyDescent="0.2">
      <c r="E1306" s="6">
        <v>40478</v>
      </c>
      <c r="F1306" s="5">
        <v>20.559442000000001</v>
      </c>
      <c r="G1306" s="6">
        <v>40478</v>
      </c>
      <c r="H1306" s="5">
        <v>9.3500010000000007</v>
      </c>
      <c r="I1306" s="6">
        <v>40478</v>
      </c>
      <c r="J1306" s="5">
        <v>18.566714999999999</v>
      </c>
      <c r="K1306" s="6">
        <v>40478</v>
      </c>
      <c r="L1306" s="5">
        <v>25.947789</v>
      </c>
      <c r="M1306" s="6">
        <v>40478</v>
      </c>
      <c r="N1306" s="5">
        <v>27.362860000000001</v>
      </c>
      <c r="O1306" s="6">
        <v>40478</v>
      </c>
      <c r="P1306" s="5">
        <v>14.026369000000001</v>
      </c>
      <c r="Q1306" s="6">
        <v>40478</v>
      </c>
      <c r="R1306" s="5">
        <v>38.5</v>
      </c>
      <c r="S1306" s="6">
        <v>40478</v>
      </c>
      <c r="T1306" s="5">
        <v>19.559999000000001</v>
      </c>
      <c r="U1306" s="6">
        <v>40478</v>
      </c>
      <c r="V1306" s="5">
        <v>45.925677</v>
      </c>
      <c r="W1306" s="10">
        <v>40478</v>
      </c>
      <c r="X1306" s="9">
        <v>9.8055439999999994</v>
      </c>
      <c r="Y1306" s="6">
        <v>40478</v>
      </c>
      <c r="Z1306" s="5">
        <v>104.670829</v>
      </c>
      <c r="AA1306" s="10">
        <v>40478</v>
      </c>
      <c r="AB1306" s="9">
        <v>105.545205</v>
      </c>
      <c r="AC1306" s="6">
        <v>40478</v>
      </c>
      <c r="AD1306" s="5">
        <v>53.913586000000002</v>
      </c>
      <c r="AE1306" s="10">
        <v>40478</v>
      </c>
      <c r="AF1306" s="9">
        <v>42.896641000000002</v>
      </c>
      <c r="AG1306" s="6">
        <v>40478</v>
      </c>
      <c r="AH1306" s="5">
        <v>57.022649999999999</v>
      </c>
      <c r="AI1306" s="10">
        <v>40478</v>
      </c>
      <c r="AJ1306" s="9">
        <v>69.352788000000004</v>
      </c>
      <c r="AK1306" s="6">
        <v>40478</v>
      </c>
      <c r="AL1306" s="5">
        <v>52.269632000000001</v>
      </c>
      <c r="AM1306" s="10">
        <v>40478</v>
      </c>
      <c r="AN1306" s="9">
        <v>48.282798999999997</v>
      </c>
      <c r="AO1306" s="6">
        <v>40478</v>
      </c>
      <c r="AP1306" s="5">
        <v>19.211334999999998</v>
      </c>
      <c r="AQ1306" s="10">
        <v>40478</v>
      </c>
      <c r="AR1306" s="5">
        <v>43.572619000000003</v>
      </c>
    </row>
    <row r="1307" spans="5:44" x14ac:dyDescent="0.2">
      <c r="E1307" s="6">
        <v>40477</v>
      </c>
      <c r="F1307" s="5">
        <v>20.671309999999998</v>
      </c>
      <c r="G1307" s="6">
        <v>40477</v>
      </c>
      <c r="H1307" s="5">
        <v>9.3500010000000007</v>
      </c>
      <c r="I1307" s="6">
        <v>40477</v>
      </c>
      <c r="J1307" s="5">
        <v>18.435212</v>
      </c>
      <c r="K1307" s="6">
        <v>40477</v>
      </c>
      <c r="L1307" s="5">
        <v>26.157596999999999</v>
      </c>
      <c r="M1307" s="6">
        <v>40477</v>
      </c>
      <c r="N1307" s="5">
        <v>27.343547000000001</v>
      </c>
      <c r="O1307" s="6">
        <v>40477</v>
      </c>
      <c r="P1307" s="5">
        <v>14.135365999999999</v>
      </c>
      <c r="Q1307" s="6">
        <v>40477</v>
      </c>
      <c r="R1307" s="5">
        <v>38.979999999999997</v>
      </c>
      <c r="S1307" s="6">
        <v>40477</v>
      </c>
      <c r="T1307" s="5">
        <v>19.690000999999999</v>
      </c>
      <c r="U1307" s="6">
        <v>40477</v>
      </c>
      <c r="V1307" s="5">
        <v>46.747971</v>
      </c>
      <c r="W1307" s="10">
        <v>40477</v>
      </c>
      <c r="X1307" s="9">
        <v>9.6485380000000003</v>
      </c>
      <c r="Y1307" s="6">
        <v>40477</v>
      </c>
      <c r="Z1307" s="5">
        <v>104.971458</v>
      </c>
      <c r="AA1307" s="10">
        <v>40477</v>
      </c>
      <c r="AB1307" s="9">
        <v>105.865121</v>
      </c>
      <c r="AC1307" s="6">
        <v>40477</v>
      </c>
      <c r="AD1307" s="5">
        <v>54.020274000000001</v>
      </c>
      <c r="AE1307" s="10">
        <v>40477</v>
      </c>
      <c r="AF1307" s="9">
        <v>43.016775000000003</v>
      </c>
      <c r="AG1307" s="6">
        <v>40477</v>
      </c>
      <c r="AH1307" s="5">
        <v>57.188789999999997</v>
      </c>
      <c r="AI1307" s="10">
        <v>40477</v>
      </c>
      <c r="AJ1307" s="9">
        <v>69.496100999999996</v>
      </c>
      <c r="AK1307" s="6">
        <v>40477</v>
      </c>
      <c r="AL1307" s="5">
        <v>52.489880999999997</v>
      </c>
      <c r="AM1307" s="10">
        <v>40477</v>
      </c>
      <c r="AN1307" s="9">
        <v>48.255563000000002</v>
      </c>
      <c r="AO1307" s="6">
        <v>40477</v>
      </c>
      <c r="AP1307" s="5">
        <v>18.983636000000001</v>
      </c>
      <c r="AQ1307" s="10">
        <v>40477</v>
      </c>
      <c r="AR1307" s="5">
        <v>43.882263999999999</v>
      </c>
    </row>
    <row r="1308" spans="5:44" x14ac:dyDescent="0.2">
      <c r="E1308" s="6">
        <v>40476</v>
      </c>
      <c r="F1308" s="5">
        <v>20.661581999999999</v>
      </c>
      <c r="G1308" s="6">
        <v>40476</v>
      </c>
      <c r="H1308" s="5">
        <v>9.3416700000000006</v>
      </c>
      <c r="I1308" s="6">
        <v>40476</v>
      </c>
      <c r="J1308" s="5">
        <v>18.326039999999999</v>
      </c>
      <c r="K1308" s="6">
        <v>40476</v>
      </c>
      <c r="L1308" s="5">
        <v>26.191751</v>
      </c>
      <c r="M1308" s="6">
        <v>40476</v>
      </c>
      <c r="N1308" s="5">
        <v>27.266292</v>
      </c>
      <c r="O1308" s="6">
        <v>40476</v>
      </c>
      <c r="P1308" s="5">
        <v>14.118017</v>
      </c>
      <c r="Q1308" s="6">
        <v>40476</v>
      </c>
      <c r="R1308" s="5">
        <v>38.729999999999997</v>
      </c>
      <c r="S1308" s="6">
        <v>40476</v>
      </c>
      <c r="T1308" s="5">
        <v>19.696670999999998</v>
      </c>
      <c r="U1308" s="6">
        <v>40476</v>
      </c>
      <c r="V1308" s="5">
        <v>47.419038999999998</v>
      </c>
      <c r="W1308" s="10">
        <v>40476</v>
      </c>
      <c r="X1308" s="9">
        <v>9.5945660000000004</v>
      </c>
      <c r="Y1308" s="6">
        <v>40476</v>
      </c>
      <c r="Z1308" s="5">
        <v>104.95377000000001</v>
      </c>
      <c r="AA1308" s="10">
        <v>40476</v>
      </c>
      <c r="AB1308" s="9">
        <v>105.794034</v>
      </c>
      <c r="AC1308" s="6">
        <v>40476</v>
      </c>
      <c r="AD1308" s="5">
        <v>54.029167000000001</v>
      </c>
      <c r="AE1308" s="10">
        <v>40476</v>
      </c>
      <c r="AF1308" s="9">
        <v>43.085422000000001</v>
      </c>
      <c r="AG1308" s="6">
        <v>40476</v>
      </c>
      <c r="AH1308" s="5">
        <v>57.225709999999999</v>
      </c>
      <c r="AI1308" s="10">
        <v>40476</v>
      </c>
      <c r="AJ1308" s="9">
        <v>69.689984999999993</v>
      </c>
      <c r="AK1308" s="6">
        <v>40476</v>
      </c>
      <c r="AL1308" s="5">
        <v>52.384158999999997</v>
      </c>
      <c r="AM1308" s="10">
        <v>40476</v>
      </c>
      <c r="AN1308" s="9">
        <v>48.210165000000003</v>
      </c>
      <c r="AO1308" s="6">
        <v>40476</v>
      </c>
      <c r="AP1308" s="5">
        <v>19.064957</v>
      </c>
      <c r="AQ1308" s="10">
        <v>40476</v>
      </c>
      <c r="AR1308" s="5">
        <v>44.199846999999998</v>
      </c>
    </row>
    <row r="1309" spans="5:44" x14ac:dyDescent="0.2">
      <c r="E1309" s="6">
        <v>40473</v>
      </c>
      <c r="F1309" s="5">
        <v>20.564305000000001</v>
      </c>
      <c r="G1309" s="6">
        <v>40473</v>
      </c>
      <c r="H1309" s="5">
        <v>9.4</v>
      </c>
      <c r="I1309" s="6">
        <v>40473</v>
      </c>
      <c r="J1309" s="5">
        <v>18.177168999999999</v>
      </c>
      <c r="K1309" s="6">
        <v>40473</v>
      </c>
      <c r="L1309" s="5">
        <v>25.733104000000001</v>
      </c>
      <c r="M1309" s="6">
        <v>40473</v>
      </c>
      <c r="N1309" s="5">
        <v>27.425630000000002</v>
      </c>
      <c r="O1309" s="6">
        <v>40473</v>
      </c>
      <c r="P1309" s="5">
        <v>14.032154999999999</v>
      </c>
      <c r="Q1309" s="6">
        <v>40473</v>
      </c>
      <c r="R1309" s="5">
        <v>38.509998000000003</v>
      </c>
      <c r="S1309" s="6">
        <v>40473</v>
      </c>
      <c r="T1309" s="5">
        <v>19.503329999999998</v>
      </c>
      <c r="U1309" s="6">
        <v>40473</v>
      </c>
      <c r="V1309" s="5">
        <v>47.230007999999998</v>
      </c>
      <c r="W1309" s="10">
        <v>40473</v>
      </c>
      <c r="X1309" s="9">
        <v>9.4988910000000004</v>
      </c>
      <c r="Y1309" s="6">
        <v>40473</v>
      </c>
      <c r="Z1309" s="5">
        <v>104.64430400000001</v>
      </c>
      <c r="AA1309" s="10">
        <v>40473</v>
      </c>
      <c r="AB1309" s="9">
        <v>105.55409400000001</v>
      </c>
      <c r="AC1309" s="6">
        <v>40473</v>
      </c>
      <c r="AD1309" s="5">
        <v>53.851351000000001</v>
      </c>
      <c r="AE1309" s="10">
        <v>40473</v>
      </c>
      <c r="AF1309" s="9">
        <v>43.008192000000001</v>
      </c>
      <c r="AG1309" s="6">
        <v>40473</v>
      </c>
      <c r="AH1309" s="5">
        <v>57.004190000000001</v>
      </c>
      <c r="AI1309" s="10">
        <v>40473</v>
      </c>
      <c r="AJ1309" s="9">
        <v>69.647839000000005</v>
      </c>
      <c r="AK1309" s="6">
        <v>40473</v>
      </c>
      <c r="AL1309" s="5">
        <v>52.243198999999997</v>
      </c>
      <c r="AM1309" s="10">
        <v>40473</v>
      </c>
      <c r="AN1309" s="9">
        <v>48.346353000000001</v>
      </c>
      <c r="AO1309" s="6">
        <v>40473</v>
      </c>
      <c r="AP1309" s="5">
        <v>19.370726000000001</v>
      </c>
      <c r="AQ1309" s="10">
        <v>40473</v>
      </c>
      <c r="AR1309" s="5">
        <v>44.120452</v>
      </c>
    </row>
    <row r="1310" spans="5:44" x14ac:dyDescent="0.2">
      <c r="E1310" s="6">
        <v>40472</v>
      </c>
      <c r="F1310" s="5">
        <v>20.471893000000001</v>
      </c>
      <c r="G1310" s="6">
        <v>40472</v>
      </c>
      <c r="H1310" s="5">
        <v>9.3874999999999993</v>
      </c>
      <c r="I1310" s="6">
        <v>40472</v>
      </c>
      <c r="J1310" s="5">
        <v>17.92905</v>
      </c>
      <c r="K1310" s="6">
        <v>40472</v>
      </c>
      <c r="L1310" s="5">
        <v>25.293970999999999</v>
      </c>
      <c r="M1310" s="6">
        <v>40472</v>
      </c>
      <c r="N1310" s="5">
        <v>27.396660000000001</v>
      </c>
      <c r="O1310" s="6">
        <v>40472</v>
      </c>
      <c r="P1310" s="5">
        <v>13.926466</v>
      </c>
      <c r="Q1310" s="6">
        <v>40472</v>
      </c>
      <c r="R1310" s="5">
        <v>37.82</v>
      </c>
      <c r="S1310" s="6">
        <v>40472</v>
      </c>
      <c r="T1310" s="5">
        <v>19.363330999999999</v>
      </c>
      <c r="U1310" s="6">
        <v>40472</v>
      </c>
      <c r="V1310" s="5">
        <v>47.239457999999999</v>
      </c>
      <c r="W1310" s="10">
        <v>40472</v>
      </c>
      <c r="X1310" s="9">
        <v>9.3173519999999996</v>
      </c>
      <c r="Y1310" s="6">
        <v>40472</v>
      </c>
      <c r="Z1310" s="5">
        <v>104.44978</v>
      </c>
      <c r="AA1310" s="10">
        <v>40472</v>
      </c>
      <c r="AB1310" s="9">
        <v>105.323042</v>
      </c>
      <c r="AC1310" s="6">
        <v>40472</v>
      </c>
      <c r="AD1310" s="5">
        <v>53.691316999999998</v>
      </c>
      <c r="AE1310" s="10">
        <v>40472</v>
      </c>
      <c r="AF1310" s="9">
        <v>42.999611999999999</v>
      </c>
      <c r="AG1310" s="6">
        <v>40472</v>
      </c>
      <c r="AH1310" s="5">
        <v>56.653454000000004</v>
      </c>
      <c r="AI1310" s="10">
        <v>40472</v>
      </c>
      <c r="AJ1310" s="9">
        <v>69.689984999999993</v>
      </c>
      <c r="AK1310" s="6">
        <v>40472</v>
      </c>
      <c r="AL1310" s="5">
        <v>51.899611</v>
      </c>
      <c r="AM1310" s="10">
        <v>40472</v>
      </c>
      <c r="AN1310" s="9">
        <v>48.310035999999997</v>
      </c>
      <c r="AO1310" s="6">
        <v>40472</v>
      </c>
      <c r="AP1310" s="5">
        <v>19.256875999999998</v>
      </c>
      <c r="AQ1310" s="10">
        <v>40472</v>
      </c>
      <c r="AR1310" s="5">
        <v>44.096634000000002</v>
      </c>
    </row>
    <row r="1311" spans="5:44" x14ac:dyDescent="0.2">
      <c r="E1311" s="6">
        <v>40471</v>
      </c>
      <c r="F1311" s="5">
        <v>20.389206999999999</v>
      </c>
      <c r="G1311" s="6">
        <v>40471</v>
      </c>
      <c r="H1311" s="5">
        <v>9.4416709999999995</v>
      </c>
      <c r="I1311" s="6">
        <v>40471</v>
      </c>
      <c r="J1311" s="5">
        <v>17.857095999999999</v>
      </c>
      <c r="K1311" s="6">
        <v>40471</v>
      </c>
      <c r="L1311" s="5">
        <v>25.650155999999999</v>
      </c>
      <c r="M1311" s="6">
        <v>40471</v>
      </c>
      <c r="N1311" s="5">
        <v>27.536684000000001</v>
      </c>
      <c r="O1311" s="6">
        <v>40471</v>
      </c>
      <c r="P1311" s="5">
        <v>13.852157</v>
      </c>
      <c r="Q1311" s="6">
        <v>40471</v>
      </c>
      <c r="R1311" s="5">
        <v>38.009998000000003</v>
      </c>
      <c r="S1311" s="6">
        <v>40471</v>
      </c>
      <c r="T1311" s="5">
        <v>19.23667</v>
      </c>
      <c r="U1311" s="6">
        <v>40471</v>
      </c>
      <c r="V1311" s="5">
        <v>47.362330999999998</v>
      </c>
      <c r="W1311" s="10">
        <v>40471</v>
      </c>
      <c r="X1311" s="9">
        <v>9.3148990000000005</v>
      </c>
      <c r="Y1311" s="6">
        <v>40471</v>
      </c>
      <c r="Z1311" s="5">
        <v>104.21989499999999</v>
      </c>
      <c r="AA1311" s="10">
        <v>40471</v>
      </c>
      <c r="AB1311" s="9">
        <v>105.056451</v>
      </c>
      <c r="AC1311" s="6">
        <v>40471</v>
      </c>
      <c r="AD1311" s="5">
        <v>53.602409999999999</v>
      </c>
      <c r="AE1311" s="10">
        <v>40471</v>
      </c>
      <c r="AF1311" s="9">
        <v>42.999611999999999</v>
      </c>
      <c r="AG1311" s="6">
        <v>40471</v>
      </c>
      <c r="AH1311" s="5">
        <v>56.893431999999997</v>
      </c>
      <c r="AI1311" s="10">
        <v>40471</v>
      </c>
      <c r="AJ1311" s="9">
        <v>69.748993999999996</v>
      </c>
      <c r="AK1311" s="6">
        <v>40471</v>
      </c>
      <c r="AL1311" s="5">
        <v>51.926039000000003</v>
      </c>
      <c r="AM1311" s="10">
        <v>40471</v>
      </c>
      <c r="AN1311" s="9">
        <v>48.409906999999997</v>
      </c>
      <c r="AO1311" s="6">
        <v>40471</v>
      </c>
      <c r="AP1311" s="5">
        <v>19.211334999999998</v>
      </c>
      <c r="AQ1311" s="10">
        <v>40471</v>
      </c>
      <c r="AR1311" s="5">
        <v>44.144269999999999</v>
      </c>
    </row>
    <row r="1312" spans="5:44" x14ac:dyDescent="0.2">
      <c r="E1312" s="6">
        <v>40470</v>
      </c>
      <c r="F1312" s="5">
        <v>19.985509</v>
      </c>
      <c r="G1312" s="6">
        <v>40470</v>
      </c>
      <c r="H1312" s="5">
        <v>9.1208299999999998</v>
      </c>
      <c r="I1312" s="6">
        <v>40470</v>
      </c>
      <c r="J1312" s="5">
        <v>17.599052</v>
      </c>
      <c r="K1312" s="6">
        <v>40470</v>
      </c>
      <c r="L1312" s="5">
        <v>24.888994</v>
      </c>
      <c r="M1312" s="6">
        <v>40470</v>
      </c>
      <c r="N1312" s="5">
        <v>26.904157999999999</v>
      </c>
      <c r="O1312" s="6">
        <v>40470</v>
      </c>
      <c r="P1312" s="5">
        <v>13.432722999999999</v>
      </c>
      <c r="Q1312" s="6">
        <v>40470</v>
      </c>
      <c r="R1312" s="5">
        <v>36.57</v>
      </c>
      <c r="S1312" s="6">
        <v>40470</v>
      </c>
      <c r="T1312" s="5">
        <v>18.683330999999999</v>
      </c>
      <c r="U1312" s="6">
        <v>40470</v>
      </c>
      <c r="V1312" s="5">
        <v>45.538158000000003</v>
      </c>
      <c r="W1312" s="10">
        <v>40470</v>
      </c>
      <c r="X1312" s="9">
        <v>9.1382659999999998</v>
      </c>
      <c r="Y1312" s="6">
        <v>40470</v>
      </c>
      <c r="Z1312" s="5">
        <v>103.211915</v>
      </c>
      <c r="AA1312" s="10">
        <v>40470</v>
      </c>
      <c r="AB1312" s="9">
        <v>104.078935</v>
      </c>
      <c r="AC1312" s="6">
        <v>40470</v>
      </c>
      <c r="AD1312" s="5">
        <v>53.068962999999997</v>
      </c>
      <c r="AE1312" s="10">
        <v>40470</v>
      </c>
      <c r="AF1312" s="9">
        <v>42.544817999999999</v>
      </c>
      <c r="AG1312" s="6">
        <v>40470</v>
      </c>
      <c r="AH1312" s="5">
        <v>56.395012999999999</v>
      </c>
      <c r="AI1312" s="10">
        <v>40470</v>
      </c>
      <c r="AJ1312" s="9">
        <v>69.774282999999997</v>
      </c>
      <c r="AK1312" s="6">
        <v>40470</v>
      </c>
      <c r="AL1312" s="5">
        <v>51.265290999999998</v>
      </c>
      <c r="AM1312" s="10">
        <v>40470</v>
      </c>
      <c r="AN1312" s="9">
        <v>47.883319</v>
      </c>
      <c r="AO1312" s="6">
        <v>40470</v>
      </c>
      <c r="AP1312" s="5">
        <v>19.640712000000001</v>
      </c>
      <c r="AQ1312" s="10">
        <v>40470</v>
      </c>
      <c r="AR1312" s="5">
        <v>43.199455999999998</v>
      </c>
    </row>
    <row r="1313" spans="5:44" x14ac:dyDescent="0.2">
      <c r="E1313" s="6">
        <v>40469</v>
      </c>
      <c r="F1313" s="5">
        <v>20.559442000000001</v>
      </c>
      <c r="G1313" s="6">
        <v>40469</v>
      </c>
      <c r="H1313" s="5">
        <v>9.425001</v>
      </c>
      <c r="I1313" s="6">
        <v>40469</v>
      </c>
      <c r="J1313" s="5">
        <v>18.028297999999999</v>
      </c>
      <c r="K1313" s="6">
        <v>40469</v>
      </c>
      <c r="L1313" s="5">
        <v>26.479627000000001</v>
      </c>
      <c r="M1313" s="6">
        <v>40469</v>
      </c>
      <c r="N1313" s="5">
        <v>27.512542</v>
      </c>
      <c r="O1313" s="6">
        <v>40469</v>
      </c>
      <c r="P1313" s="5">
        <v>13.622619</v>
      </c>
      <c r="Q1313" s="6">
        <v>40469</v>
      </c>
      <c r="R1313" s="5">
        <v>39.310001</v>
      </c>
      <c r="S1313" s="6">
        <v>40469</v>
      </c>
      <c r="T1313" s="5">
        <v>19.336670000000002</v>
      </c>
      <c r="U1313" s="6">
        <v>40469</v>
      </c>
      <c r="V1313" s="5">
        <v>46.691262999999999</v>
      </c>
      <c r="W1313" s="10">
        <v>40469</v>
      </c>
      <c r="X1313" s="9">
        <v>9.6485380000000003</v>
      </c>
      <c r="Y1313" s="6">
        <v>40469</v>
      </c>
      <c r="Z1313" s="5">
        <v>104.58241099999999</v>
      </c>
      <c r="AA1313" s="10">
        <v>40469</v>
      </c>
      <c r="AB1313" s="9">
        <v>105.44746000000001</v>
      </c>
      <c r="AC1313" s="6">
        <v>40469</v>
      </c>
      <c r="AD1313" s="5">
        <v>53.851351000000001</v>
      </c>
      <c r="AE1313" s="10">
        <v>40469</v>
      </c>
      <c r="AF1313" s="9">
        <v>43.179814</v>
      </c>
      <c r="AG1313" s="6">
        <v>40469</v>
      </c>
      <c r="AH1313" s="5">
        <v>57.207250000000002</v>
      </c>
      <c r="AI1313" s="10">
        <v>40469</v>
      </c>
      <c r="AJ1313" s="9">
        <v>69.673128000000005</v>
      </c>
      <c r="AK1313" s="6">
        <v>40469</v>
      </c>
      <c r="AL1313" s="5">
        <v>52.304868999999997</v>
      </c>
      <c r="AM1313" s="10">
        <v>40469</v>
      </c>
      <c r="AN1313" s="9">
        <v>48.437142999999999</v>
      </c>
      <c r="AO1313" s="6">
        <v>40469</v>
      </c>
      <c r="AP1313" s="5">
        <v>20.066835000000001</v>
      </c>
      <c r="AQ1313" s="10">
        <v>40469</v>
      </c>
      <c r="AR1313" s="5">
        <v>43.739350000000002</v>
      </c>
    </row>
    <row r="1314" spans="5:44" x14ac:dyDescent="0.2">
      <c r="E1314" s="6">
        <v>40466</v>
      </c>
      <c r="F1314" s="5">
        <v>20.345434000000001</v>
      </c>
      <c r="G1314" s="6">
        <v>40466</v>
      </c>
      <c r="H1314" s="5">
        <v>8.9625000000000004</v>
      </c>
      <c r="I1314" s="6">
        <v>40466</v>
      </c>
      <c r="J1314" s="5">
        <v>18.080403</v>
      </c>
      <c r="K1314" s="6">
        <v>40466</v>
      </c>
      <c r="L1314" s="5">
        <v>25.845326</v>
      </c>
      <c r="M1314" s="6">
        <v>40466</v>
      </c>
      <c r="N1314" s="5">
        <v>26.493738</v>
      </c>
      <c r="O1314" s="6">
        <v>40466</v>
      </c>
      <c r="P1314" s="5">
        <v>13.815834000000001</v>
      </c>
      <c r="Q1314" s="6">
        <v>40466</v>
      </c>
      <c r="R1314" s="5">
        <v>38.610000999999997</v>
      </c>
      <c r="S1314" s="6">
        <v>40466</v>
      </c>
      <c r="T1314" s="5">
        <v>19.216669</v>
      </c>
      <c r="U1314" s="6">
        <v>40466</v>
      </c>
      <c r="V1314" s="5">
        <v>45.566512000000003</v>
      </c>
      <c r="W1314" s="10">
        <v>40466</v>
      </c>
      <c r="X1314" s="9">
        <v>9.5307820000000003</v>
      </c>
      <c r="Y1314" s="6">
        <v>40466</v>
      </c>
      <c r="Z1314" s="5">
        <v>104.069577</v>
      </c>
      <c r="AA1314" s="10">
        <v>40466</v>
      </c>
      <c r="AB1314" s="9">
        <v>104.96758699999999</v>
      </c>
      <c r="AC1314" s="6">
        <v>40466</v>
      </c>
      <c r="AD1314" s="5">
        <v>53.557957000000002</v>
      </c>
      <c r="AE1314" s="10">
        <v>40466</v>
      </c>
      <c r="AF1314" s="9">
        <v>42.759343999999999</v>
      </c>
      <c r="AG1314" s="6">
        <v>40466</v>
      </c>
      <c r="AH1314" s="5">
        <v>56.976500999999999</v>
      </c>
      <c r="AI1314" s="10">
        <v>40466</v>
      </c>
      <c r="AJ1314" s="9">
        <v>69.411797000000007</v>
      </c>
      <c r="AK1314" s="6">
        <v>40466</v>
      </c>
      <c r="AL1314" s="5">
        <v>52.163908999999997</v>
      </c>
      <c r="AM1314" s="10">
        <v>40466</v>
      </c>
      <c r="AN1314" s="9">
        <v>47.492916000000001</v>
      </c>
      <c r="AO1314" s="6">
        <v>40466</v>
      </c>
      <c r="AP1314" s="5">
        <v>19.959491</v>
      </c>
      <c r="AQ1314" s="10">
        <v>40466</v>
      </c>
      <c r="AR1314" s="5">
        <v>43.183577</v>
      </c>
    </row>
    <row r="1315" spans="5:44" x14ac:dyDescent="0.2">
      <c r="E1315" s="6">
        <v>40465</v>
      </c>
      <c r="F1315" s="5">
        <v>20.287065999999999</v>
      </c>
      <c r="G1315" s="6">
        <v>40465</v>
      </c>
      <c r="H1315" s="5">
        <v>9.3500010000000007</v>
      </c>
      <c r="I1315" s="6">
        <v>40465</v>
      </c>
      <c r="J1315" s="5">
        <v>17.348452000000002</v>
      </c>
      <c r="K1315" s="6">
        <v>40465</v>
      </c>
      <c r="L1315" s="5">
        <v>26.099046999999999</v>
      </c>
      <c r="M1315" s="6">
        <v>40465</v>
      </c>
      <c r="N1315" s="5">
        <v>27.329059999999998</v>
      </c>
      <c r="O1315" s="6">
        <v>40465</v>
      </c>
      <c r="P1315" s="5">
        <v>13.779502000000001</v>
      </c>
      <c r="Q1315" s="6">
        <v>40465</v>
      </c>
      <c r="R1315" s="5">
        <v>38.349997999999999</v>
      </c>
      <c r="S1315" s="6">
        <v>40465</v>
      </c>
      <c r="T1315" s="5">
        <v>19.133329</v>
      </c>
      <c r="U1315" s="6">
        <v>40465</v>
      </c>
      <c r="V1315" s="5">
        <v>45.708288000000003</v>
      </c>
      <c r="W1315" s="10">
        <v>40465</v>
      </c>
      <c r="X1315" s="9">
        <v>8.9886189999999999</v>
      </c>
      <c r="Y1315" s="6">
        <v>40465</v>
      </c>
      <c r="Z1315" s="5">
        <v>103.857372</v>
      </c>
      <c r="AA1315" s="10">
        <v>40465</v>
      </c>
      <c r="AB1315" s="9">
        <v>104.843176</v>
      </c>
      <c r="AC1315" s="6">
        <v>40465</v>
      </c>
      <c r="AD1315" s="5">
        <v>53.513500999999998</v>
      </c>
      <c r="AE1315" s="10">
        <v>40465</v>
      </c>
      <c r="AF1315" s="9">
        <v>42.991030000000002</v>
      </c>
      <c r="AG1315" s="6">
        <v>40465</v>
      </c>
      <c r="AH1315" s="5">
        <v>57.151868999999998</v>
      </c>
      <c r="AI1315" s="10">
        <v>40465</v>
      </c>
      <c r="AJ1315" s="9">
        <v>69.571967000000001</v>
      </c>
      <c r="AK1315" s="6">
        <v>40465</v>
      </c>
      <c r="AL1315" s="5">
        <v>52.022950000000002</v>
      </c>
      <c r="AM1315" s="10">
        <v>40465</v>
      </c>
      <c r="AN1315" s="9">
        <v>48.182927999999997</v>
      </c>
      <c r="AO1315" s="6">
        <v>40465</v>
      </c>
      <c r="AP1315" s="5">
        <v>19.852146000000001</v>
      </c>
      <c r="AQ1315" s="10">
        <v>40465</v>
      </c>
      <c r="AR1315" s="5">
        <v>43.239153999999999</v>
      </c>
    </row>
    <row r="1316" spans="5:44" x14ac:dyDescent="0.2">
      <c r="E1316" s="6">
        <v>40464</v>
      </c>
      <c r="F1316" s="5">
        <v>20.413526999999998</v>
      </c>
      <c r="G1316" s="6">
        <v>40464</v>
      </c>
      <c r="H1316" s="5">
        <v>9.7458299999999998</v>
      </c>
      <c r="I1316" s="6">
        <v>40464</v>
      </c>
      <c r="J1316" s="5">
        <v>17.415444999999998</v>
      </c>
      <c r="K1316" s="6">
        <v>40464</v>
      </c>
      <c r="L1316" s="5">
        <v>26.123442000000001</v>
      </c>
      <c r="M1316" s="6">
        <v>40464</v>
      </c>
      <c r="N1316" s="5">
        <v>28.106442000000001</v>
      </c>
      <c r="O1316" s="6">
        <v>40464</v>
      </c>
      <c r="P1316" s="5">
        <v>13.87115</v>
      </c>
      <c r="Q1316" s="6">
        <v>40464</v>
      </c>
      <c r="R1316" s="5">
        <v>38.389999000000003</v>
      </c>
      <c r="S1316" s="6">
        <v>40464</v>
      </c>
      <c r="T1316" s="5">
        <v>19.313330000000001</v>
      </c>
      <c r="U1316" s="6">
        <v>40464</v>
      </c>
      <c r="V1316" s="5">
        <v>45.954030000000003</v>
      </c>
      <c r="W1316" s="10">
        <v>40464</v>
      </c>
      <c r="X1316" s="9">
        <v>8.9984319999999993</v>
      </c>
      <c r="Y1316" s="6">
        <v>40464</v>
      </c>
      <c r="Z1316" s="5">
        <v>104.264101</v>
      </c>
      <c r="AA1316" s="10">
        <v>40464</v>
      </c>
      <c r="AB1316" s="9">
        <v>105.109768</v>
      </c>
      <c r="AC1316" s="6">
        <v>40464</v>
      </c>
      <c r="AD1316" s="5">
        <v>53.655752999999997</v>
      </c>
      <c r="AE1316" s="10">
        <v>40464</v>
      </c>
      <c r="AF1316" s="9">
        <v>43.214137999999998</v>
      </c>
      <c r="AG1316" s="6">
        <v>40464</v>
      </c>
      <c r="AH1316" s="5">
        <v>57.105719999999998</v>
      </c>
      <c r="AI1316" s="10">
        <v>40464</v>
      </c>
      <c r="AJ1316" s="9">
        <v>69.841723999999999</v>
      </c>
      <c r="AK1316" s="6">
        <v>40464</v>
      </c>
      <c r="AL1316" s="5">
        <v>52.102240000000002</v>
      </c>
      <c r="AM1316" s="10">
        <v>40464</v>
      </c>
      <c r="AN1316" s="9">
        <v>48.863863000000002</v>
      </c>
      <c r="AO1316" s="6">
        <v>40464</v>
      </c>
      <c r="AP1316" s="5">
        <v>19.881422000000001</v>
      </c>
      <c r="AQ1316" s="10">
        <v>40464</v>
      </c>
      <c r="AR1316" s="5">
        <v>43.350307999999998</v>
      </c>
    </row>
    <row r="1317" spans="5:44" x14ac:dyDescent="0.2">
      <c r="E1317" s="6">
        <v>40463</v>
      </c>
      <c r="F1317" s="5">
        <v>20.111968000000001</v>
      </c>
      <c r="G1317" s="6">
        <v>40463</v>
      </c>
      <c r="H1317" s="5">
        <v>9.6625010000000007</v>
      </c>
      <c r="I1317" s="6">
        <v>40463</v>
      </c>
      <c r="J1317" s="5">
        <v>17.149958000000002</v>
      </c>
      <c r="K1317" s="6">
        <v>40463</v>
      </c>
      <c r="L1317" s="5">
        <v>25.05001</v>
      </c>
      <c r="M1317" s="6">
        <v>40463</v>
      </c>
      <c r="N1317" s="5">
        <v>27.874676999999998</v>
      </c>
      <c r="O1317" s="6">
        <v>40463</v>
      </c>
      <c r="P1317" s="5">
        <v>13.576389000000001</v>
      </c>
      <c r="Q1317" s="6">
        <v>40463</v>
      </c>
      <c r="R1317" s="5">
        <v>37.159999999999997</v>
      </c>
      <c r="S1317" s="6">
        <v>40463</v>
      </c>
      <c r="T1317" s="5">
        <v>18.906669999999998</v>
      </c>
      <c r="U1317" s="6">
        <v>40463</v>
      </c>
      <c r="V1317" s="5">
        <v>45.093927999999998</v>
      </c>
      <c r="W1317" s="10">
        <v>40463</v>
      </c>
      <c r="X1317" s="9">
        <v>8.7776420000000002</v>
      </c>
      <c r="Y1317" s="6">
        <v>40463</v>
      </c>
      <c r="Z1317" s="5">
        <v>103.45948799999999</v>
      </c>
      <c r="AA1317" s="10">
        <v>40463</v>
      </c>
      <c r="AB1317" s="9">
        <v>104.336645</v>
      </c>
      <c r="AC1317" s="6">
        <v>40463</v>
      </c>
      <c r="AD1317" s="5">
        <v>53.237889000000003</v>
      </c>
      <c r="AE1317" s="10">
        <v>40463</v>
      </c>
      <c r="AF1317" s="9">
        <v>42.991030000000002</v>
      </c>
      <c r="AG1317" s="6">
        <v>40463</v>
      </c>
      <c r="AH1317" s="5">
        <v>56.256565999999999</v>
      </c>
      <c r="AI1317" s="10">
        <v>40463</v>
      </c>
      <c r="AJ1317" s="9">
        <v>69.732136999999994</v>
      </c>
      <c r="AK1317" s="6">
        <v>40463</v>
      </c>
      <c r="AL1317" s="5">
        <v>51.476731999999998</v>
      </c>
      <c r="AM1317" s="10">
        <v>40463</v>
      </c>
      <c r="AN1317" s="9">
        <v>48.700437999999998</v>
      </c>
      <c r="AO1317" s="6">
        <v>40463</v>
      </c>
      <c r="AP1317" s="5">
        <v>19.887927999999999</v>
      </c>
      <c r="AQ1317" s="10">
        <v>40463</v>
      </c>
      <c r="AR1317" s="5">
        <v>42.905690999999997</v>
      </c>
    </row>
    <row r="1318" spans="5:44" x14ac:dyDescent="0.2">
      <c r="E1318" s="6">
        <v>40462</v>
      </c>
      <c r="F1318" s="5">
        <v>19.990372000000001</v>
      </c>
      <c r="G1318" s="6">
        <v>40462</v>
      </c>
      <c r="H1318" s="5">
        <v>9.3874999999999993</v>
      </c>
      <c r="I1318" s="6">
        <v>40462</v>
      </c>
      <c r="J1318" s="5">
        <v>16.901838999999999</v>
      </c>
      <c r="K1318" s="6">
        <v>40462</v>
      </c>
      <c r="L1318" s="5">
        <v>24.825565000000001</v>
      </c>
      <c r="M1318" s="6">
        <v>40462</v>
      </c>
      <c r="N1318" s="5">
        <v>27.338718</v>
      </c>
      <c r="O1318" s="6">
        <v>40462</v>
      </c>
      <c r="P1318" s="5">
        <v>13.443453</v>
      </c>
      <c r="Q1318" s="6">
        <v>40462</v>
      </c>
      <c r="R1318" s="5">
        <v>37.270000000000003</v>
      </c>
      <c r="S1318" s="6">
        <v>40462</v>
      </c>
      <c r="T1318" s="5">
        <v>18.719999000000001</v>
      </c>
      <c r="U1318" s="6">
        <v>40462</v>
      </c>
      <c r="V1318" s="5">
        <v>44.356698999999999</v>
      </c>
      <c r="W1318" s="10">
        <v>40462</v>
      </c>
      <c r="X1318" s="9">
        <v>8.5494920000000008</v>
      </c>
      <c r="Y1318" s="6">
        <v>40462</v>
      </c>
      <c r="Z1318" s="5">
        <v>103.141178</v>
      </c>
      <c r="AA1318" s="10">
        <v>40462</v>
      </c>
      <c r="AB1318" s="9">
        <v>104.016729</v>
      </c>
      <c r="AC1318" s="6">
        <v>40462</v>
      </c>
      <c r="AD1318" s="5">
        <v>53.051181</v>
      </c>
      <c r="AE1318" s="10">
        <v>40462</v>
      </c>
      <c r="AF1318" s="9">
        <v>42.827990999999997</v>
      </c>
      <c r="AG1318" s="6">
        <v>40462</v>
      </c>
      <c r="AH1318" s="5">
        <v>55.988897000000001</v>
      </c>
      <c r="AI1318" s="10">
        <v>40462</v>
      </c>
      <c r="AJ1318" s="9">
        <v>69.799577999999997</v>
      </c>
      <c r="AK1318" s="6">
        <v>40462</v>
      </c>
      <c r="AL1318" s="5">
        <v>51.556021999999999</v>
      </c>
      <c r="AM1318" s="10">
        <v>40462</v>
      </c>
      <c r="AN1318" s="9">
        <v>48.228323000000003</v>
      </c>
      <c r="AO1318" s="6">
        <v>40462</v>
      </c>
      <c r="AP1318" s="5">
        <v>19.774080000000001</v>
      </c>
      <c r="AQ1318" s="10">
        <v>40462</v>
      </c>
      <c r="AR1318" s="5">
        <v>42.603985000000002</v>
      </c>
    </row>
    <row r="1319" spans="5:44" x14ac:dyDescent="0.2">
      <c r="E1319" s="6">
        <v>40459</v>
      </c>
      <c r="F1319" s="5">
        <v>19.946597000000001</v>
      </c>
      <c r="G1319" s="6">
        <v>40459</v>
      </c>
      <c r="H1319" s="5">
        <v>9.4083299999999994</v>
      </c>
      <c r="I1319" s="6">
        <v>40459</v>
      </c>
      <c r="J1319" s="5">
        <v>16.852214</v>
      </c>
      <c r="K1319" s="6">
        <v>40459</v>
      </c>
      <c r="L1319" s="5">
        <v>24.771892999999999</v>
      </c>
      <c r="M1319" s="6">
        <v>40459</v>
      </c>
      <c r="N1319" s="5">
        <v>27.362860000000001</v>
      </c>
      <c r="O1319" s="6">
        <v>40459</v>
      </c>
      <c r="P1319" s="5">
        <v>13.398877000000001</v>
      </c>
      <c r="Q1319" s="6">
        <v>40459</v>
      </c>
      <c r="R1319" s="5">
        <v>37.009998000000003</v>
      </c>
      <c r="S1319" s="6">
        <v>40459</v>
      </c>
      <c r="T1319" s="5">
        <v>18.646668999999999</v>
      </c>
      <c r="U1319" s="6">
        <v>40459</v>
      </c>
      <c r="V1319" s="5">
        <v>44.42286</v>
      </c>
      <c r="W1319" s="10">
        <v>40459</v>
      </c>
      <c r="X1319" s="9">
        <v>8.5298660000000002</v>
      </c>
      <c r="Y1319" s="6">
        <v>40459</v>
      </c>
      <c r="Z1319" s="5">
        <v>103.043916</v>
      </c>
      <c r="AA1319" s="10">
        <v>40459</v>
      </c>
      <c r="AB1319" s="9">
        <v>103.9012</v>
      </c>
      <c r="AC1319" s="6">
        <v>40459</v>
      </c>
      <c r="AD1319" s="5">
        <v>52.971167000000001</v>
      </c>
      <c r="AE1319" s="10">
        <v>40459</v>
      </c>
      <c r="AF1319" s="9">
        <v>42.793666000000002</v>
      </c>
      <c r="AG1319" s="6">
        <v>40459</v>
      </c>
      <c r="AH1319" s="5">
        <v>55.933515999999997</v>
      </c>
      <c r="AI1319" s="10">
        <v>40459</v>
      </c>
      <c r="AJ1319" s="9">
        <v>69.824866999999998</v>
      </c>
      <c r="AK1319" s="6">
        <v>40459</v>
      </c>
      <c r="AL1319" s="5">
        <v>51.415061999999999</v>
      </c>
      <c r="AM1319" s="10">
        <v>40459</v>
      </c>
      <c r="AN1319" s="9">
        <v>48.255563000000002</v>
      </c>
      <c r="AO1319" s="6">
        <v>40459</v>
      </c>
      <c r="AP1319" s="5">
        <v>19.8001</v>
      </c>
      <c r="AQ1319" s="10">
        <v>40459</v>
      </c>
      <c r="AR1319" s="5">
        <v>42.611922999999997</v>
      </c>
    </row>
    <row r="1320" spans="5:44" x14ac:dyDescent="0.2">
      <c r="E1320" s="6">
        <v>40458</v>
      </c>
      <c r="F1320" s="5">
        <v>19.737454</v>
      </c>
      <c r="G1320" s="6">
        <v>40458</v>
      </c>
      <c r="H1320" s="5">
        <v>9.3541699999999999</v>
      </c>
      <c r="I1320" s="6">
        <v>40458</v>
      </c>
      <c r="J1320" s="5">
        <v>16.648757</v>
      </c>
      <c r="K1320" s="6">
        <v>40458</v>
      </c>
      <c r="L1320" s="5">
        <v>23.864353999999999</v>
      </c>
      <c r="M1320" s="6">
        <v>40458</v>
      </c>
      <c r="N1320" s="5">
        <v>27.256634999999999</v>
      </c>
      <c r="O1320" s="6">
        <v>40458</v>
      </c>
      <c r="P1320" s="5">
        <v>13.190810000000001</v>
      </c>
      <c r="Q1320" s="6">
        <v>40458</v>
      </c>
      <c r="R1320" s="5">
        <v>35.75</v>
      </c>
      <c r="S1320" s="6">
        <v>40458</v>
      </c>
      <c r="T1320" s="5">
        <v>18.323329999999999</v>
      </c>
      <c r="U1320" s="6">
        <v>40458</v>
      </c>
      <c r="V1320" s="5">
        <v>44.243279999999999</v>
      </c>
      <c r="W1320" s="10">
        <v>40458</v>
      </c>
      <c r="X1320" s="9">
        <v>8.3655000000000008</v>
      </c>
      <c r="Y1320" s="6">
        <v>40458</v>
      </c>
      <c r="Z1320" s="5">
        <v>102.469189</v>
      </c>
      <c r="AA1320" s="10">
        <v>40458</v>
      </c>
      <c r="AB1320" s="9">
        <v>103.35024</v>
      </c>
      <c r="AC1320" s="6">
        <v>40458</v>
      </c>
      <c r="AD1320" s="5">
        <v>52.615535000000001</v>
      </c>
      <c r="AE1320" s="10">
        <v>40458</v>
      </c>
      <c r="AF1320" s="9">
        <v>42.613464999999998</v>
      </c>
      <c r="AG1320" s="6">
        <v>40458</v>
      </c>
      <c r="AH1320" s="5">
        <v>55.305878</v>
      </c>
      <c r="AI1320" s="10">
        <v>40458</v>
      </c>
      <c r="AJ1320" s="9">
        <v>69.909164000000004</v>
      </c>
      <c r="AK1320" s="6">
        <v>40458</v>
      </c>
      <c r="AL1320" s="5">
        <v>50.780741999999996</v>
      </c>
      <c r="AM1320" s="10">
        <v>40458</v>
      </c>
      <c r="AN1320" s="9">
        <v>48.182927999999997</v>
      </c>
      <c r="AO1320" s="6">
        <v>40458</v>
      </c>
      <c r="AP1320" s="5">
        <v>19.575654</v>
      </c>
      <c r="AQ1320" s="10">
        <v>40458</v>
      </c>
      <c r="AR1320" s="5">
        <v>42.492831000000002</v>
      </c>
    </row>
    <row r="1321" spans="5:44" x14ac:dyDescent="0.2">
      <c r="E1321" s="6">
        <v>40457</v>
      </c>
      <c r="F1321" s="5">
        <v>19.786092</v>
      </c>
      <c r="G1321" s="6">
        <v>40457</v>
      </c>
      <c r="H1321" s="5">
        <v>9.4541710000000005</v>
      </c>
      <c r="I1321" s="6">
        <v>40457</v>
      </c>
      <c r="J1321" s="5">
        <v>16.556954999999999</v>
      </c>
      <c r="K1321" s="6">
        <v>40457</v>
      </c>
      <c r="L1321" s="5">
        <v>24.059525000000001</v>
      </c>
      <c r="M1321" s="6">
        <v>40457</v>
      </c>
      <c r="N1321" s="5">
        <v>27.454601</v>
      </c>
      <c r="O1321" s="6">
        <v>40457</v>
      </c>
      <c r="P1321" s="5">
        <v>13.243639</v>
      </c>
      <c r="Q1321" s="6">
        <v>40457</v>
      </c>
      <c r="R1321" s="5">
        <v>36.130001</v>
      </c>
      <c r="S1321" s="6">
        <v>40457</v>
      </c>
      <c r="T1321" s="5">
        <v>18.383329</v>
      </c>
      <c r="U1321" s="6">
        <v>40457</v>
      </c>
      <c r="V1321" s="5">
        <v>44.092053</v>
      </c>
      <c r="W1321" s="10">
        <v>40457</v>
      </c>
      <c r="X1321" s="9">
        <v>8.2968100000000007</v>
      </c>
      <c r="Y1321" s="6">
        <v>40457</v>
      </c>
      <c r="Z1321" s="5">
        <v>102.592975</v>
      </c>
      <c r="AA1321" s="10">
        <v>40457</v>
      </c>
      <c r="AB1321" s="9">
        <v>103.447993</v>
      </c>
      <c r="AC1321" s="6">
        <v>40457</v>
      </c>
      <c r="AD1321" s="5">
        <v>52.686660000000003</v>
      </c>
      <c r="AE1321" s="10">
        <v>40457</v>
      </c>
      <c r="AF1321" s="9">
        <v>42.647790000000001</v>
      </c>
      <c r="AG1321" s="6">
        <v>40457</v>
      </c>
      <c r="AH1321" s="5">
        <v>55.444329000000003</v>
      </c>
      <c r="AI1321" s="10">
        <v>40457</v>
      </c>
      <c r="AJ1321" s="9">
        <v>69.791145999999998</v>
      </c>
      <c r="AK1321" s="6">
        <v>40457</v>
      </c>
      <c r="AL1321" s="5">
        <v>51.036233000000003</v>
      </c>
      <c r="AM1321" s="10">
        <v>40457</v>
      </c>
      <c r="AN1321" s="9">
        <v>48.364511999999998</v>
      </c>
      <c r="AO1321" s="6">
        <v>40457</v>
      </c>
      <c r="AP1321" s="5">
        <v>19.461805999999999</v>
      </c>
      <c r="AQ1321" s="10">
        <v>40457</v>
      </c>
      <c r="AR1321" s="5">
        <v>42.373735000000003</v>
      </c>
    </row>
    <row r="1322" spans="5:44" x14ac:dyDescent="0.2">
      <c r="E1322" s="6">
        <v>40456</v>
      </c>
      <c r="F1322" s="5">
        <v>19.781227000000001</v>
      </c>
      <c r="G1322" s="6">
        <v>40456</v>
      </c>
      <c r="H1322" s="5">
        <v>9.4791699999999999</v>
      </c>
      <c r="I1322" s="6">
        <v>40456</v>
      </c>
      <c r="J1322" s="5">
        <v>16.824921</v>
      </c>
      <c r="K1322" s="6">
        <v>40456</v>
      </c>
      <c r="L1322" s="5">
        <v>24.274211000000001</v>
      </c>
      <c r="M1322" s="6">
        <v>40456</v>
      </c>
      <c r="N1322" s="5">
        <v>27.551171</v>
      </c>
      <c r="O1322" s="6">
        <v>40456</v>
      </c>
      <c r="P1322" s="5">
        <v>13.234564000000001</v>
      </c>
      <c r="Q1322" s="6">
        <v>40456</v>
      </c>
      <c r="R1322" s="5">
        <v>35.299999</v>
      </c>
      <c r="S1322" s="6">
        <v>40456</v>
      </c>
      <c r="T1322" s="5">
        <v>18.420000000000002</v>
      </c>
      <c r="U1322" s="6">
        <v>40456</v>
      </c>
      <c r="V1322" s="5">
        <v>44.432310999999999</v>
      </c>
      <c r="W1322" s="10">
        <v>40456</v>
      </c>
      <c r="X1322" s="9">
        <v>8.4832549999999998</v>
      </c>
      <c r="Y1322" s="6">
        <v>40456</v>
      </c>
      <c r="Z1322" s="5">
        <v>102.60181900000001</v>
      </c>
      <c r="AA1322" s="10">
        <v>40456</v>
      </c>
      <c r="AB1322" s="9">
        <v>103.430216</v>
      </c>
      <c r="AC1322" s="6">
        <v>40456</v>
      </c>
      <c r="AD1322" s="5">
        <v>52.740004999999996</v>
      </c>
      <c r="AE1322" s="10">
        <v>40456</v>
      </c>
      <c r="AF1322" s="9">
        <v>42.604885000000003</v>
      </c>
      <c r="AG1322" s="6">
        <v>40456</v>
      </c>
      <c r="AH1322" s="5">
        <v>55.665849999999999</v>
      </c>
      <c r="AI1322" s="10">
        <v>40456</v>
      </c>
      <c r="AJ1322" s="9">
        <v>69.630976000000004</v>
      </c>
      <c r="AK1322" s="6">
        <v>40456</v>
      </c>
      <c r="AL1322" s="5">
        <v>50.586922000000001</v>
      </c>
      <c r="AM1322" s="10">
        <v>40456</v>
      </c>
      <c r="AN1322" s="9">
        <v>48.391748</v>
      </c>
      <c r="AO1322" s="6">
        <v>40456</v>
      </c>
      <c r="AP1322" s="5">
        <v>19.682998999999999</v>
      </c>
      <c r="AQ1322" s="10">
        <v>40456</v>
      </c>
      <c r="AR1322" s="5">
        <v>42.603985000000002</v>
      </c>
    </row>
    <row r="1323" spans="5:44" x14ac:dyDescent="0.2">
      <c r="E1323" s="6">
        <v>40455</v>
      </c>
      <c r="F1323" s="5">
        <v>19.007878000000002</v>
      </c>
      <c r="G1323" s="6">
        <v>40455</v>
      </c>
      <c r="H1323" s="5">
        <v>8.9333299999999998</v>
      </c>
      <c r="I1323" s="6">
        <v>40455</v>
      </c>
      <c r="J1323" s="5">
        <v>16.053272</v>
      </c>
      <c r="K1323" s="6">
        <v>40455</v>
      </c>
      <c r="L1323" s="5">
        <v>22.400583000000001</v>
      </c>
      <c r="M1323" s="6">
        <v>40455</v>
      </c>
      <c r="N1323" s="5">
        <v>26.401997999999999</v>
      </c>
      <c r="O1323" s="6">
        <v>40455</v>
      </c>
      <c r="P1323" s="5">
        <v>12.493943</v>
      </c>
      <c r="Q1323" s="6">
        <v>40455</v>
      </c>
      <c r="R1323" s="5">
        <v>33.060001</v>
      </c>
      <c r="S1323" s="6">
        <v>40455</v>
      </c>
      <c r="T1323" s="5">
        <v>17.383329</v>
      </c>
      <c r="U1323" s="6">
        <v>40455</v>
      </c>
      <c r="V1323" s="5">
        <v>43.241401000000003</v>
      </c>
      <c r="W1323" s="10">
        <v>40455</v>
      </c>
      <c r="X1323" s="9">
        <v>7.960718</v>
      </c>
      <c r="Y1323" s="6">
        <v>40455</v>
      </c>
      <c r="Z1323" s="5">
        <v>100.577015</v>
      </c>
      <c r="AA1323" s="10">
        <v>40455</v>
      </c>
      <c r="AB1323" s="9">
        <v>101.43074900000001</v>
      </c>
      <c r="AC1323" s="6">
        <v>40455</v>
      </c>
      <c r="AD1323" s="5">
        <v>51.664223999999997</v>
      </c>
      <c r="AE1323" s="10">
        <v>40455</v>
      </c>
      <c r="AF1323" s="9">
        <v>41.772523</v>
      </c>
      <c r="AG1323" s="6">
        <v>40455</v>
      </c>
      <c r="AH1323" s="5">
        <v>54.142906000000004</v>
      </c>
      <c r="AI1323" s="10">
        <v>40455</v>
      </c>
      <c r="AJ1323" s="9">
        <v>69.614119000000002</v>
      </c>
      <c r="AK1323" s="6">
        <v>40455</v>
      </c>
      <c r="AL1323" s="5">
        <v>49.424003999999996</v>
      </c>
      <c r="AM1323" s="10">
        <v>40455</v>
      </c>
      <c r="AN1323" s="9">
        <v>47.402123000000003</v>
      </c>
      <c r="AO1323" s="6">
        <v>40455</v>
      </c>
      <c r="AP1323" s="5">
        <v>19.286152000000001</v>
      </c>
      <c r="AQ1323" s="10">
        <v>40455</v>
      </c>
      <c r="AR1323" s="5">
        <v>41.937057000000003</v>
      </c>
    </row>
    <row r="1324" spans="5:44" x14ac:dyDescent="0.2">
      <c r="E1324" s="6">
        <v>40452</v>
      </c>
      <c r="F1324" s="5">
        <v>19.304570999999999</v>
      </c>
      <c r="G1324" s="6">
        <v>40452</v>
      </c>
      <c r="H1324" s="5">
        <v>9.0916700000000006</v>
      </c>
      <c r="I1324" s="6">
        <v>40452</v>
      </c>
      <c r="J1324" s="5">
        <v>16.413045</v>
      </c>
      <c r="K1324" s="6">
        <v>40452</v>
      </c>
      <c r="L1324" s="5">
        <v>23.347155000000001</v>
      </c>
      <c r="M1324" s="6">
        <v>40452</v>
      </c>
      <c r="N1324" s="5">
        <v>26.701362</v>
      </c>
      <c r="O1324" s="6">
        <v>40452</v>
      </c>
      <c r="P1324" s="5">
        <v>12.773021</v>
      </c>
      <c r="Q1324" s="6">
        <v>40452</v>
      </c>
      <c r="R1324" s="5">
        <v>34.270000000000003</v>
      </c>
      <c r="S1324" s="6">
        <v>40452</v>
      </c>
      <c r="T1324" s="5">
        <v>17.783331</v>
      </c>
      <c r="U1324" s="6">
        <v>40452</v>
      </c>
      <c r="V1324" s="5">
        <v>42.532525999999997</v>
      </c>
      <c r="W1324" s="10">
        <v>40452</v>
      </c>
      <c r="X1324" s="9">
        <v>8.237933</v>
      </c>
      <c r="Y1324" s="6">
        <v>40452</v>
      </c>
      <c r="Z1324" s="5">
        <v>101.337422</v>
      </c>
      <c r="AA1324" s="10">
        <v>40452</v>
      </c>
      <c r="AB1324" s="9">
        <v>102.19499</v>
      </c>
      <c r="AC1324" s="6">
        <v>40452</v>
      </c>
      <c r="AD1324" s="5">
        <v>52.126544000000003</v>
      </c>
      <c r="AE1324" s="10">
        <v>40452</v>
      </c>
      <c r="AF1324" s="9">
        <v>42.055695999999998</v>
      </c>
      <c r="AG1324" s="6">
        <v>40452</v>
      </c>
      <c r="AH1324" s="5">
        <v>54.881301000000001</v>
      </c>
      <c r="AI1324" s="10">
        <v>40452</v>
      </c>
      <c r="AJ1324" s="9">
        <v>69.437092000000007</v>
      </c>
      <c r="AK1324" s="6">
        <v>40452</v>
      </c>
      <c r="AL1324" s="5">
        <v>50.049515</v>
      </c>
      <c r="AM1324" s="10">
        <v>40452</v>
      </c>
      <c r="AN1324" s="9">
        <v>47.629100999999999</v>
      </c>
      <c r="AO1324" s="6">
        <v>40452</v>
      </c>
      <c r="AP1324" s="5">
        <v>19.292656999999998</v>
      </c>
      <c r="AQ1324" s="10">
        <v>40452</v>
      </c>
      <c r="AR1324" s="5">
        <v>41.555956000000002</v>
      </c>
    </row>
    <row r="1325" spans="5:44" x14ac:dyDescent="0.2">
      <c r="E1325" s="6">
        <v>40451</v>
      </c>
      <c r="F1325" s="5">
        <v>19.148928000000002</v>
      </c>
      <c r="G1325" s="6">
        <v>40451</v>
      </c>
      <c r="H1325" s="5">
        <v>8.8916710000000005</v>
      </c>
      <c r="I1325" s="6">
        <v>40451</v>
      </c>
      <c r="J1325" s="5">
        <v>16.447782</v>
      </c>
      <c r="K1325" s="6">
        <v>40451</v>
      </c>
      <c r="L1325" s="5">
        <v>22.961696</v>
      </c>
      <c r="M1325" s="6">
        <v>40451</v>
      </c>
      <c r="N1325" s="5">
        <v>26.247487</v>
      </c>
      <c r="O1325" s="6">
        <v>40451</v>
      </c>
      <c r="P1325" s="5">
        <v>12.612838</v>
      </c>
      <c r="Q1325" s="6">
        <v>40451</v>
      </c>
      <c r="R1325" s="5">
        <v>33.040000999999997</v>
      </c>
      <c r="S1325" s="6">
        <v>40451</v>
      </c>
      <c r="T1325" s="5">
        <v>17.58333</v>
      </c>
      <c r="U1325" s="6">
        <v>40451</v>
      </c>
      <c r="V1325" s="5">
        <v>42.050491999999998</v>
      </c>
      <c r="W1325" s="10">
        <v>40451</v>
      </c>
      <c r="X1325" s="9">
        <v>8.2600110000000004</v>
      </c>
      <c r="Y1325" s="6">
        <v>40451</v>
      </c>
      <c r="Z1325" s="5">
        <v>100.913006</v>
      </c>
      <c r="AA1325" s="10">
        <v>40451</v>
      </c>
      <c r="AB1325" s="9">
        <v>101.741775</v>
      </c>
      <c r="AC1325" s="6">
        <v>40451</v>
      </c>
      <c r="AD1325" s="5">
        <v>51.895381999999998</v>
      </c>
      <c r="AE1325" s="10">
        <v>40451</v>
      </c>
      <c r="AF1325" s="9">
        <v>41.789684999999999</v>
      </c>
      <c r="AG1325" s="6">
        <v>40451</v>
      </c>
      <c r="AH1325" s="5">
        <v>54.539794000000001</v>
      </c>
      <c r="AI1325" s="10">
        <v>40451</v>
      </c>
      <c r="AJ1325" s="9">
        <v>69.493572999999998</v>
      </c>
      <c r="AK1325" s="6">
        <v>40451</v>
      </c>
      <c r="AL1325" s="5">
        <v>49.388767000000001</v>
      </c>
      <c r="AM1325" s="10">
        <v>40451</v>
      </c>
      <c r="AN1325" s="9">
        <v>47.265937999999998</v>
      </c>
      <c r="AO1325" s="6">
        <v>40451</v>
      </c>
      <c r="AP1325" s="5">
        <v>19.312173000000001</v>
      </c>
      <c r="AQ1325" s="10">
        <v>40451</v>
      </c>
      <c r="AR1325" s="5">
        <v>41.349527000000002</v>
      </c>
    </row>
    <row r="1326" spans="5:44" x14ac:dyDescent="0.2">
      <c r="E1326" s="6">
        <v>40450</v>
      </c>
      <c r="F1326" s="5">
        <v>19.251069999999999</v>
      </c>
      <c r="G1326" s="6">
        <v>40450</v>
      </c>
      <c r="H1326" s="5">
        <v>8.9041700000000006</v>
      </c>
      <c r="I1326" s="6">
        <v>40450</v>
      </c>
      <c r="J1326" s="5">
        <v>16.594170999999999</v>
      </c>
      <c r="K1326" s="6">
        <v>40450</v>
      </c>
      <c r="L1326" s="5">
        <v>23.191019000000001</v>
      </c>
      <c r="M1326" s="6">
        <v>40450</v>
      </c>
      <c r="N1326" s="5">
        <v>26.261972</v>
      </c>
      <c r="O1326" s="6">
        <v>40450</v>
      </c>
      <c r="P1326" s="5">
        <v>12.713573</v>
      </c>
      <c r="Q1326" s="6">
        <v>40450</v>
      </c>
      <c r="R1326" s="5">
        <v>32.950001</v>
      </c>
      <c r="S1326" s="6">
        <v>40450</v>
      </c>
      <c r="T1326" s="5">
        <v>17.700001</v>
      </c>
      <c r="U1326" s="6">
        <v>40450</v>
      </c>
      <c r="V1326" s="5">
        <v>41.937069999999999</v>
      </c>
      <c r="W1326" s="10">
        <v>40450</v>
      </c>
      <c r="X1326" s="9">
        <v>8.4194709999999997</v>
      </c>
      <c r="Y1326" s="6">
        <v>40450</v>
      </c>
      <c r="Z1326" s="5">
        <v>101.21363599999999</v>
      </c>
      <c r="AA1326" s="10">
        <v>40450</v>
      </c>
      <c r="AB1326" s="9">
        <v>102.043921</v>
      </c>
      <c r="AC1326" s="6">
        <v>40450</v>
      </c>
      <c r="AD1326" s="5">
        <v>52.010962999999997</v>
      </c>
      <c r="AE1326" s="10">
        <v>40450</v>
      </c>
      <c r="AF1326" s="9">
        <v>41.849752000000002</v>
      </c>
      <c r="AG1326" s="6">
        <v>40450</v>
      </c>
      <c r="AH1326" s="5">
        <v>54.835152000000001</v>
      </c>
      <c r="AI1326" s="10">
        <v>40450</v>
      </c>
      <c r="AJ1326" s="9">
        <v>69.527196000000004</v>
      </c>
      <c r="AK1326" s="6">
        <v>40450</v>
      </c>
      <c r="AL1326" s="5">
        <v>49.371146000000003</v>
      </c>
      <c r="AM1326" s="10">
        <v>40450</v>
      </c>
      <c r="AN1326" s="9">
        <v>47.275016000000001</v>
      </c>
      <c r="AO1326" s="6">
        <v>40450</v>
      </c>
      <c r="AP1326" s="5">
        <v>19.214589</v>
      </c>
      <c r="AQ1326" s="10">
        <v>40450</v>
      </c>
      <c r="AR1326" s="5">
        <v>41.230432</v>
      </c>
    </row>
    <row r="1327" spans="5:44" x14ac:dyDescent="0.2">
      <c r="E1327" s="6">
        <v>40449</v>
      </c>
      <c r="F1327" s="5">
        <v>19.343482999999999</v>
      </c>
      <c r="G1327" s="6">
        <v>40449</v>
      </c>
      <c r="H1327" s="5">
        <v>9.0583299999999998</v>
      </c>
      <c r="I1327" s="6">
        <v>40449</v>
      </c>
      <c r="J1327" s="5">
        <v>16.690937000000002</v>
      </c>
      <c r="K1327" s="6">
        <v>40449</v>
      </c>
      <c r="L1327" s="5">
        <v>22.93242</v>
      </c>
      <c r="M1327" s="6">
        <v>40449</v>
      </c>
      <c r="N1327" s="5">
        <v>26.570993000000001</v>
      </c>
      <c r="O1327" s="6">
        <v>40449</v>
      </c>
      <c r="P1327" s="5">
        <v>12.807699</v>
      </c>
      <c r="Q1327" s="6">
        <v>40449</v>
      </c>
      <c r="R1327" s="5">
        <v>32.18</v>
      </c>
      <c r="S1327" s="6">
        <v>40449</v>
      </c>
      <c r="T1327" s="5">
        <v>17.82</v>
      </c>
      <c r="U1327" s="6">
        <v>40449</v>
      </c>
      <c r="V1327" s="5">
        <v>42.598686999999998</v>
      </c>
      <c r="W1327" s="10">
        <v>40449</v>
      </c>
      <c r="X1327" s="9">
        <v>8.3998460000000001</v>
      </c>
      <c r="Y1327" s="6">
        <v>40449</v>
      </c>
      <c r="Z1327" s="5">
        <v>101.390472</v>
      </c>
      <c r="AA1327" s="10">
        <v>40449</v>
      </c>
      <c r="AB1327" s="9">
        <v>102.301631</v>
      </c>
      <c r="AC1327" s="6">
        <v>40449</v>
      </c>
      <c r="AD1327" s="5">
        <v>52.099868999999998</v>
      </c>
      <c r="AE1327" s="10">
        <v>40449</v>
      </c>
      <c r="AF1327" s="9">
        <v>42.012791</v>
      </c>
      <c r="AG1327" s="6">
        <v>40449</v>
      </c>
      <c r="AH1327" s="5">
        <v>54.613632000000003</v>
      </c>
      <c r="AI1327" s="10">
        <v>40449</v>
      </c>
      <c r="AJ1327" s="9">
        <v>69.602863999999997</v>
      </c>
      <c r="AK1327" s="6">
        <v>40449</v>
      </c>
      <c r="AL1327" s="5">
        <v>48.851357</v>
      </c>
      <c r="AM1327" s="10">
        <v>40449</v>
      </c>
      <c r="AN1327" s="9">
        <v>47.547389000000003</v>
      </c>
      <c r="AO1327" s="6">
        <v>40449</v>
      </c>
      <c r="AP1327" s="5">
        <v>19.286152000000001</v>
      </c>
      <c r="AQ1327" s="10">
        <v>40449</v>
      </c>
      <c r="AR1327" s="5">
        <v>41.555956000000002</v>
      </c>
    </row>
    <row r="1328" spans="5:44" x14ac:dyDescent="0.2">
      <c r="E1328" s="6">
        <v>40448</v>
      </c>
      <c r="F1328" s="5">
        <v>19.202431000000001</v>
      </c>
      <c r="G1328" s="6">
        <v>40448</v>
      </c>
      <c r="H1328" s="5">
        <v>8.9958299999999998</v>
      </c>
      <c r="I1328" s="6">
        <v>40448</v>
      </c>
      <c r="J1328" s="5">
        <v>16.666125999999998</v>
      </c>
      <c r="K1328" s="6">
        <v>40448</v>
      </c>
      <c r="L1328" s="5">
        <v>22.312757000000001</v>
      </c>
      <c r="M1328" s="6">
        <v>40448</v>
      </c>
      <c r="N1328" s="5">
        <v>26.421312</v>
      </c>
      <c r="O1328" s="6">
        <v>40448</v>
      </c>
      <c r="P1328" s="5">
        <v>12.673940999999999</v>
      </c>
      <c r="Q1328" s="6">
        <v>40448</v>
      </c>
      <c r="R1328" s="5">
        <v>31.549999</v>
      </c>
      <c r="S1328" s="6">
        <v>40448</v>
      </c>
      <c r="T1328" s="5">
        <v>17.600000000000001</v>
      </c>
      <c r="U1328" s="6">
        <v>40448</v>
      </c>
      <c r="V1328" s="5">
        <v>42.286783999999997</v>
      </c>
      <c r="W1328" s="10">
        <v>40448</v>
      </c>
      <c r="X1328" s="9">
        <v>8.3728599999999993</v>
      </c>
      <c r="Y1328" s="6">
        <v>40448</v>
      </c>
      <c r="Z1328" s="5">
        <v>101.036793</v>
      </c>
      <c r="AA1328" s="10">
        <v>40448</v>
      </c>
      <c r="AB1328" s="9">
        <v>101.848416</v>
      </c>
      <c r="AC1328" s="6">
        <v>40448</v>
      </c>
      <c r="AD1328" s="5">
        <v>51.806476000000004</v>
      </c>
      <c r="AE1328" s="10">
        <v>40448</v>
      </c>
      <c r="AF1328" s="9">
        <v>41.798265000000001</v>
      </c>
      <c r="AG1328" s="6">
        <v>40448</v>
      </c>
      <c r="AH1328" s="5">
        <v>54.216746999999998</v>
      </c>
      <c r="AI1328" s="10">
        <v>40448</v>
      </c>
      <c r="AJ1328" s="9">
        <v>69.451535000000007</v>
      </c>
      <c r="AK1328" s="6">
        <v>40448</v>
      </c>
      <c r="AL1328" s="5">
        <v>48.507767999999999</v>
      </c>
      <c r="AM1328" s="10">
        <v>40448</v>
      </c>
      <c r="AN1328" s="9">
        <v>47.402123000000003</v>
      </c>
      <c r="AO1328" s="6">
        <v>40448</v>
      </c>
      <c r="AP1328" s="5">
        <v>19.152785000000002</v>
      </c>
      <c r="AQ1328" s="10">
        <v>40448</v>
      </c>
      <c r="AR1328" s="5">
        <v>41.389223999999999</v>
      </c>
    </row>
    <row r="1329" spans="5:44" x14ac:dyDescent="0.2">
      <c r="E1329" s="6">
        <v>40445</v>
      </c>
      <c r="F1329" s="5">
        <v>19.367801</v>
      </c>
      <c r="G1329" s="6">
        <v>40445</v>
      </c>
      <c r="H1329" s="5">
        <v>9.237501</v>
      </c>
      <c r="I1329" s="6">
        <v>40445</v>
      </c>
      <c r="J1329" s="5">
        <v>16.83981</v>
      </c>
      <c r="K1329" s="6">
        <v>40445</v>
      </c>
      <c r="L1329" s="5">
        <v>22.454255</v>
      </c>
      <c r="M1329" s="6">
        <v>40445</v>
      </c>
      <c r="N1329" s="5">
        <v>26.976583000000002</v>
      </c>
      <c r="O1329" s="6">
        <v>40445</v>
      </c>
      <c r="P1329" s="5">
        <v>12.834946</v>
      </c>
      <c r="Q1329" s="6">
        <v>40445</v>
      </c>
      <c r="R1329" s="5">
        <v>31.83</v>
      </c>
      <c r="S1329" s="6">
        <v>40445</v>
      </c>
      <c r="T1329" s="5">
        <v>17.786670999999998</v>
      </c>
      <c r="U1329" s="6">
        <v>40445</v>
      </c>
      <c r="V1329" s="5">
        <v>43.118529000000002</v>
      </c>
      <c r="W1329" s="10">
        <v>40445</v>
      </c>
      <c r="X1329" s="9">
        <v>8.4072049999999994</v>
      </c>
      <c r="Y1329" s="6">
        <v>40445</v>
      </c>
      <c r="Z1329" s="5">
        <v>101.52310199999999</v>
      </c>
      <c r="AA1329" s="10">
        <v>40445</v>
      </c>
      <c r="AB1329" s="9">
        <v>102.319401</v>
      </c>
      <c r="AC1329" s="6">
        <v>40445</v>
      </c>
      <c r="AD1329" s="5">
        <v>52.028745000000001</v>
      </c>
      <c r="AE1329" s="10">
        <v>40445</v>
      </c>
      <c r="AF1329" s="9">
        <v>42.021374000000002</v>
      </c>
      <c r="AG1329" s="6">
        <v>40445</v>
      </c>
      <c r="AH1329" s="5">
        <v>54.318274000000002</v>
      </c>
      <c r="AI1329" s="10">
        <v>40445</v>
      </c>
      <c r="AJ1329" s="9">
        <v>69.157285999999999</v>
      </c>
      <c r="AK1329" s="6">
        <v>40445</v>
      </c>
      <c r="AL1329" s="5">
        <v>48.692777</v>
      </c>
      <c r="AM1329" s="10">
        <v>40445</v>
      </c>
      <c r="AN1329" s="9">
        <v>47.847002000000003</v>
      </c>
      <c r="AO1329" s="6">
        <v>40445</v>
      </c>
      <c r="AP1329" s="5">
        <v>19.201577</v>
      </c>
      <c r="AQ1329" s="10">
        <v>40445</v>
      </c>
      <c r="AR1329" s="5">
        <v>41.905298000000002</v>
      </c>
    </row>
    <row r="1330" spans="5:44" x14ac:dyDescent="0.2">
      <c r="E1330" s="6">
        <v>40444</v>
      </c>
      <c r="F1330" s="5">
        <v>18.613907000000001</v>
      </c>
      <c r="G1330" s="6">
        <v>40444</v>
      </c>
      <c r="H1330" s="5">
        <v>8.612501</v>
      </c>
      <c r="I1330" s="6">
        <v>40444</v>
      </c>
      <c r="J1330" s="5">
        <v>16.187256999999999</v>
      </c>
      <c r="K1330" s="6">
        <v>40444</v>
      </c>
      <c r="L1330" s="5">
        <v>20.483042000000001</v>
      </c>
      <c r="M1330" s="6">
        <v>40444</v>
      </c>
      <c r="N1330" s="5">
        <v>25.614958999999999</v>
      </c>
      <c r="O1330" s="6">
        <v>40444</v>
      </c>
      <c r="P1330" s="5">
        <v>12.109187</v>
      </c>
      <c r="Q1330" s="6">
        <v>40444</v>
      </c>
      <c r="R1330" s="5">
        <v>29.969999000000001</v>
      </c>
      <c r="S1330" s="6">
        <v>40444</v>
      </c>
      <c r="T1330" s="5">
        <v>16.783331</v>
      </c>
      <c r="U1330" s="6">
        <v>40444</v>
      </c>
      <c r="V1330" s="5">
        <v>40.954098000000002</v>
      </c>
      <c r="W1330" s="10">
        <v>40444</v>
      </c>
      <c r="X1330" s="9">
        <v>7.8993869999999999</v>
      </c>
      <c r="Y1330" s="6">
        <v>40444</v>
      </c>
      <c r="Z1330" s="5">
        <v>99.471772999999999</v>
      </c>
      <c r="AA1330" s="10">
        <v>40444</v>
      </c>
      <c r="AB1330" s="9">
        <v>100.332376</v>
      </c>
      <c r="AC1330" s="6">
        <v>40444</v>
      </c>
      <c r="AD1330" s="5">
        <v>50.946739999999998</v>
      </c>
      <c r="AE1330" s="10">
        <v>40444</v>
      </c>
      <c r="AF1330" s="9">
        <v>41.200167</v>
      </c>
      <c r="AG1330" s="6">
        <v>40444</v>
      </c>
      <c r="AH1330" s="5">
        <v>52.667037000000001</v>
      </c>
      <c r="AI1330" s="10">
        <v>40444</v>
      </c>
      <c r="AJ1330" s="9">
        <v>69.317017000000007</v>
      </c>
      <c r="AK1330" s="6">
        <v>40444</v>
      </c>
      <c r="AL1330" s="5">
        <v>47.662007000000003</v>
      </c>
      <c r="AM1330" s="10">
        <v>40444</v>
      </c>
      <c r="AN1330" s="9">
        <v>46.648556999999997</v>
      </c>
      <c r="AO1330" s="6">
        <v>40444</v>
      </c>
      <c r="AP1330" s="5">
        <v>18.925084999999999</v>
      </c>
      <c r="AQ1330" s="10">
        <v>40444</v>
      </c>
      <c r="AR1330" s="5">
        <v>40.752467000000003</v>
      </c>
    </row>
    <row r="1331" spans="5:44" x14ac:dyDescent="0.2">
      <c r="E1331" s="6">
        <v>40443</v>
      </c>
      <c r="F1331" s="5">
        <v>18.944648000000001</v>
      </c>
      <c r="G1331" s="6">
        <v>40443</v>
      </c>
      <c r="H1331" s="5">
        <v>9.0791710000000005</v>
      </c>
      <c r="I1331" s="6">
        <v>40443</v>
      </c>
      <c r="J1331" s="5">
        <v>16.199663000000001</v>
      </c>
      <c r="K1331" s="6">
        <v>40443</v>
      </c>
      <c r="L1331" s="5">
        <v>21.219808</v>
      </c>
      <c r="M1331" s="6">
        <v>40443</v>
      </c>
      <c r="N1331" s="5">
        <v>26.580649999999999</v>
      </c>
      <c r="O1331" s="6">
        <v>40443</v>
      </c>
      <c r="P1331" s="5">
        <v>12.424587000000001</v>
      </c>
      <c r="Q1331" s="6">
        <v>40443</v>
      </c>
      <c r="R1331" s="5">
        <v>30.620000999999998</v>
      </c>
      <c r="S1331" s="6">
        <v>40443</v>
      </c>
      <c r="T1331" s="5">
        <v>17.196670999999998</v>
      </c>
      <c r="U1331" s="6">
        <v>40443</v>
      </c>
      <c r="V1331" s="5">
        <v>42.853883000000003</v>
      </c>
      <c r="W1331" s="10">
        <v>40443</v>
      </c>
      <c r="X1331" s="9">
        <v>7.8920269999999997</v>
      </c>
      <c r="Y1331" s="6">
        <v>40443</v>
      </c>
      <c r="Z1331" s="5">
        <v>100.28523</v>
      </c>
      <c r="AA1331" s="10">
        <v>40443</v>
      </c>
      <c r="AB1331" s="9">
        <v>101.163105</v>
      </c>
      <c r="AC1331" s="6">
        <v>40443</v>
      </c>
      <c r="AD1331" s="5">
        <v>51.388986000000003</v>
      </c>
      <c r="AE1331" s="10">
        <v>40443</v>
      </c>
      <c r="AF1331" s="9">
        <v>41.668931000000001</v>
      </c>
      <c r="AG1331" s="6">
        <v>40443</v>
      </c>
      <c r="AH1331" s="5">
        <v>53.274628</v>
      </c>
      <c r="AI1331" s="10">
        <v>40443</v>
      </c>
      <c r="AJ1331" s="9">
        <v>69.300206000000003</v>
      </c>
      <c r="AK1331" s="6">
        <v>40443</v>
      </c>
      <c r="AL1331" s="5">
        <v>47.961547000000003</v>
      </c>
      <c r="AM1331" s="10">
        <v>40443</v>
      </c>
      <c r="AN1331" s="9">
        <v>47.491098999999998</v>
      </c>
      <c r="AO1331" s="6">
        <v>40443</v>
      </c>
      <c r="AP1331" s="5">
        <v>18.902315000000002</v>
      </c>
      <c r="AQ1331" s="10">
        <v>40443</v>
      </c>
      <c r="AR1331" s="5">
        <v>41.783276999999998</v>
      </c>
    </row>
    <row r="1332" spans="5:44" x14ac:dyDescent="0.2">
      <c r="E1332" s="6">
        <v>40442</v>
      </c>
      <c r="F1332" s="5">
        <v>19.114882000000001</v>
      </c>
      <c r="G1332" s="6">
        <v>40442</v>
      </c>
      <c r="H1332" s="5">
        <v>9.5041709999999995</v>
      </c>
      <c r="I1332" s="6">
        <v>40442</v>
      </c>
      <c r="J1332" s="5">
        <v>16.254249999999999</v>
      </c>
      <c r="K1332" s="6">
        <v>40442</v>
      </c>
      <c r="L1332" s="5">
        <v>22.015122999999999</v>
      </c>
      <c r="M1332" s="6">
        <v>40442</v>
      </c>
      <c r="N1332" s="5">
        <v>27.387003</v>
      </c>
      <c r="O1332" s="6">
        <v>40442</v>
      </c>
      <c r="P1332" s="5">
        <v>12.583947</v>
      </c>
      <c r="Q1332" s="6">
        <v>40442</v>
      </c>
      <c r="R1332" s="5">
        <v>31.15</v>
      </c>
      <c r="S1332" s="6">
        <v>40442</v>
      </c>
      <c r="T1332" s="5">
        <v>17.469329999999999</v>
      </c>
      <c r="U1332" s="6">
        <v>40442</v>
      </c>
      <c r="V1332" s="5">
        <v>43.761243</v>
      </c>
      <c r="W1332" s="10">
        <v>40442</v>
      </c>
      <c r="X1332" s="9">
        <v>8.053941</v>
      </c>
      <c r="Y1332" s="6">
        <v>40442</v>
      </c>
      <c r="Z1332" s="5">
        <v>100.780383</v>
      </c>
      <c r="AA1332" s="10">
        <v>40442</v>
      </c>
      <c r="AB1332" s="9">
        <v>101.61382</v>
      </c>
      <c r="AC1332" s="6">
        <v>40442</v>
      </c>
      <c r="AD1332" s="5">
        <v>51.663179999999997</v>
      </c>
      <c r="AE1332" s="10">
        <v>40442</v>
      </c>
      <c r="AF1332" s="9">
        <v>41.950192000000001</v>
      </c>
      <c r="AG1332" s="6">
        <v>40442</v>
      </c>
      <c r="AH1332" s="5">
        <v>53.928249999999998</v>
      </c>
      <c r="AI1332" s="10">
        <v>40442</v>
      </c>
      <c r="AJ1332" s="9">
        <v>69.241355999999996</v>
      </c>
      <c r="AK1332" s="6">
        <v>40442</v>
      </c>
      <c r="AL1332" s="5">
        <v>48.313948000000003</v>
      </c>
      <c r="AM1332" s="10">
        <v>40442</v>
      </c>
      <c r="AN1332" s="9">
        <v>48.224516000000001</v>
      </c>
      <c r="AO1332" s="6">
        <v>40442</v>
      </c>
      <c r="AP1332" s="5">
        <v>18.960865999999999</v>
      </c>
      <c r="AQ1332" s="10">
        <v>40442</v>
      </c>
      <c r="AR1332" s="5">
        <v>42.357700999999999</v>
      </c>
    </row>
    <row r="1333" spans="5:44" x14ac:dyDescent="0.2">
      <c r="E1333" s="6">
        <v>40441</v>
      </c>
      <c r="F1333" s="5">
        <v>19.188811999999999</v>
      </c>
      <c r="G1333" s="6">
        <v>40441</v>
      </c>
      <c r="H1333" s="5">
        <v>9.7416699999999992</v>
      </c>
      <c r="I1333" s="6">
        <v>40441</v>
      </c>
      <c r="J1333" s="5">
        <v>16.291467999999998</v>
      </c>
      <c r="K1333" s="6">
        <v>40441</v>
      </c>
      <c r="L1333" s="5">
        <v>22.439617999999999</v>
      </c>
      <c r="M1333" s="6">
        <v>40441</v>
      </c>
      <c r="N1333" s="5">
        <v>27.911373999999999</v>
      </c>
      <c r="O1333" s="6">
        <v>40441</v>
      </c>
      <c r="P1333" s="5">
        <v>12.686890999999999</v>
      </c>
      <c r="Q1333" s="6">
        <v>40441</v>
      </c>
      <c r="R1333" s="5">
        <v>31.190000999999999</v>
      </c>
      <c r="S1333" s="6">
        <v>40441</v>
      </c>
      <c r="T1333" s="5">
        <v>17.572469000000002</v>
      </c>
      <c r="U1333" s="6">
        <v>40441</v>
      </c>
      <c r="V1333" s="5">
        <v>45.229089000000002</v>
      </c>
      <c r="W1333" s="10">
        <v>40441</v>
      </c>
      <c r="X1333" s="9">
        <v>8.0588470000000001</v>
      </c>
      <c r="Y1333" s="6">
        <v>40441</v>
      </c>
      <c r="Z1333" s="5">
        <v>100.983743</v>
      </c>
      <c r="AA1333" s="10">
        <v>40441</v>
      </c>
      <c r="AB1333" s="9">
        <v>101.86127</v>
      </c>
      <c r="AC1333" s="6">
        <v>40441</v>
      </c>
      <c r="AD1333" s="5">
        <v>51.787008</v>
      </c>
      <c r="AE1333" s="10">
        <v>40441</v>
      </c>
      <c r="AF1333" s="9">
        <v>42.069513000000001</v>
      </c>
      <c r="AG1333" s="6">
        <v>40441</v>
      </c>
      <c r="AH1333" s="5">
        <v>54.259659999999997</v>
      </c>
      <c r="AI1333" s="10">
        <v>40441</v>
      </c>
      <c r="AJ1333" s="9">
        <v>68.989138999999994</v>
      </c>
      <c r="AK1333" s="6">
        <v>40441</v>
      </c>
      <c r="AL1333" s="5">
        <v>48.278706999999997</v>
      </c>
      <c r="AM1333" s="10">
        <v>40441</v>
      </c>
      <c r="AN1333" s="9">
        <v>48.668190000000003</v>
      </c>
      <c r="AO1333" s="6">
        <v>40441</v>
      </c>
      <c r="AP1333" s="5">
        <v>19.029176</v>
      </c>
      <c r="AQ1333" s="10">
        <v>40441</v>
      </c>
      <c r="AR1333" s="5">
        <v>42.987203999999998</v>
      </c>
    </row>
    <row r="1334" spans="5:44" x14ac:dyDescent="0.2">
      <c r="E1334" s="6">
        <v>40438</v>
      </c>
      <c r="F1334" s="5">
        <v>18.640837000000001</v>
      </c>
      <c r="G1334" s="6">
        <v>40438</v>
      </c>
      <c r="H1334" s="5">
        <v>9.2250010000000007</v>
      </c>
      <c r="I1334" s="6">
        <v>40438</v>
      </c>
      <c r="J1334" s="5">
        <v>15.743124999999999</v>
      </c>
      <c r="K1334" s="6">
        <v>40438</v>
      </c>
      <c r="L1334" s="5">
        <v>20.687971000000001</v>
      </c>
      <c r="M1334" s="6">
        <v>40438</v>
      </c>
      <c r="N1334" s="5">
        <v>26.83953</v>
      </c>
      <c r="O1334" s="6">
        <v>40438</v>
      </c>
      <c r="P1334" s="5">
        <v>12.111082</v>
      </c>
      <c r="Q1334" s="6">
        <v>40438</v>
      </c>
      <c r="R1334" s="5">
        <v>29.73</v>
      </c>
      <c r="S1334" s="6">
        <v>40438</v>
      </c>
      <c r="T1334" s="5">
        <v>16.800630999999999</v>
      </c>
      <c r="U1334" s="6">
        <v>40438</v>
      </c>
      <c r="V1334" s="5">
        <v>43.221629</v>
      </c>
      <c r="W1334" s="10">
        <v>40438</v>
      </c>
      <c r="X1334" s="9">
        <v>7.7301149999999996</v>
      </c>
      <c r="Y1334" s="6">
        <v>40438</v>
      </c>
      <c r="Z1334" s="5">
        <v>99.462929000000003</v>
      </c>
      <c r="AA1334" s="10">
        <v>40438</v>
      </c>
      <c r="AB1334" s="9">
        <v>100.252841</v>
      </c>
      <c r="AC1334" s="6">
        <v>40438</v>
      </c>
      <c r="AD1334" s="5">
        <v>50.946739999999998</v>
      </c>
      <c r="AE1334" s="10">
        <v>40438</v>
      </c>
      <c r="AF1334" s="9">
        <v>41.413241999999997</v>
      </c>
      <c r="AG1334" s="6">
        <v>40438</v>
      </c>
      <c r="AH1334" s="5">
        <v>52.887981000000003</v>
      </c>
      <c r="AI1334" s="10">
        <v>40438</v>
      </c>
      <c r="AJ1334" s="9">
        <v>68.938698000000002</v>
      </c>
      <c r="AK1334" s="6">
        <v>40438</v>
      </c>
      <c r="AL1334" s="5">
        <v>47.476998999999999</v>
      </c>
      <c r="AM1334" s="10">
        <v>40438</v>
      </c>
      <c r="AN1334" s="9">
        <v>47.717463000000002</v>
      </c>
      <c r="AO1334" s="6">
        <v>40438</v>
      </c>
      <c r="AP1334" s="5">
        <v>18.759188999999999</v>
      </c>
      <c r="AQ1334" s="10">
        <v>40438</v>
      </c>
      <c r="AR1334" s="5">
        <v>41.964261999999998</v>
      </c>
    </row>
    <row r="1335" spans="5:44" x14ac:dyDescent="0.2">
      <c r="E1335" s="6">
        <v>40437</v>
      </c>
      <c r="F1335" s="5">
        <v>18.602042999999998</v>
      </c>
      <c r="G1335" s="6">
        <v>40437</v>
      </c>
      <c r="H1335" s="5">
        <v>9.3041699999999992</v>
      </c>
      <c r="I1335" s="6">
        <v>40437</v>
      </c>
      <c r="J1335" s="5">
        <v>15.641396</v>
      </c>
      <c r="K1335" s="6">
        <v>40437</v>
      </c>
      <c r="L1335" s="5">
        <v>20.434251</v>
      </c>
      <c r="M1335" s="6">
        <v>40437</v>
      </c>
      <c r="N1335" s="5">
        <v>27.013342999999999</v>
      </c>
      <c r="O1335" s="6">
        <v>40437</v>
      </c>
      <c r="P1335" s="5">
        <v>12.102005</v>
      </c>
      <c r="Q1335" s="6">
        <v>40437</v>
      </c>
      <c r="R1335" s="5">
        <v>30.08</v>
      </c>
      <c r="S1335" s="6">
        <v>40437</v>
      </c>
      <c r="T1335" s="5">
        <v>16.780670000000001</v>
      </c>
      <c r="U1335" s="6">
        <v>40437</v>
      </c>
      <c r="V1335" s="5">
        <v>43.042558</v>
      </c>
      <c r="W1335" s="10">
        <v>40437</v>
      </c>
      <c r="X1335" s="9">
        <v>7.6491579999999999</v>
      </c>
      <c r="Y1335" s="6">
        <v>40437</v>
      </c>
      <c r="Z1335" s="5">
        <v>99.425797000000003</v>
      </c>
      <c r="AA1335" s="10">
        <v>40437</v>
      </c>
      <c r="AB1335" s="9">
        <v>100.235162</v>
      </c>
      <c r="AC1335" s="6">
        <v>40437</v>
      </c>
      <c r="AD1335" s="5">
        <v>50.920206</v>
      </c>
      <c r="AE1335" s="10">
        <v>40437</v>
      </c>
      <c r="AF1335" s="9">
        <v>41.438809999999997</v>
      </c>
      <c r="AG1335" s="6">
        <v>40437</v>
      </c>
      <c r="AH1335" s="5">
        <v>52.667037000000001</v>
      </c>
      <c r="AI1335" s="10">
        <v>40437</v>
      </c>
      <c r="AJ1335" s="9">
        <v>68.871438999999995</v>
      </c>
      <c r="AK1335" s="6">
        <v>40437</v>
      </c>
      <c r="AL1335" s="5">
        <v>47.715749000000002</v>
      </c>
      <c r="AM1335" s="10">
        <v>40437</v>
      </c>
      <c r="AN1335" s="9">
        <v>47.871389000000001</v>
      </c>
      <c r="AO1335" s="6">
        <v>40437</v>
      </c>
      <c r="AP1335" s="5">
        <v>18.547753</v>
      </c>
      <c r="AQ1335" s="10">
        <v>40437</v>
      </c>
      <c r="AR1335" s="5">
        <v>41.838357999999999</v>
      </c>
    </row>
    <row r="1336" spans="5:44" x14ac:dyDescent="0.2">
      <c r="E1336" s="6">
        <v>40436</v>
      </c>
      <c r="F1336" s="5">
        <v>18.616591</v>
      </c>
      <c r="G1336" s="6">
        <v>40436</v>
      </c>
      <c r="H1336" s="5">
        <v>9.3874999999999993</v>
      </c>
      <c r="I1336" s="6">
        <v>40436</v>
      </c>
      <c r="J1336" s="5">
        <v>15.5223</v>
      </c>
      <c r="K1336" s="6">
        <v>40436</v>
      </c>
      <c r="L1336" s="5">
        <v>20.892897999999999</v>
      </c>
      <c r="M1336" s="6">
        <v>40436</v>
      </c>
      <c r="N1336" s="5">
        <v>27.201639</v>
      </c>
      <c r="O1336" s="6">
        <v>40436</v>
      </c>
      <c r="P1336" s="5">
        <v>12.124279</v>
      </c>
      <c r="Q1336" s="6">
        <v>40436</v>
      </c>
      <c r="R1336" s="5">
        <v>30.370000999999998</v>
      </c>
      <c r="S1336" s="6">
        <v>40436</v>
      </c>
      <c r="T1336" s="5">
        <v>16.793983999999998</v>
      </c>
      <c r="U1336" s="6">
        <v>40436</v>
      </c>
      <c r="V1336" s="5">
        <v>43.457245999999998</v>
      </c>
      <c r="W1336" s="10">
        <v>40436</v>
      </c>
      <c r="X1336" s="9">
        <v>7.5142309999999997</v>
      </c>
      <c r="Y1336" s="6">
        <v>40436</v>
      </c>
      <c r="Z1336" s="5">
        <v>99.452179999999998</v>
      </c>
      <c r="AA1336" s="10">
        <v>40436</v>
      </c>
      <c r="AB1336" s="9">
        <v>100.297025</v>
      </c>
      <c r="AC1336" s="6">
        <v>40436</v>
      </c>
      <c r="AD1336" s="5">
        <v>50.937897</v>
      </c>
      <c r="AE1336" s="10">
        <v>40436</v>
      </c>
      <c r="AF1336" s="9">
        <v>41.532564000000001</v>
      </c>
      <c r="AG1336" s="6">
        <v>40436</v>
      </c>
      <c r="AH1336" s="5">
        <v>53.053688000000001</v>
      </c>
      <c r="AI1336" s="10">
        <v>40436</v>
      </c>
      <c r="AJ1336" s="9">
        <v>68.980735999999993</v>
      </c>
      <c r="AK1336" s="6">
        <v>40436</v>
      </c>
      <c r="AL1336" s="5">
        <v>47.934990999999997</v>
      </c>
      <c r="AM1336" s="10">
        <v>40436</v>
      </c>
      <c r="AN1336" s="9">
        <v>48.061537000000001</v>
      </c>
      <c r="AO1336" s="6">
        <v>40436</v>
      </c>
      <c r="AP1336" s="5">
        <v>18.713649</v>
      </c>
      <c r="AQ1336" s="10">
        <v>40436</v>
      </c>
      <c r="AR1336" s="5">
        <v>42.058686000000002</v>
      </c>
    </row>
    <row r="1337" spans="5:44" x14ac:dyDescent="0.2">
      <c r="E1337" s="6">
        <v>40435</v>
      </c>
      <c r="F1337" s="5">
        <v>18.475960000000001</v>
      </c>
      <c r="G1337" s="6">
        <v>40435</v>
      </c>
      <c r="H1337" s="5">
        <v>9.2791700000000006</v>
      </c>
      <c r="I1337" s="6">
        <v>40435</v>
      </c>
      <c r="J1337" s="5">
        <v>15.326286</v>
      </c>
      <c r="K1337" s="6">
        <v>40435</v>
      </c>
      <c r="L1337" s="5">
        <v>20.497679000000002</v>
      </c>
      <c r="M1337" s="6">
        <v>40435</v>
      </c>
      <c r="N1337" s="5">
        <v>26.965060000000001</v>
      </c>
      <c r="O1337" s="6">
        <v>40435</v>
      </c>
      <c r="P1337" s="5">
        <v>11.968363</v>
      </c>
      <c r="Q1337" s="6">
        <v>40435</v>
      </c>
      <c r="R1337" s="5">
        <v>30.52</v>
      </c>
      <c r="S1337" s="6">
        <v>40435</v>
      </c>
      <c r="T1337" s="5">
        <v>16.607676000000001</v>
      </c>
      <c r="U1337" s="6">
        <v>40435</v>
      </c>
      <c r="V1337" s="5">
        <v>42.788094000000001</v>
      </c>
      <c r="W1337" s="10">
        <v>40435</v>
      </c>
      <c r="X1337" s="9">
        <v>7.4111950000000002</v>
      </c>
      <c r="Y1337" s="6">
        <v>40435</v>
      </c>
      <c r="Z1337" s="5">
        <v>99.074000999999996</v>
      </c>
      <c r="AA1337" s="10">
        <v>40435</v>
      </c>
      <c r="AB1337" s="9">
        <v>99.925850999999994</v>
      </c>
      <c r="AC1337" s="6">
        <v>40435</v>
      </c>
      <c r="AD1337" s="5">
        <v>50.769843999999999</v>
      </c>
      <c r="AE1337" s="10">
        <v>40435</v>
      </c>
      <c r="AF1337" s="9">
        <v>41.447335000000002</v>
      </c>
      <c r="AG1337" s="6">
        <v>40435</v>
      </c>
      <c r="AH1337" s="5">
        <v>52.722273999999999</v>
      </c>
      <c r="AI1337" s="10">
        <v>40435</v>
      </c>
      <c r="AJ1337" s="9">
        <v>69.047988000000004</v>
      </c>
      <c r="AK1337" s="6">
        <v>40435</v>
      </c>
      <c r="AL1337" s="5">
        <v>48.031458000000001</v>
      </c>
      <c r="AM1337" s="10">
        <v>40435</v>
      </c>
      <c r="AN1337" s="9">
        <v>47.826117000000004</v>
      </c>
      <c r="AO1337" s="6">
        <v>40435</v>
      </c>
      <c r="AP1337" s="5">
        <v>18.352582000000002</v>
      </c>
      <c r="AQ1337" s="10">
        <v>40435</v>
      </c>
      <c r="AR1337" s="5">
        <v>41.696722999999999</v>
      </c>
    </row>
    <row r="1338" spans="5:44" x14ac:dyDescent="0.2">
      <c r="E1338" s="6">
        <v>40434</v>
      </c>
      <c r="F1338" s="5">
        <v>18.509905</v>
      </c>
      <c r="G1338" s="6">
        <v>40434</v>
      </c>
      <c r="H1338" s="5">
        <v>9.4625000000000004</v>
      </c>
      <c r="I1338" s="6">
        <v>40434</v>
      </c>
      <c r="J1338" s="5">
        <v>15.204707000000001</v>
      </c>
      <c r="K1338" s="6">
        <v>40434</v>
      </c>
      <c r="L1338" s="5">
        <v>20.722125999999999</v>
      </c>
      <c r="M1338" s="6">
        <v>40434</v>
      </c>
      <c r="N1338" s="5">
        <v>27.336825999999999</v>
      </c>
      <c r="O1338" s="6">
        <v>40434</v>
      </c>
      <c r="P1338" s="5">
        <v>11.994755</v>
      </c>
      <c r="Q1338" s="6">
        <v>40434</v>
      </c>
      <c r="R1338" s="5">
        <v>30.74</v>
      </c>
      <c r="S1338" s="6">
        <v>40434</v>
      </c>
      <c r="T1338" s="5">
        <v>16.630960999999999</v>
      </c>
      <c r="U1338" s="6">
        <v>40434</v>
      </c>
      <c r="V1338" s="5">
        <v>43.023710999999999</v>
      </c>
      <c r="W1338" s="10">
        <v>40434</v>
      </c>
      <c r="X1338" s="9">
        <v>7.2934400000000004</v>
      </c>
      <c r="Y1338" s="6">
        <v>40434</v>
      </c>
      <c r="Z1338" s="5">
        <v>99.135565</v>
      </c>
      <c r="AA1338" s="10">
        <v>40434</v>
      </c>
      <c r="AB1338" s="9">
        <v>100.005392</v>
      </c>
      <c r="AC1338" s="6">
        <v>40434</v>
      </c>
      <c r="AD1338" s="5">
        <v>50.778688000000002</v>
      </c>
      <c r="AE1338" s="10">
        <v>40434</v>
      </c>
      <c r="AF1338" s="9">
        <v>41.524042000000001</v>
      </c>
      <c r="AG1338" s="6">
        <v>40434</v>
      </c>
      <c r="AH1338" s="5">
        <v>52.887981000000003</v>
      </c>
      <c r="AI1338" s="10">
        <v>40434</v>
      </c>
      <c r="AJ1338" s="9">
        <v>68.947107000000003</v>
      </c>
      <c r="AK1338" s="6">
        <v>40434</v>
      </c>
      <c r="AL1338" s="5">
        <v>48.198079999999997</v>
      </c>
      <c r="AM1338" s="10">
        <v>40434</v>
      </c>
      <c r="AN1338" s="9">
        <v>48.170189999999998</v>
      </c>
      <c r="AO1338" s="6">
        <v>40434</v>
      </c>
      <c r="AP1338" s="5">
        <v>18.411134000000001</v>
      </c>
      <c r="AQ1338" s="10">
        <v>40434</v>
      </c>
      <c r="AR1338" s="5">
        <v>41.854095999999998</v>
      </c>
    </row>
    <row r="1339" spans="5:44" x14ac:dyDescent="0.2">
      <c r="E1339" s="6">
        <v>40431</v>
      </c>
      <c r="F1339" s="5">
        <v>18.112259999999999</v>
      </c>
      <c r="G1339" s="6">
        <v>40431</v>
      </c>
      <c r="H1339" s="5">
        <v>8.9333299999999998</v>
      </c>
      <c r="I1339" s="6">
        <v>40431</v>
      </c>
      <c r="J1339" s="5">
        <v>14.780424999999999</v>
      </c>
      <c r="K1339" s="6">
        <v>40431</v>
      </c>
      <c r="L1339" s="5">
        <v>19.351058999999999</v>
      </c>
      <c r="M1339" s="6">
        <v>40431</v>
      </c>
      <c r="N1339" s="5">
        <v>26.279468000000001</v>
      </c>
      <c r="O1339" s="6">
        <v>40431</v>
      </c>
      <c r="P1339" s="5">
        <v>11.616113</v>
      </c>
      <c r="Q1339" s="6">
        <v>40431</v>
      </c>
      <c r="R1339" s="5">
        <v>30.16</v>
      </c>
      <c r="S1339" s="6">
        <v>40431</v>
      </c>
      <c r="T1339" s="5">
        <v>16.075382999999999</v>
      </c>
      <c r="U1339" s="6">
        <v>40431</v>
      </c>
      <c r="V1339" s="5">
        <v>41.751376</v>
      </c>
      <c r="W1339" s="10">
        <v>40431</v>
      </c>
      <c r="X1339" s="9">
        <v>6.8469530000000001</v>
      </c>
      <c r="Y1339" s="6">
        <v>40431</v>
      </c>
      <c r="Z1339" s="5">
        <v>98.045005000000003</v>
      </c>
      <c r="AA1339" s="10">
        <v>40431</v>
      </c>
      <c r="AB1339" s="9">
        <v>98.918374</v>
      </c>
      <c r="AC1339" s="6">
        <v>40431</v>
      </c>
      <c r="AD1339" s="5">
        <v>50.141852999999998</v>
      </c>
      <c r="AE1339" s="10">
        <v>40431</v>
      </c>
      <c r="AF1339" s="9">
        <v>41.046753000000002</v>
      </c>
      <c r="AG1339" s="6">
        <v>40431</v>
      </c>
      <c r="AH1339" s="5">
        <v>51.682004999999997</v>
      </c>
      <c r="AI1339" s="10">
        <v>40431</v>
      </c>
      <c r="AJ1339" s="9">
        <v>68.770556999999997</v>
      </c>
      <c r="AK1339" s="6">
        <v>40431</v>
      </c>
      <c r="AL1339" s="5">
        <v>47.812215999999999</v>
      </c>
      <c r="AM1339" s="10">
        <v>40431</v>
      </c>
      <c r="AN1339" s="9">
        <v>47.210406999999996</v>
      </c>
      <c r="AO1339" s="6">
        <v>40431</v>
      </c>
      <c r="AP1339" s="5">
        <v>18.391617</v>
      </c>
      <c r="AQ1339" s="10">
        <v>40431</v>
      </c>
      <c r="AR1339" s="5">
        <v>41.177382999999999</v>
      </c>
    </row>
    <row r="1340" spans="5:44" x14ac:dyDescent="0.2">
      <c r="E1340" s="6">
        <v>40430</v>
      </c>
      <c r="F1340" s="5">
        <v>17.923136</v>
      </c>
      <c r="G1340" s="6">
        <v>40430</v>
      </c>
      <c r="H1340" s="5">
        <v>8.8791709999999995</v>
      </c>
      <c r="I1340" s="6">
        <v>40430</v>
      </c>
      <c r="J1340" s="5">
        <v>14.673734</v>
      </c>
      <c r="K1340" s="6">
        <v>40430</v>
      </c>
      <c r="L1340" s="5">
        <v>19.180285999999999</v>
      </c>
      <c r="M1340" s="6">
        <v>40430</v>
      </c>
      <c r="N1340" s="5">
        <v>26.158764999999999</v>
      </c>
      <c r="O1340" s="6">
        <v>40430</v>
      </c>
      <c r="P1340" s="5">
        <v>11.437913999999999</v>
      </c>
      <c r="Q1340" s="6">
        <v>40430</v>
      </c>
      <c r="R1340" s="5">
        <v>29.24</v>
      </c>
      <c r="S1340" s="6">
        <v>40430</v>
      </c>
      <c r="T1340" s="5">
        <v>15.832515000000001</v>
      </c>
      <c r="U1340" s="6">
        <v>40430</v>
      </c>
      <c r="V1340" s="5">
        <v>41.383814000000001</v>
      </c>
      <c r="W1340" s="10">
        <v>40430</v>
      </c>
      <c r="X1340" s="9">
        <v>6.8592190000000004</v>
      </c>
      <c r="Y1340" s="6">
        <v>40430</v>
      </c>
      <c r="Z1340" s="5">
        <v>97.552488999999994</v>
      </c>
      <c r="AA1340" s="10">
        <v>40430</v>
      </c>
      <c r="AB1340" s="9">
        <v>98.361611999999994</v>
      </c>
      <c r="AC1340" s="6">
        <v>40430</v>
      </c>
      <c r="AD1340" s="5">
        <v>49.929575999999997</v>
      </c>
      <c r="AE1340" s="10">
        <v>40430</v>
      </c>
      <c r="AF1340" s="9">
        <v>40.876291999999999</v>
      </c>
      <c r="AG1340" s="6">
        <v>40430</v>
      </c>
      <c r="AH1340" s="5">
        <v>51.580739000000001</v>
      </c>
      <c r="AI1340" s="10">
        <v>40430</v>
      </c>
      <c r="AJ1340" s="9">
        <v>68.854626999999994</v>
      </c>
      <c r="AK1340" s="6">
        <v>40430</v>
      </c>
      <c r="AL1340" s="5">
        <v>47.321112999999997</v>
      </c>
      <c r="AM1340" s="10">
        <v>40430</v>
      </c>
      <c r="AN1340" s="9">
        <v>47.147025999999997</v>
      </c>
      <c r="AO1340" s="6">
        <v>40430</v>
      </c>
      <c r="AP1340" s="5">
        <v>18.137893999999999</v>
      </c>
      <c r="AQ1340" s="10">
        <v>40430</v>
      </c>
      <c r="AR1340" s="5">
        <v>40.957054999999997</v>
      </c>
    </row>
    <row r="1341" spans="5:44" x14ac:dyDescent="0.2">
      <c r="E1341" s="6">
        <v>40429</v>
      </c>
      <c r="F1341" s="5">
        <v>17.748560000000001</v>
      </c>
      <c r="G1341" s="6">
        <v>40429</v>
      </c>
      <c r="H1341" s="5">
        <v>8.6374999999999993</v>
      </c>
      <c r="I1341" s="6">
        <v>40429</v>
      </c>
      <c r="J1341" s="5">
        <v>14.564562</v>
      </c>
      <c r="K1341" s="6">
        <v>40429</v>
      </c>
      <c r="L1341" s="5">
        <v>19.131492999999999</v>
      </c>
      <c r="M1341" s="6">
        <v>40429</v>
      </c>
      <c r="N1341" s="5">
        <v>25.724233000000002</v>
      </c>
      <c r="O1341" s="6">
        <v>40429</v>
      </c>
      <c r="P1341" s="5">
        <v>11.279533000000001</v>
      </c>
      <c r="Q1341" s="6">
        <v>40429</v>
      </c>
      <c r="R1341" s="5">
        <v>29.110001</v>
      </c>
      <c r="S1341" s="6">
        <v>40429</v>
      </c>
      <c r="T1341" s="5">
        <v>15.629580000000001</v>
      </c>
      <c r="U1341" s="6">
        <v>40429</v>
      </c>
      <c r="V1341" s="5">
        <v>42.090665000000001</v>
      </c>
      <c r="W1341" s="10">
        <v>40429</v>
      </c>
      <c r="X1341" s="9">
        <v>6.8175150000000002</v>
      </c>
      <c r="Y1341" s="6">
        <v>40429</v>
      </c>
      <c r="Z1341" s="5">
        <v>97.103955999999997</v>
      </c>
      <c r="AA1341" s="10">
        <v>40429</v>
      </c>
      <c r="AB1341" s="9">
        <v>97.893218000000005</v>
      </c>
      <c r="AC1341" s="6">
        <v>40429</v>
      </c>
      <c r="AD1341" s="5">
        <v>49.681916000000001</v>
      </c>
      <c r="AE1341" s="10">
        <v>40429</v>
      </c>
      <c r="AF1341" s="9">
        <v>40.560941999999997</v>
      </c>
      <c r="AG1341" s="6">
        <v>40429</v>
      </c>
      <c r="AH1341" s="5">
        <v>51.589947000000002</v>
      </c>
      <c r="AI1341" s="10">
        <v>40429</v>
      </c>
      <c r="AJ1341" s="9">
        <v>69.115246999999997</v>
      </c>
      <c r="AK1341" s="6">
        <v>40429</v>
      </c>
      <c r="AL1341" s="5">
        <v>47.224646999999997</v>
      </c>
      <c r="AM1341" s="10">
        <v>40429</v>
      </c>
      <c r="AN1341" s="9">
        <v>46.685245000000002</v>
      </c>
      <c r="AO1341" s="6">
        <v>40429</v>
      </c>
      <c r="AP1341" s="5">
        <v>18.043562000000001</v>
      </c>
      <c r="AQ1341" s="10">
        <v>40429</v>
      </c>
      <c r="AR1341" s="5">
        <v>41.437050999999997</v>
      </c>
    </row>
    <row r="1342" spans="5:44" x14ac:dyDescent="0.2">
      <c r="E1342" s="6">
        <v>40428</v>
      </c>
      <c r="F1342" s="5">
        <v>17.520641999999999</v>
      </c>
      <c r="G1342" s="6">
        <v>40428</v>
      </c>
      <c r="H1342" s="5">
        <v>8.4375</v>
      </c>
      <c r="I1342" s="6">
        <v>40428</v>
      </c>
      <c r="J1342" s="5">
        <v>14.227119999999999</v>
      </c>
      <c r="K1342" s="6">
        <v>40428</v>
      </c>
      <c r="L1342" s="5">
        <v>18.789946</v>
      </c>
      <c r="M1342" s="6">
        <v>40428</v>
      </c>
      <c r="N1342" s="5">
        <v>25.357296999999999</v>
      </c>
      <c r="O1342" s="6">
        <v>40428</v>
      </c>
      <c r="P1342" s="5">
        <v>11.064221999999999</v>
      </c>
      <c r="Q1342" s="6">
        <v>40428</v>
      </c>
      <c r="R1342" s="5">
        <v>28.42</v>
      </c>
      <c r="S1342" s="6">
        <v>40428</v>
      </c>
      <c r="T1342" s="5">
        <v>15.336819999999999</v>
      </c>
      <c r="U1342" s="6">
        <v>40428</v>
      </c>
      <c r="V1342" s="5">
        <v>41.95872</v>
      </c>
      <c r="W1342" s="10">
        <v>40428</v>
      </c>
      <c r="X1342" s="9">
        <v>6.7316520000000004</v>
      </c>
      <c r="Y1342" s="6">
        <v>40428</v>
      </c>
      <c r="Z1342" s="5">
        <v>96.426749000000001</v>
      </c>
      <c r="AA1342" s="10">
        <v>40428</v>
      </c>
      <c r="AB1342" s="9">
        <v>97.292265999999998</v>
      </c>
      <c r="AC1342" s="6">
        <v>40428</v>
      </c>
      <c r="AD1342" s="5">
        <v>49.425415999999998</v>
      </c>
      <c r="AE1342" s="10">
        <v>40428</v>
      </c>
      <c r="AF1342" s="9">
        <v>40.305253</v>
      </c>
      <c r="AG1342" s="6">
        <v>40428</v>
      </c>
      <c r="AH1342" s="5">
        <v>51.332178999999996</v>
      </c>
      <c r="AI1342" s="10">
        <v>40428</v>
      </c>
      <c r="AJ1342" s="9">
        <v>69.308615000000003</v>
      </c>
      <c r="AK1342" s="6">
        <v>40428</v>
      </c>
      <c r="AL1342" s="5">
        <v>46.821243000000003</v>
      </c>
      <c r="AM1342" s="10">
        <v>40428</v>
      </c>
      <c r="AN1342" s="9">
        <v>46.350225000000002</v>
      </c>
      <c r="AO1342" s="6">
        <v>40428</v>
      </c>
      <c r="AP1342" s="5">
        <v>17.802852000000001</v>
      </c>
      <c r="AQ1342" s="10">
        <v>40428</v>
      </c>
      <c r="AR1342" s="5">
        <v>41.350493999999998</v>
      </c>
    </row>
    <row r="1343" spans="5:44" x14ac:dyDescent="0.2">
      <c r="E1343" s="6">
        <v>40424</v>
      </c>
      <c r="F1343" s="5">
        <v>17.918288</v>
      </c>
      <c r="G1343" s="6">
        <v>40424</v>
      </c>
      <c r="H1343" s="5">
        <v>9.0083310000000001</v>
      </c>
      <c r="I1343" s="6">
        <v>40424</v>
      </c>
      <c r="J1343" s="5">
        <v>14.440502</v>
      </c>
      <c r="K1343" s="6">
        <v>40424</v>
      </c>
      <c r="L1343" s="5">
        <v>19.887775000000001</v>
      </c>
      <c r="M1343" s="6">
        <v>40424</v>
      </c>
      <c r="N1343" s="5">
        <v>26.453281</v>
      </c>
      <c r="O1343" s="6">
        <v>40424</v>
      </c>
      <c r="P1343" s="5">
        <v>11.428013999999999</v>
      </c>
      <c r="Q1343" s="6">
        <v>40424</v>
      </c>
      <c r="R1343" s="5">
        <v>29.709999</v>
      </c>
      <c r="S1343" s="6">
        <v>40424</v>
      </c>
      <c r="T1343" s="5">
        <v>15.85581</v>
      </c>
      <c r="U1343" s="6">
        <v>40424</v>
      </c>
      <c r="V1343" s="5">
        <v>43.174506000000001</v>
      </c>
      <c r="W1343" s="10">
        <v>40424</v>
      </c>
      <c r="X1343" s="9">
        <v>6.8862050000000004</v>
      </c>
      <c r="Y1343" s="6">
        <v>40424</v>
      </c>
      <c r="Z1343" s="5">
        <v>97.526105999999999</v>
      </c>
      <c r="AA1343" s="10">
        <v>40424</v>
      </c>
      <c r="AB1343" s="9">
        <v>98.352772999999999</v>
      </c>
      <c r="AC1343" s="6">
        <v>40424</v>
      </c>
      <c r="AD1343" s="5">
        <v>49.964956999999998</v>
      </c>
      <c r="AE1343" s="10">
        <v>40424</v>
      </c>
      <c r="AF1343" s="9">
        <v>40.842199999999998</v>
      </c>
      <c r="AG1343" s="6">
        <v>40424</v>
      </c>
      <c r="AH1343" s="5">
        <v>52.298802999999999</v>
      </c>
      <c r="AI1343" s="10">
        <v>40424</v>
      </c>
      <c r="AJ1343" s="9">
        <v>69.014358999999999</v>
      </c>
      <c r="AK1343" s="6">
        <v>40424</v>
      </c>
      <c r="AL1343" s="5">
        <v>47.531587000000002</v>
      </c>
      <c r="AM1343" s="10">
        <v>40424</v>
      </c>
      <c r="AN1343" s="9">
        <v>47.346226999999999</v>
      </c>
      <c r="AO1343" s="6">
        <v>40424</v>
      </c>
      <c r="AP1343" s="5">
        <v>17.991516000000001</v>
      </c>
      <c r="AQ1343" s="10">
        <v>40424</v>
      </c>
      <c r="AR1343" s="5">
        <v>41.995735000000003</v>
      </c>
    </row>
    <row r="1344" spans="5:44" x14ac:dyDescent="0.2">
      <c r="E1344" s="6">
        <v>40423</v>
      </c>
      <c r="F1344" s="5">
        <v>17.457599999999999</v>
      </c>
      <c r="G1344" s="6">
        <v>40423</v>
      </c>
      <c r="H1344" s="5">
        <v>8.4958299999999998</v>
      </c>
      <c r="I1344" s="6">
        <v>40423</v>
      </c>
      <c r="J1344" s="5">
        <v>13.964114</v>
      </c>
      <c r="K1344" s="6">
        <v>40423</v>
      </c>
      <c r="L1344" s="5">
        <v>18.916806999999999</v>
      </c>
      <c r="M1344" s="6">
        <v>40423</v>
      </c>
      <c r="N1344" s="5">
        <v>25.429717</v>
      </c>
      <c r="O1344" s="6">
        <v>40423</v>
      </c>
      <c r="P1344" s="5">
        <v>11.009774999999999</v>
      </c>
      <c r="Q1344" s="6">
        <v>40423</v>
      </c>
      <c r="R1344" s="5">
        <v>28.879999000000002</v>
      </c>
      <c r="S1344" s="6">
        <v>40423</v>
      </c>
      <c r="T1344" s="5">
        <v>15.260299</v>
      </c>
      <c r="U1344" s="6">
        <v>40423</v>
      </c>
      <c r="V1344" s="5">
        <v>42.081242000000003</v>
      </c>
      <c r="W1344" s="10">
        <v>40423</v>
      </c>
      <c r="X1344" s="9">
        <v>6.5427530000000003</v>
      </c>
      <c r="Y1344" s="6">
        <v>40423</v>
      </c>
      <c r="Z1344" s="5">
        <v>96.277237999999997</v>
      </c>
      <c r="AA1344" s="10">
        <v>40423</v>
      </c>
      <c r="AB1344" s="9">
        <v>97.089006999999995</v>
      </c>
      <c r="AC1344" s="6">
        <v>40423</v>
      </c>
      <c r="AD1344" s="5">
        <v>49.310431000000001</v>
      </c>
      <c r="AE1344" s="10">
        <v>40423</v>
      </c>
      <c r="AF1344" s="9">
        <v>40.322299999999998</v>
      </c>
      <c r="AG1344" s="6">
        <v>40423</v>
      </c>
      <c r="AH1344" s="5">
        <v>51.415031999999997</v>
      </c>
      <c r="AI1344" s="10">
        <v>40423</v>
      </c>
      <c r="AJ1344" s="9">
        <v>69.140467999999998</v>
      </c>
      <c r="AK1344" s="6">
        <v>40423</v>
      </c>
      <c r="AL1344" s="5">
        <v>46.961556999999999</v>
      </c>
      <c r="AM1344" s="10">
        <v>40423</v>
      </c>
      <c r="AN1344" s="9">
        <v>46.404553</v>
      </c>
      <c r="AO1344" s="6">
        <v>40423</v>
      </c>
      <c r="AP1344" s="5">
        <v>17.789839000000001</v>
      </c>
      <c r="AQ1344" s="10">
        <v>40423</v>
      </c>
      <c r="AR1344" s="5">
        <v>41.389837</v>
      </c>
    </row>
    <row r="1345" spans="5:44" x14ac:dyDescent="0.2">
      <c r="E1345" s="6">
        <v>40422</v>
      </c>
      <c r="F1345" s="5">
        <v>17.142392999999998</v>
      </c>
      <c r="G1345" s="6">
        <v>40422</v>
      </c>
      <c r="H1345" s="5">
        <v>8.2750000000000004</v>
      </c>
      <c r="I1345" s="6">
        <v>40422</v>
      </c>
      <c r="J1345" s="5">
        <v>13.646523</v>
      </c>
      <c r="K1345" s="6">
        <v>40422</v>
      </c>
      <c r="L1345" s="5">
        <v>18.292265</v>
      </c>
      <c r="M1345" s="6">
        <v>40422</v>
      </c>
      <c r="N1345" s="5">
        <v>24.971046999999999</v>
      </c>
      <c r="O1345" s="6">
        <v>40422</v>
      </c>
      <c r="P1345" s="5">
        <v>10.710319</v>
      </c>
      <c r="Q1345" s="6">
        <v>40422</v>
      </c>
      <c r="R1345" s="5">
        <v>28.120000999999998</v>
      </c>
      <c r="S1345" s="6">
        <v>40422</v>
      </c>
      <c r="T1345" s="5">
        <v>14.827811000000001</v>
      </c>
      <c r="U1345" s="6">
        <v>40422</v>
      </c>
      <c r="V1345" s="5">
        <v>41.101073999999997</v>
      </c>
      <c r="W1345" s="10">
        <v>40422</v>
      </c>
      <c r="X1345" s="9">
        <v>6.3661209999999997</v>
      </c>
      <c r="Y1345" s="6">
        <v>40422</v>
      </c>
      <c r="Z1345" s="5">
        <v>95.388955999999993</v>
      </c>
      <c r="AA1345" s="10">
        <v>40422</v>
      </c>
      <c r="AB1345" s="9">
        <v>96.178742999999997</v>
      </c>
      <c r="AC1345" s="6">
        <v>40422</v>
      </c>
      <c r="AD1345" s="5">
        <v>48.797423999999999</v>
      </c>
      <c r="AE1345" s="10">
        <v>40422</v>
      </c>
      <c r="AF1345" s="9">
        <v>39.989899999999999</v>
      </c>
      <c r="AG1345" s="6">
        <v>40422</v>
      </c>
      <c r="AH1345" s="5">
        <v>50.862679</v>
      </c>
      <c r="AI1345" s="10">
        <v>40422</v>
      </c>
      <c r="AJ1345" s="9">
        <v>69.274985000000001</v>
      </c>
      <c r="AK1345" s="6">
        <v>40422</v>
      </c>
      <c r="AL1345" s="5">
        <v>46.575693000000001</v>
      </c>
      <c r="AM1345" s="10">
        <v>40422</v>
      </c>
      <c r="AN1345" s="9">
        <v>45.988045</v>
      </c>
      <c r="AO1345" s="6">
        <v>40422</v>
      </c>
      <c r="AP1345" s="5">
        <v>17.503589000000002</v>
      </c>
      <c r="AQ1345" s="10">
        <v>40422</v>
      </c>
      <c r="AR1345" s="5">
        <v>40.870497</v>
      </c>
    </row>
    <row r="1346" spans="5:44" x14ac:dyDescent="0.2">
      <c r="E1346" s="6">
        <v>40421</v>
      </c>
      <c r="F1346" s="5">
        <v>16.167677999999999</v>
      </c>
      <c r="G1346" s="6">
        <v>40421</v>
      </c>
      <c r="H1346" s="5">
        <v>7.4583300000000001</v>
      </c>
      <c r="I1346" s="6">
        <v>40421</v>
      </c>
      <c r="J1346" s="5">
        <v>12.907128999999999</v>
      </c>
      <c r="K1346" s="6">
        <v>40421</v>
      </c>
      <c r="L1346" s="5">
        <v>16.472308000000002</v>
      </c>
      <c r="M1346" s="6">
        <v>40421</v>
      </c>
      <c r="N1346" s="5">
        <v>23.281205</v>
      </c>
      <c r="O1346" s="6">
        <v>40421</v>
      </c>
      <c r="P1346" s="5">
        <v>9.8581400000000006</v>
      </c>
      <c r="Q1346" s="6">
        <v>40421</v>
      </c>
      <c r="R1346" s="5">
        <v>25.379999000000002</v>
      </c>
      <c r="S1346" s="6">
        <v>40421</v>
      </c>
      <c r="T1346" s="5">
        <v>13.683368</v>
      </c>
      <c r="U1346" s="6">
        <v>40421</v>
      </c>
      <c r="V1346" s="5">
        <v>38.660079000000003</v>
      </c>
      <c r="W1346" s="10">
        <v>40421</v>
      </c>
      <c r="X1346" s="9">
        <v>5.9049149999999999</v>
      </c>
      <c r="Y1346" s="6">
        <v>40421</v>
      </c>
      <c r="Z1346" s="5">
        <v>92.618577000000002</v>
      </c>
      <c r="AA1346" s="10">
        <v>40421</v>
      </c>
      <c r="AB1346" s="9">
        <v>93.492136000000002</v>
      </c>
      <c r="AC1346" s="6">
        <v>40421</v>
      </c>
      <c r="AD1346" s="5">
        <v>47.408771999999999</v>
      </c>
      <c r="AE1346" s="10">
        <v>40421</v>
      </c>
      <c r="AF1346" s="9">
        <v>38.847821000000003</v>
      </c>
      <c r="AG1346" s="6">
        <v>40421</v>
      </c>
      <c r="AH1346" s="5">
        <v>49.021495999999999</v>
      </c>
      <c r="AI1346" s="10">
        <v>40421</v>
      </c>
      <c r="AJ1346" s="9">
        <v>69.496932000000001</v>
      </c>
      <c r="AK1346" s="6">
        <v>40421</v>
      </c>
      <c r="AL1346" s="5">
        <v>44.900686999999998</v>
      </c>
      <c r="AM1346" s="10">
        <v>40421</v>
      </c>
      <c r="AN1346" s="9">
        <v>44.349170999999998</v>
      </c>
      <c r="AO1346" s="6">
        <v>40421</v>
      </c>
      <c r="AP1346" s="5">
        <v>17.061201000000001</v>
      </c>
      <c r="AQ1346" s="10">
        <v>40421</v>
      </c>
      <c r="AR1346" s="5">
        <v>39.580016000000001</v>
      </c>
    </row>
    <row r="1347" spans="5:44" x14ac:dyDescent="0.2">
      <c r="E1347" s="6">
        <v>40420</v>
      </c>
      <c r="F1347" s="5">
        <v>16.182224999999999</v>
      </c>
      <c r="G1347" s="6">
        <v>40420</v>
      </c>
      <c r="H1347" s="5">
        <v>7.3333300000000001</v>
      </c>
      <c r="I1347" s="6">
        <v>40420</v>
      </c>
      <c r="J1347" s="5">
        <v>12.979084</v>
      </c>
      <c r="K1347" s="6">
        <v>40420</v>
      </c>
      <c r="L1347" s="5">
        <v>16.525980000000001</v>
      </c>
      <c r="M1347" s="6">
        <v>40420</v>
      </c>
      <c r="N1347" s="5">
        <v>22.967376000000002</v>
      </c>
      <c r="O1347" s="6">
        <v>40420</v>
      </c>
      <c r="P1347" s="5">
        <v>9.830095</v>
      </c>
      <c r="Q1347" s="6">
        <v>40420</v>
      </c>
      <c r="R1347" s="5">
        <v>25.549999</v>
      </c>
      <c r="S1347" s="6">
        <v>40420</v>
      </c>
      <c r="T1347" s="5">
        <v>13.616827000000001</v>
      </c>
      <c r="U1347" s="6">
        <v>40420</v>
      </c>
      <c r="V1347" s="5">
        <v>38.000349999999997</v>
      </c>
      <c r="W1347" s="10">
        <v>40420</v>
      </c>
      <c r="X1347" s="9">
        <v>6.0202159999999996</v>
      </c>
      <c r="Y1347" s="6">
        <v>40420</v>
      </c>
      <c r="Z1347" s="5">
        <v>92.618577000000002</v>
      </c>
      <c r="AA1347" s="10">
        <v>40420</v>
      </c>
      <c r="AB1347" s="9">
        <v>93.421434000000005</v>
      </c>
      <c r="AC1347" s="6">
        <v>40420</v>
      </c>
      <c r="AD1347" s="5">
        <v>47.399929</v>
      </c>
      <c r="AE1347" s="10">
        <v>40420</v>
      </c>
      <c r="AF1347" s="9">
        <v>38.745542999999998</v>
      </c>
      <c r="AG1347" s="6">
        <v>40420</v>
      </c>
      <c r="AH1347" s="5">
        <v>49.104348999999999</v>
      </c>
      <c r="AI1347" s="10">
        <v>40420</v>
      </c>
      <c r="AJ1347" s="9">
        <v>69.379553999999999</v>
      </c>
      <c r="AK1347" s="6">
        <v>40420</v>
      </c>
      <c r="AL1347" s="5">
        <v>45.023462000000002</v>
      </c>
      <c r="AM1347" s="10">
        <v>40420</v>
      </c>
      <c r="AN1347" s="9">
        <v>44.068477999999999</v>
      </c>
      <c r="AO1347" s="6">
        <v>40420</v>
      </c>
      <c r="AP1347" s="5">
        <v>17.126259000000001</v>
      </c>
      <c r="AQ1347" s="10">
        <v>40420</v>
      </c>
      <c r="AR1347" s="5">
        <v>39.281001000000003</v>
      </c>
    </row>
    <row r="1348" spans="5:44" x14ac:dyDescent="0.2">
      <c r="E1348" s="6">
        <v>40417</v>
      </c>
      <c r="F1348" s="5">
        <v>16.65746</v>
      </c>
      <c r="G1348" s="6">
        <v>40417</v>
      </c>
      <c r="H1348" s="5">
        <v>7.7666709999999997</v>
      </c>
      <c r="I1348" s="6">
        <v>40417</v>
      </c>
      <c r="J1348" s="5">
        <v>13.266902</v>
      </c>
      <c r="K1348" s="6">
        <v>40417</v>
      </c>
      <c r="L1348" s="5">
        <v>17.711635000000001</v>
      </c>
      <c r="M1348" s="6">
        <v>40417</v>
      </c>
      <c r="N1348" s="5">
        <v>23.884720000000002</v>
      </c>
      <c r="O1348" s="6">
        <v>40417</v>
      </c>
      <c r="P1348" s="5">
        <v>10.270617</v>
      </c>
      <c r="Q1348" s="6">
        <v>40417</v>
      </c>
      <c r="R1348" s="5">
        <v>26.67</v>
      </c>
      <c r="S1348" s="6">
        <v>40417</v>
      </c>
      <c r="T1348" s="5">
        <v>14.2323</v>
      </c>
      <c r="U1348" s="6">
        <v>40417</v>
      </c>
      <c r="V1348" s="5">
        <v>38.669502000000001</v>
      </c>
      <c r="W1348" s="10">
        <v>40417</v>
      </c>
      <c r="X1348" s="9">
        <v>6.2434599999999998</v>
      </c>
      <c r="Y1348" s="6">
        <v>40417</v>
      </c>
      <c r="Z1348" s="5">
        <v>93.981781999999995</v>
      </c>
      <c r="AA1348" s="10">
        <v>40417</v>
      </c>
      <c r="AB1348" s="9">
        <v>94.755902000000006</v>
      </c>
      <c r="AC1348" s="6">
        <v>40417</v>
      </c>
      <c r="AD1348" s="5">
        <v>48.098678</v>
      </c>
      <c r="AE1348" s="10">
        <v>40417</v>
      </c>
      <c r="AF1348" s="9">
        <v>39.333632000000001</v>
      </c>
      <c r="AG1348" s="6">
        <v>40417</v>
      </c>
      <c r="AH1348" s="5">
        <v>50.227471999999999</v>
      </c>
      <c r="AI1348" s="10">
        <v>40417</v>
      </c>
      <c r="AJ1348" s="9">
        <v>69.069334999999995</v>
      </c>
      <c r="AK1348" s="6">
        <v>40417</v>
      </c>
      <c r="AL1348" s="5">
        <v>45.689954999999998</v>
      </c>
      <c r="AM1348" s="10">
        <v>40417</v>
      </c>
      <c r="AN1348" s="9">
        <v>44.973933000000002</v>
      </c>
      <c r="AO1348" s="6">
        <v>40417</v>
      </c>
      <c r="AP1348" s="5">
        <v>17.327935</v>
      </c>
      <c r="AQ1348" s="10">
        <v>40417</v>
      </c>
      <c r="AR1348" s="5">
        <v>39.587887000000002</v>
      </c>
    </row>
    <row r="1349" spans="5:44" x14ac:dyDescent="0.2">
      <c r="E1349" s="6">
        <v>40416</v>
      </c>
      <c r="F1349" s="5">
        <v>16.14828</v>
      </c>
      <c r="G1349" s="6">
        <v>40416</v>
      </c>
      <c r="H1349" s="5">
        <v>7.3208299999999999</v>
      </c>
      <c r="I1349" s="6">
        <v>40416</v>
      </c>
      <c r="J1349" s="5">
        <v>12.941865999999999</v>
      </c>
      <c r="K1349" s="6">
        <v>40416</v>
      </c>
      <c r="L1349" s="5">
        <v>16.384482999999999</v>
      </c>
      <c r="M1349" s="6">
        <v>40416</v>
      </c>
      <c r="N1349" s="5">
        <v>22.977032000000001</v>
      </c>
      <c r="O1349" s="6">
        <v>40416</v>
      </c>
      <c r="P1349" s="5">
        <v>9.808643</v>
      </c>
      <c r="Q1349" s="6">
        <v>40416</v>
      </c>
      <c r="R1349" s="5">
        <v>24.75</v>
      </c>
      <c r="S1349" s="6">
        <v>40416</v>
      </c>
      <c r="T1349" s="5">
        <v>13.590218999999999</v>
      </c>
      <c r="U1349" s="6">
        <v>40416</v>
      </c>
      <c r="V1349" s="5">
        <v>37.463143000000002</v>
      </c>
      <c r="W1349" s="10">
        <v>40416</v>
      </c>
      <c r="X1349" s="9">
        <v>6.0300289999999999</v>
      </c>
      <c r="Y1349" s="6">
        <v>40416</v>
      </c>
      <c r="Z1349" s="5">
        <v>92.548222999999993</v>
      </c>
      <c r="AA1349" s="10">
        <v>40416</v>
      </c>
      <c r="AB1349" s="9">
        <v>93.324220999999994</v>
      </c>
      <c r="AC1349" s="6">
        <v>40416</v>
      </c>
      <c r="AD1349" s="5">
        <v>47.284944000000003</v>
      </c>
      <c r="AE1349" s="10">
        <v>40416</v>
      </c>
      <c r="AF1349" s="9">
        <v>38.668835999999999</v>
      </c>
      <c r="AG1349" s="6">
        <v>40416</v>
      </c>
      <c r="AH1349" s="5">
        <v>49.039907999999997</v>
      </c>
      <c r="AI1349" s="10">
        <v>40416</v>
      </c>
      <c r="AJ1349" s="9">
        <v>69.38794</v>
      </c>
      <c r="AK1349" s="6">
        <v>40416</v>
      </c>
      <c r="AL1349" s="5">
        <v>44.532359999999997</v>
      </c>
      <c r="AM1349" s="10">
        <v>40416</v>
      </c>
      <c r="AN1349" s="9">
        <v>44.050372000000003</v>
      </c>
      <c r="AO1349" s="6">
        <v>40416</v>
      </c>
      <c r="AP1349" s="5">
        <v>17.158787</v>
      </c>
      <c r="AQ1349" s="10">
        <v>40416</v>
      </c>
      <c r="AR1349" s="5">
        <v>38.942646000000003</v>
      </c>
    </row>
    <row r="1350" spans="5:44" x14ac:dyDescent="0.2">
      <c r="E1350" s="6">
        <v>40415</v>
      </c>
      <c r="F1350" s="5">
        <v>16.371348999999999</v>
      </c>
      <c r="G1350" s="6">
        <v>40415</v>
      </c>
      <c r="H1350" s="5">
        <v>7.4916700000000001</v>
      </c>
      <c r="I1350" s="6">
        <v>40415</v>
      </c>
      <c r="J1350" s="5">
        <v>13.247052</v>
      </c>
      <c r="K1350" s="6">
        <v>40415</v>
      </c>
      <c r="L1350" s="5">
        <v>16.779699999999998</v>
      </c>
      <c r="M1350" s="6">
        <v>40415</v>
      </c>
      <c r="N1350" s="5">
        <v>23.329484999999998</v>
      </c>
      <c r="O1350" s="6">
        <v>40415</v>
      </c>
      <c r="P1350" s="5">
        <v>10.004156</v>
      </c>
      <c r="Q1350" s="6">
        <v>40415</v>
      </c>
      <c r="R1350" s="5">
        <v>25.440000999999999</v>
      </c>
      <c r="S1350" s="6">
        <v>40415</v>
      </c>
      <c r="T1350" s="5">
        <v>13.859695</v>
      </c>
      <c r="U1350" s="6">
        <v>40415</v>
      </c>
      <c r="V1350" s="5">
        <v>37.887255000000003</v>
      </c>
      <c r="W1350" s="10">
        <v>40415</v>
      </c>
      <c r="X1350" s="9">
        <v>6.2140209999999998</v>
      </c>
      <c r="Y1350" s="6">
        <v>40415</v>
      </c>
      <c r="Z1350" s="5">
        <v>93.172657000000001</v>
      </c>
      <c r="AA1350" s="10">
        <v>40415</v>
      </c>
      <c r="AB1350" s="9">
        <v>93.934011999999996</v>
      </c>
      <c r="AC1350" s="6">
        <v>40415</v>
      </c>
      <c r="AD1350" s="5">
        <v>47.576827999999999</v>
      </c>
      <c r="AE1350" s="10">
        <v>40415</v>
      </c>
      <c r="AF1350" s="9">
        <v>38.924525000000003</v>
      </c>
      <c r="AG1350" s="6">
        <v>40415</v>
      </c>
      <c r="AH1350" s="5">
        <v>49.316085000000001</v>
      </c>
      <c r="AI1350" s="10">
        <v>40415</v>
      </c>
      <c r="AJ1350" s="9">
        <v>69.329250000000002</v>
      </c>
      <c r="AK1350" s="6">
        <v>40415</v>
      </c>
      <c r="AL1350" s="5">
        <v>44.935766999999998</v>
      </c>
      <c r="AM1350" s="10">
        <v>40415</v>
      </c>
      <c r="AN1350" s="9">
        <v>44.403498999999996</v>
      </c>
      <c r="AO1350" s="6">
        <v>40415</v>
      </c>
      <c r="AP1350" s="5">
        <v>17.500335</v>
      </c>
      <c r="AQ1350" s="10">
        <v>40415</v>
      </c>
      <c r="AR1350" s="5">
        <v>39.178708999999998</v>
      </c>
    </row>
    <row r="1351" spans="5:44" x14ac:dyDescent="0.2">
      <c r="E1351" s="6">
        <v>40414</v>
      </c>
      <c r="F1351" s="5">
        <v>16.259815</v>
      </c>
      <c r="G1351" s="6">
        <v>40414</v>
      </c>
      <c r="H1351" s="5">
        <v>7.4083300000000003</v>
      </c>
      <c r="I1351" s="6">
        <v>40414</v>
      </c>
      <c r="J1351" s="5">
        <v>13.016301</v>
      </c>
      <c r="K1351" s="6">
        <v>40414</v>
      </c>
      <c r="L1351" s="5">
        <v>16.067332</v>
      </c>
      <c r="M1351" s="6">
        <v>40414</v>
      </c>
      <c r="N1351" s="5">
        <v>23.13636</v>
      </c>
      <c r="O1351" s="6">
        <v>40414</v>
      </c>
      <c r="P1351" s="5">
        <v>9.9224960000000006</v>
      </c>
      <c r="Q1351" s="6">
        <v>40414</v>
      </c>
      <c r="R1351" s="5">
        <v>25.690000999999999</v>
      </c>
      <c r="S1351" s="6">
        <v>40414</v>
      </c>
      <c r="T1351" s="5">
        <v>13.716633</v>
      </c>
      <c r="U1351" s="6">
        <v>40414</v>
      </c>
      <c r="V1351" s="5">
        <v>36.869385999999999</v>
      </c>
      <c r="W1351" s="10">
        <v>40414</v>
      </c>
      <c r="X1351" s="9">
        <v>6.1330650000000002</v>
      </c>
      <c r="Y1351" s="6">
        <v>40414</v>
      </c>
      <c r="Z1351" s="5">
        <v>92.812065000000004</v>
      </c>
      <c r="AA1351" s="10">
        <v>40414</v>
      </c>
      <c r="AB1351" s="9">
        <v>93.633533</v>
      </c>
      <c r="AC1351" s="6">
        <v>40414</v>
      </c>
      <c r="AD1351" s="5">
        <v>47.426462000000001</v>
      </c>
      <c r="AE1351" s="10">
        <v>40414</v>
      </c>
      <c r="AF1351" s="9">
        <v>38.822249999999997</v>
      </c>
      <c r="AG1351" s="6">
        <v>40414</v>
      </c>
      <c r="AH1351" s="5">
        <v>48.717699000000003</v>
      </c>
      <c r="AI1351" s="10">
        <v>40414</v>
      </c>
      <c r="AJ1351" s="9">
        <v>69.421476999999996</v>
      </c>
      <c r="AK1351" s="6">
        <v>40414</v>
      </c>
      <c r="AL1351" s="5">
        <v>45.076081000000002</v>
      </c>
      <c r="AM1351" s="10">
        <v>40414</v>
      </c>
      <c r="AN1351" s="9">
        <v>44.222406999999997</v>
      </c>
      <c r="AO1351" s="6">
        <v>40414</v>
      </c>
      <c r="AP1351" s="5">
        <v>17.184809999999999</v>
      </c>
      <c r="AQ1351" s="10">
        <v>40414</v>
      </c>
      <c r="AR1351" s="5">
        <v>38.564942000000002</v>
      </c>
    </row>
    <row r="1352" spans="5:44" x14ac:dyDescent="0.2">
      <c r="E1352" s="6">
        <v>40413</v>
      </c>
      <c r="F1352" s="5">
        <v>16.764146</v>
      </c>
      <c r="G1352" s="6">
        <v>40413</v>
      </c>
      <c r="H1352" s="5">
        <v>7.7750000000000004</v>
      </c>
      <c r="I1352" s="6">
        <v>40413</v>
      </c>
      <c r="J1352" s="5">
        <v>13.505095000000001</v>
      </c>
      <c r="K1352" s="6">
        <v>40413</v>
      </c>
      <c r="L1352" s="5">
        <v>16.618686</v>
      </c>
      <c r="M1352" s="6">
        <v>40413</v>
      </c>
      <c r="N1352" s="5">
        <v>23.850923000000002</v>
      </c>
      <c r="O1352" s="6">
        <v>40413</v>
      </c>
      <c r="P1352" s="5">
        <v>10.365482999999999</v>
      </c>
      <c r="Q1352" s="6">
        <v>40413</v>
      </c>
      <c r="R1352" s="5">
        <v>26.85</v>
      </c>
      <c r="S1352" s="6">
        <v>40413</v>
      </c>
      <c r="T1352" s="5">
        <v>14.348743000000001</v>
      </c>
      <c r="U1352" s="6">
        <v>40413</v>
      </c>
      <c r="V1352" s="5">
        <v>37.199252999999999</v>
      </c>
      <c r="W1352" s="10">
        <v>40413</v>
      </c>
      <c r="X1352" s="9">
        <v>6.4568899999999996</v>
      </c>
      <c r="Y1352" s="6">
        <v>40413</v>
      </c>
      <c r="Z1352" s="5">
        <v>94.210449999999994</v>
      </c>
      <c r="AA1352" s="10">
        <v>40413</v>
      </c>
      <c r="AB1352" s="9">
        <v>95.003352000000007</v>
      </c>
      <c r="AC1352" s="6">
        <v>40413</v>
      </c>
      <c r="AD1352" s="5">
        <v>48.116368000000001</v>
      </c>
      <c r="AE1352" s="10">
        <v>40413</v>
      </c>
      <c r="AF1352" s="9">
        <v>39.325107000000003</v>
      </c>
      <c r="AG1352" s="6">
        <v>40413</v>
      </c>
      <c r="AH1352" s="5">
        <v>49.141173999999999</v>
      </c>
      <c r="AI1352" s="10">
        <v>40413</v>
      </c>
      <c r="AJ1352" s="9">
        <v>69.178334000000007</v>
      </c>
      <c r="AK1352" s="6">
        <v>40413</v>
      </c>
      <c r="AL1352" s="5">
        <v>45.786422000000002</v>
      </c>
      <c r="AM1352" s="10">
        <v>40413</v>
      </c>
      <c r="AN1352" s="9">
        <v>44.883389000000001</v>
      </c>
      <c r="AO1352" s="6">
        <v>40413</v>
      </c>
      <c r="AP1352" s="5">
        <v>17.474314</v>
      </c>
      <c r="AQ1352" s="10">
        <v>40413</v>
      </c>
      <c r="AR1352" s="5">
        <v>38.722318000000001</v>
      </c>
    </row>
    <row r="1353" spans="5:44" x14ac:dyDescent="0.2">
      <c r="E1353" s="6">
        <v>40410</v>
      </c>
      <c r="F1353" s="5">
        <v>16.885379</v>
      </c>
      <c r="G1353" s="6">
        <v>40410</v>
      </c>
      <c r="H1353" s="5">
        <v>7.9124999999999996</v>
      </c>
      <c r="I1353" s="6">
        <v>40410</v>
      </c>
      <c r="J1353" s="5">
        <v>13.775544</v>
      </c>
      <c r="K1353" s="6">
        <v>40410</v>
      </c>
      <c r="L1353" s="5">
        <v>17.311537000000001</v>
      </c>
      <c r="M1353" s="6">
        <v>40410</v>
      </c>
      <c r="N1353" s="5">
        <v>24.159922999999999</v>
      </c>
      <c r="O1353" s="6">
        <v>40410</v>
      </c>
      <c r="P1353" s="5">
        <v>10.505728</v>
      </c>
      <c r="Q1353" s="6">
        <v>40410</v>
      </c>
      <c r="R1353" s="5">
        <v>26.790001</v>
      </c>
      <c r="S1353" s="6">
        <v>40410</v>
      </c>
      <c r="T1353" s="5">
        <v>14.528394</v>
      </c>
      <c r="U1353" s="6">
        <v>40410</v>
      </c>
      <c r="V1353" s="5">
        <v>37.557388000000003</v>
      </c>
      <c r="W1353" s="10">
        <v>40410</v>
      </c>
      <c r="X1353" s="9">
        <v>6.655602</v>
      </c>
      <c r="Y1353" s="6">
        <v>40410</v>
      </c>
      <c r="Z1353" s="5">
        <v>94.571034999999995</v>
      </c>
      <c r="AA1353" s="10">
        <v>40410</v>
      </c>
      <c r="AB1353" s="9">
        <v>95.356853999999998</v>
      </c>
      <c r="AC1353" s="6">
        <v>40410</v>
      </c>
      <c r="AD1353" s="5">
        <v>48.372867999999997</v>
      </c>
      <c r="AE1353" s="10">
        <v>40410</v>
      </c>
      <c r="AF1353" s="9">
        <v>39.410339</v>
      </c>
      <c r="AG1353" s="6">
        <v>40410</v>
      </c>
      <c r="AH1353" s="5">
        <v>49.785589000000002</v>
      </c>
      <c r="AI1353" s="10">
        <v>40410</v>
      </c>
      <c r="AJ1353" s="9">
        <v>69.136409999999998</v>
      </c>
      <c r="AK1353" s="6">
        <v>40410</v>
      </c>
      <c r="AL1353" s="5">
        <v>45.768881999999998</v>
      </c>
      <c r="AM1353" s="10">
        <v>40410</v>
      </c>
      <c r="AN1353" s="9">
        <v>45.191243999999998</v>
      </c>
      <c r="AO1353" s="6">
        <v>40410</v>
      </c>
      <c r="AP1353" s="5">
        <v>17.597920999999999</v>
      </c>
      <c r="AQ1353" s="10">
        <v>40410</v>
      </c>
      <c r="AR1353" s="5">
        <v>38.926907999999997</v>
      </c>
    </row>
    <row r="1354" spans="5:44" x14ac:dyDescent="0.2">
      <c r="E1354" s="6">
        <v>40409</v>
      </c>
      <c r="F1354" s="5">
        <v>17.006612000000001</v>
      </c>
      <c r="G1354" s="6">
        <v>40409</v>
      </c>
      <c r="H1354" s="5">
        <v>7.9916700000000001</v>
      </c>
      <c r="I1354" s="6">
        <v>40409</v>
      </c>
      <c r="J1354" s="5">
        <v>13.740807999999999</v>
      </c>
      <c r="K1354" s="6">
        <v>40409</v>
      </c>
      <c r="L1354" s="5">
        <v>17.321296</v>
      </c>
      <c r="M1354" s="6">
        <v>40409</v>
      </c>
      <c r="N1354" s="5">
        <v>24.353047</v>
      </c>
      <c r="O1354" s="6">
        <v>40409</v>
      </c>
      <c r="P1354" s="5">
        <v>10.603899999999999</v>
      </c>
      <c r="Q1354" s="6">
        <v>40409</v>
      </c>
      <c r="R1354" s="5">
        <v>27.790001</v>
      </c>
      <c r="S1354" s="6">
        <v>40409</v>
      </c>
      <c r="T1354" s="5">
        <v>14.668120999999999</v>
      </c>
      <c r="U1354" s="6">
        <v>40409</v>
      </c>
      <c r="V1354" s="5">
        <v>37.840131999999997</v>
      </c>
      <c r="W1354" s="10">
        <v>40409</v>
      </c>
      <c r="X1354" s="9">
        <v>6.6580550000000001</v>
      </c>
      <c r="Y1354" s="6">
        <v>40409</v>
      </c>
      <c r="Z1354" s="5">
        <v>94.878853000000007</v>
      </c>
      <c r="AA1354" s="10">
        <v>40409</v>
      </c>
      <c r="AB1354" s="9">
        <v>95.710356000000004</v>
      </c>
      <c r="AC1354" s="6">
        <v>40409</v>
      </c>
      <c r="AD1354" s="5">
        <v>48.540923999999997</v>
      </c>
      <c r="AE1354" s="10">
        <v>40409</v>
      </c>
      <c r="AF1354" s="9">
        <v>39.623413999999997</v>
      </c>
      <c r="AG1354" s="6">
        <v>40409</v>
      </c>
      <c r="AH1354" s="5">
        <v>49.794792999999999</v>
      </c>
      <c r="AI1354" s="10">
        <v>40409</v>
      </c>
      <c r="AJ1354" s="9">
        <v>69.228637000000006</v>
      </c>
      <c r="AK1354" s="6">
        <v>40409</v>
      </c>
      <c r="AL1354" s="5">
        <v>46.338912000000001</v>
      </c>
      <c r="AM1354" s="10">
        <v>40409</v>
      </c>
      <c r="AN1354" s="9">
        <v>45.290844</v>
      </c>
      <c r="AO1354" s="6">
        <v>40409</v>
      </c>
      <c r="AP1354" s="5">
        <v>17.630451000000001</v>
      </c>
      <c r="AQ1354" s="10">
        <v>40409</v>
      </c>
      <c r="AR1354" s="5">
        <v>39.052809000000003</v>
      </c>
    </row>
    <row r="1355" spans="5:44" x14ac:dyDescent="0.2">
      <c r="E1355" s="6">
        <v>40408</v>
      </c>
      <c r="F1355" s="5">
        <v>17.612779</v>
      </c>
      <c r="G1355" s="6">
        <v>40408</v>
      </c>
      <c r="H1355" s="5">
        <v>8.5291700000000006</v>
      </c>
      <c r="I1355" s="6">
        <v>40408</v>
      </c>
      <c r="J1355" s="5">
        <v>14.165091</v>
      </c>
      <c r="K1355" s="6">
        <v>40408</v>
      </c>
      <c r="L1355" s="5">
        <v>18.799704999999999</v>
      </c>
      <c r="M1355" s="6">
        <v>40408</v>
      </c>
      <c r="N1355" s="5">
        <v>25.478000000000002</v>
      </c>
      <c r="O1355" s="6">
        <v>40408</v>
      </c>
      <c r="P1355" s="5">
        <v>11.178065</v>
      </c>
      <c r="Q1355" s="6">
        <v>40408</v>
      </c>
      <c r="R1355" s="5">
        <v>29.110001</v>
      </c>
      <c r="S1355" s="6">
        <v>40408</v>
      </c>
      <c r="T1355" s="5">
        <v>15.463234</v>
      </c>
      <c r="U1355" s="6">
        <v>40408</v>
      </c>
      <c r="V1355" s="5">
        <v>39.640247000000002</v>
      </c>
      <c r="W1355" s="10">
        <v>40408</v>
      </c>
      <c r="X1355" s="9">
        <v>6.8984709999999998</v>
      </c>
      <c r="Y1355" s="6">
        <v>40408</v>
      </c>
      <c r="Z1355" s="5">
        <v>96.558672999999999</v>
      </c>
      <c r="AA1355" s="10">
        <v>40408</v>
      </c>
      <c r="AB1355" s="9">
        <v>97.354134999999999</v>
      </c>
      <c r="AC1355" s="6">
        <v>40408</v>
      </c>
      <c r="AD1355" s="5">
        <v>49.407725999999997</v>
      </c>
      <c r="AE1355" s="10">
        <v>40408</v>
      </c>
      <c r="AF1355" s="9">
        <v>40.356389</v>
      </c>
      <c r="AG1355" s="6">
        <v>40408</v>
      </c>
      <c r="AH1355" s="5">
        <v>51.129651000000003</v>
      </c>
      <c r="AI1355" s="10">
        <v>40408</v>
      </c>
      <c r="AJ1355" s="9">
        <v>69.069334999999995</v>
      </c>
      <c r="AK1355" s="6">
        <v>40408</v>
      </c>
      <c r="AL1355" s="5">
        <v>47.101872</v>
      </c>
      <c r="AM1355" s="10">
        <v>40408</v>
      </c>
      <c r="AN1355" s="9">
        <v>46.350225000000002</v>
      </c>
      <c r="AO1355" s="6">
        <v>40408</v>
      </c>
      <c r="AP1355" s="5">
        <v>18.037057000000001</v>
      </c>
      <c r="AQ1355" s="10">
        <v>40408</v>
      </c>
      <c r="AR1355" s="5">
        <v>40.075750999999997</v>
      </c>
    </row>
    <row r="1356" spans="5:44" x14ac:dyDescent="0.2">
      <c r="E1356" s="6">
        <v>40407</v>
      </c>
      <c r="F1356" s="5">
        <v>17.530341</v>
      </c>
      <c r="G1356" s="6">
        <v>40407</v>
      </c>
      <c r="H1356" s="5">
        <v>8.4333299999999998</v>
      </c>
      <c r="I1356" s="6">
        <v>40407</v>
      </c>
      <c r="J1356" s="5">
        <v>14.060879999999999</v>
      </c>
      <c r="K1356" s="6">
        <v>40407</v>
      </c>
      <c r="L1356" s="5">
        <v>18.653327999999998</v>
      </c>
      <c r="M1356" s="6">
        <v>40407</v>
      </c>
      <c r="N1356" s="5">
        <v>25.313844</v>
      </c>
      <c r="O1356" s="6">
        <v>40407</v>
      </c>
      <c r="P1356" s="5">
        <v>11.100523000000001</v>
      </c>
      <c r="Q1356" s="6">
        <v>40407</v>
      </c>
      <c r="R1356" s="5">
        <v>29.98</v>
      </c>
      <c r="S1356" s="6">
        <v>40407</v>
      </c>
      <c r="T1356" s="5">
        <v>15.353448</v>
      </c>
      <c r="U1356" s="6">
        <v>40407</v>
      </c>
      <c r="V1356" s="5">
        <v>39.527149000000001</v>
      </c>
      <c r="W1356" s="10">
        <v>40407</v>
      </c>
      <c r="X1356" s="9">
        <v>6.780716</v>
      </c>
      <c r="Y1356" s="6">
        <v>40407</v>
      </c>
      <c r="Z1356" s="5">
        <v>96.382772000000003</v>
      </c>
      <c r="AA1356" s="10">
        <v>40407</v>
      </c>
      <c r="AB1356" s="9">
        <v>97.186220000000006</v>
      </c>
      <c r="AC1356" s="6">
        <v>40407</v>
      </c>
      <c r="AD1356" s="5">
        <v>49.292740999999999</v>
      </c>
      <c r="AE1356" s="10">
        <v>40407</v>
      </c>
      <c r="AF1356" s="9">
        <v>40.305253</v>
      </c>
      <c r="AG1356" s="6">
        <v>40407</v>
      </c>
      <c r="AH1356" s="5">
        <v>50.899503000000003</v>
      </c>
      <c r="AI1356" s="10">
        <v>40407</v>
      </c>
      <c r="AJ1356" s="9">
        <v>69.111258000000007</v>
      </c>
      <c r="AK1356" s="6">
        <v>40407</v>
      </c>
      <c r="AL1356" s="5">
        <v>47.557895000000002</v>
      </c>
      <c r="AM1356" s="10">
        <v>40407</v>
      </c>
      <c r="AN1356" s="9">
        <v>46.232517999999999</v>
      </c>
      <c r="AO1356" s="6">
        <v>40407</v>
      </c>
      <c r="AP1356" s="5">
        <v>18.105366</v>
      </c>
      <c r="AQ1356" s="10">
        <v>40407</v>
      </c>
      <c r="AR1356" s="5">
        <v>40.036408000000002</v>
      </c>
    </row>
    <row r="1357" spans="5:44" x14ac:dyDescent="0.2">
      <c r="E1357" s="6">
        <v>40406</v>
      </c>
      <c r="F1357" s="5">
        <v>17.132695999999999</v>
      </c>
      <c r="G1357" s="6">
        <v>40406</v>
      </c>
      <c r="H1357" s="5">
        <v>8.237501</v>
      </c>
      <c r="I1357" s="6">
        <v>40406</v>
      </c>
      <c r="J1357" s="5">
        <v>13.713514999999999</v>
      </c>
      <c r="K1357" s="6">
        <v>40406</v>
      </c>
      <c r="L1357" s="5">
        <v>17.731152000000002</v>
      </c>
      <c r="M1357" s="6">
        <v>40406</v>
      </c>
      <c r="N1357" s="5">
        <v>24.893796999999999</v>
      </c>
      <c r="O1357" s="6">
        <v>40406</v>
      </c>
      <c r="P1357" s="5">
        <v>10.730938999999999</v>
      </c>
      <c r="Q1357" s="6">
        <v>40406</v>
      </c>
      <c r="R1357" s="5">
        <v>28.58</v>
      </c>
      <c r="S1357" s="6">
        <v>40406</v>
      </c>
      <c r="T1357" s="5">
        <v>14.794535</v>
      </c>
      <c r="U1357" s="6">
        <v>40406</v>
      </c>
      <c r="V1357" s="5">
        <v>37.915526999999997</v>
      </c>
      <c r="W1357" s="10">
        <v>40406</v>
      </c>
      <c r="X1357" s="9">
        <v>6.564832</v>
      </c>
      <c r="Y1357" s="6">
        <v>40406</v>
      </c>
      <c r="Z1357" s="5">
        <v>95.213061999999994</v>
      </c>
      <c r="AA1357" s="10">
        <v>40406</v>
      </c>
      <c r="AB1357" s="9">
        <v>96.028507000000005</v>
      </c>
      <c r="AC1357" s="6">
        <v>40406</v>
      </c>
      <c r="AD1357" s="5">
        <v>48.602837999999998</v>
      </c>
      <c r="AE1357" s="10">
        <v>40406</v>
      </c>
      <c r="AF1357" s="9">
        <v>39.845011</v>
      </c>
      <c r="AG1357" s="6">
        <v>40406</v>
      </c>
      <c r="AH1357" s="5">
        <v>50.052557</v>
      </c>
      <c r="AI1357" s="10">
        <v>40406</v>
      </c>
      <c r="AJ1357" s="9">
        <v>69.211872</v>
      </c>
      <c r="AK1357" s="6">
        <v>40406</v>
      </c>
      <c r="AL1357" s="5">
        <v>46.777394999999999</v>
      </c>
      <c r="AM1357" s="10">
        <v>40406</v>
      </c>
      <c r="AN1357" s="9">
        <v>45.843172000000003</v>
      </c>
      <c r="AO1357" s="6">
        <v>40406</v>
      </c>
      <c r="AP1357" s="5">
        <v>17.822368999999998</v>
      </c>
      <c r="AQ1357" s="10">
        <v>40406</v>
      </c>
      <c r="AR1357" s="5">
        <v>39.139366000000003</v>
      </c>
    </row>
    <row r="1358" spans="5:44" x14ac:dyDescent="0.2">
      <c r="E1358" s="6">
        <v>40403</v>
      </c>
      <c r="F1358" s="5">
        <v>17.132695999999999</v>
      </c>
      <c r="G1358" s="6">
        <v>40403</v>
      </c>
      <c r="H1358" s="5">
        <v>8.2875010000000007</v>
      </c>
      <c r="I1358" s="6">
        <v>40403</v>
      </c>
      <c r="J1358" s="5">
        <v>13.66141</v>
      </c>
      <c r="K1358" s="6">
        <v>40403</v>
      </c>
      <c r="L1358" s="5">
        <v>17.316417999999999</v>
      </c>
      <c r="M1358" s="6">
        <v>40403</v>
      </c>
      <c r="N1358" s="5">
        <v>24.961390999999999</v>
      </c>
      <c r="O1358" s="6">
        <v>40403</v>
      </c>
      <c r="P1358" s="5">
        <v>10.734245</v>
      </c>
      <c r="Q1358" s="6">
        <v>40403</v>
      </c>
      <c r="R1358" s="5">
        <v>28.66</v>
      </c>
      <c r="S1358" s="6">
        <v>40403</v>
      </c>
      <c r="T1358" s="5">
        <v>14.787889</v>
      </c>
      <c r="U1358" s="6">
        <v>40403</v>
      </c>
      <c r="V1358" s="5">
        <v>37.877828000000001</v>
      </c>
      <c r="W1358" s="10">
        <v>40403</v>
      </c>
      <c r="X1358" s="9">
        <v>6.4961419999999999</v>
      </c>
      <c r="Y1358" s="6">
        <v>40403</v>
      </c>
      <c r="Z1358" s="5">
        <v>95.257031999999995</v>
      </c>
      <c r="AA1358" s="10">
        <v>40403</v>
      </c>
      <c r="AB1358" s="9">
        <v>96.055019000000001</v>
      </c>
      <c r="AC1358" s="6">
        <v>40403</v>
      </c>
      <c r="AD1358" s="5">
        <v>48.647061999999998</v>
      </c>
      <c r="AE1358" s="10">
        <v>40403</v>
      </c>
      <c r="AF1358" s="9">
        <v>39.887625</v>
      </c>
      <c r="AG1358" s="6">
        <v>40403</v>
      </c>
      <c r="AH1358" s="5">
        <v>49.730352000000003</v>
      </c>
      <c r="AI1358" s="10">
        <v>40403</v>
      </c>
      <c r="AJ1358" s="9">
        <v>68.951955999999996</v>
      </c>
      <c r="AK1358" s="6">
        <v>40403</v>
      </c>
      <c r="AL1358" s="5">
        <v>46.786163000000002</v>
      </c>
      <c r="AM1358" s="10">
        <v>40403</v>
      </c>
      <c r="AN1358" s="9">
        <v>45.888444</v>
      </c>
      <c r="AO1358" s="6">
        <v>40403</v>
      </c>
      <c r="AP1358" s="5">
        <v>17.812608999999998</v>
      </c>
      <c r="AQ1358" s="10">
        <v>40403</v>
      </c>
      <c r="AR1358" s="5">
        <v>39.170839000000001</v>
      </c>
    </row>
    <row r="1359" spans="5:44" x14ac:dyDescent="0.2">
      <c r="E1359" s="6">
        <v>40402</v>
      </c>
      <c r="F1359" s="5">
        <v>17.244230000000002</v>
      </c>
      <c r="G1359" s="6">
        <v>40402</v>
      </c>
      <c r="H1359" s="5">
        <v>8.3416700000000006</v>
      </c>
      <c r="I1359" s="6">
        <v>40402</v>
      </c>
      <c r="J1359" s="5">
        <v>13.854941999999999</v>
      </c>
      <c r="K1359" s="6">
        <v>40402</v>
      </c>
      <c r="L1359" s="5">
        <v>17.911683</v>
      </c>
      <c r="M1359" s="6">
        <v>40402</v>
      </c>
      <c r="N1359" s="5">
        <v>25.111062</v>
      </c>
      <c r="O1359" s="6">
        <v>40402</v>
      </c>
      <c r="P1359" s="5">
        <v>10.85385</v>
      </c>
      <c r="Q1359" s="6">
        <v>40402</v>
      </c>
      <c r="R1359" s="5">
        <v>28.879999000000002</v>
      </c>
      <c r="S1359" s="6">
        <v>40402</v>
      </c>
      <c r="T1359" s="5">
        <v>14.954224</v>
      </c>
      <c r="U1359" s="6">
        <v>40402</v>
      </c>
      <c r="V1359" s="5">
        <v>38.000349999999997</v>
      </c>
      <c r="W1359" s="10">
        <v>40402</v>
      </c>
      <c r="X1359" s="9">
        <v>6.6065370000000003</v>
      </c>
      <c r="Y1359" s="6">
        <v>40402</v>
      </c>
      <c r="Z1359" s="5">
        <v>95.538466999999997</v>
      </c>
      <c r="AA1359" s="10">
        <v>40402</v>
      </c>
      <c r="AB1359" s="9">
        <v>96.328980000000001</v>
      </c>
      <c r="AC1359" s="6">
        <v>40402</v>
      </c>
      <c r="AD1359" s="5">
        <v>48.832805</v>
      </c>
      <c r="AE1359" s="10">
        <v>40402</v>
      </c>
      <c r="AF1359" s="9">
        <v>40.015470999999998</v>
      </c>
      <c r="AG1359" s="6">
        <v>40402</v>
      </c>
      <c r="AH1359" s="5">
        <v>50.356354000000003</v>
      </c>
      <c r="AI1359" s="10">
        <v>40402</v>
      </c>
      <c r="AJ1359" s="9">
        <v>68.759122000000005</v>
      </c>
      <c r="AK1359" s="6">
        <v>40402</v>
      </c>
      <c r="AL1359" s="5">
        <v>46.865090000000002</v>
      </c>
      <c r="AM1359" s="10">
        <v>40402</v>
      </c>
      <c r="AN1359" s="9">
        <v>46.042369999999998</v>
      </c>
      <c r="AO1359" s="6">
        <v>40402</v>
      </c>
      <c r="AP1359" s="5">
        <v>18.033802999999999</v>
      </c>
      <c r="AQ1359" s="10">
        <v>40402</v>
      </c>
      <c r="AR1359" s="5">
        <v>39.170839000000001</v>
      </c>
    </row>
    <row r="1360" spans="5:44" x14ac:dyDescent="0.2">
      <c r="E1360" s="6">
        <v>40401</v>
      </c>
      <c r="F1360" s="5">
        <v>17.462448999999999</v>
      </c>
      <c r="G1360" s="6">
        <v>40401</v>
      </c>
      <c r="H1360" s="5">
        <v>8.5208300000000001</v>
      </c>
      <c r="I1360" s="6">
        <v>40401</v>
      </c>
      <c r="J1360" s="5">
        <v>14.093135999999999</v>
      </c>
      <c r="K1360" s="6">
        <v>40401</v>
      </c>
      <c r="L1360" s="5">
        <v>18.253229999999999</v>
      </c>
      <c r="M1360" s="6">
        <v>40401</v>
      </c>
      <c r="N1360" s="5">
        <v>25.487656000000001</v>
      </c>
      <c r="O1360" s="6">
        <v>40401</v>
      </c>
      <c r="P1360" s="5">
        <v>11.054322000000001</v>
      </c>
      <c r="Q1360" s="6">
        <v>40401</v>
      </c>
      <c r="R1360" s="5">
        <v>29.389999</v>
      </c>
      <c r="S1360" s="6">
        <v>40401</v>
      </c>
      <c r="T1360" s="5">
        <v>15.210395999999999</v>
      </c>
      <c r="U1360" s="6">
        <v>40401</v>
      </c>
      <c r="V1360" s="5">
        <v>38.905118999999999</v>
      </c>
      <c r="W1360" s="10">
        <v>40401</v>
      </c>
      <c r="X1360" s="9">
        <v>6.9941469999999999</v>
      </c>
      <c r="Y1360" s="6">
        <v>40401</v>
      </c>
      <c r="Z1360" s="5">
        <v>96.127726999999993</v>
      </c>
      <c r="AA1360" s="10">
        <v>40401</v>
      </c>
      <c r="AB1360" s="9">
        <v>96.947603999999998</v>
      </c>
      <c r="AC1360" s="6">
        <v>40401</v>
      </c>
      <c r="AD1360" s="5">
        <v>49.106997999999997</v>
      </c>
      <c r="AE1360" s="10">
        <v>40401</v>
      </c>
      <c r="AF1360" s="9">
        <v>40.134793000000002</v>
      </c>
      <c r="AG1360" s="6">
        <v>40401</v>
      </c>
      <c r="AH1360" s="5">
        <v>50.558881999999997</v>
      </c>
      <c r="AI1360" s="10">
        <v>40401</v>
      </c>
      <c r="AJ1360" s="9">
        <v>68.884887000000006</v>
      </c>
      <c r="AK1360" s="6">
        <v>40401</v>
      </c>
      <c r="AL1360" s="5">
        <v>47.145719999999997</v>
      </c>
      <c r="AM1360" s="10">
        <v>40401</v>
      </c>
      <c r="AN1360" s="9">
        <v>46.332115000000002</v>
      </c>
      <c r="AO1360" s="6">
        <v>40401</v>
      </c>
      <c r="AP1360" s="5">
        <v>17.900435999999999</v>
      </c>
      <c r="AQ1360" s="10">
        <v>40401</v>
      </c>
      <c r="AR1360" s="5">
        <v>39.666573</v>
      </c>
    </row>
    <row r="1361" spans="5:44" x14ac:dyDescent="0.2">
      <c r="E1361" s="6">
        <v>40400</v>
      </c>
      <c r="F1361" s="5">
        <v>18.480810000000002</v>
      </c>
      <c r="G1361" s="6">
        <v>40400</v>
      </c>
      <c r="H1361" s="5">
        <v>9.4708299999999994</v>
      </c>
      <c r="I1361" s="6">
        <v>40400</v>
      </c>
      <c r="J1361" s="5">
        <v>14.919371</v>
      </c>
      <c r="K1361" s="6">
        <v>40400</v>
      </c>
      <c r="L1361" s="5">
        <v>20.668454000000001</v>
      </c>
      <c r="M1361" s="6">
        <v>40400</v>
      </c>
      <c r="N1361" s="5">
        <v>27.317515</v>
      </c>
      <c r="O1361" s="6">
        <v>40400</v>
      </c>
      <c r="P1361" s="5">
        <v>12.048379000000001</v>
      </c>
      <c r="Q1361" s="6">
        <v>40400</v>
      </c>
      <c r="R1361" s="5">
        <v>32.090000000000003</v>
      </c>
      <c r="S1361" s="6">
        <v>40400</v>
      </c>
      <c r="T1361" s="5">
        <v>16.591038000000001</v>
      </c>
      <c r="U1361" s="6">
        <v>40400</v>
      </c>
      <c r="V1361" s="5">
        <v>40.837184000000001</v>
      </c>
      <c r="W1361" s="10">
        <v>40400</v>
      </c>
      <c r="X1361" s="9">
        <v>7.587828</v>
      </c>
      <c r="Y1361" s="6">
        <v>40400</v>
      </c>
      <c r="Z1361" s="5">
        <v>98.836537000000007</v>
      </c>
      <c r="AA1361" s="10">
        <v>40400</v>
      </c>
      <c r="AB1361" s="9">
        <v>99.704913000000005</v>
      </c>
      <c r="AC1361" s="6">
        <v>40400</v>
      </c>
      <c r="AD1361" s="5">
        <v>50.601788999999997</v>
      </c>
      <c r="AE1361" s="10">
        <v>40400</v>
      </c>
      <c r="AF1361" s="9">
        <v>41.310966999999998</v>
      </c>
      <c r="AG1361" s="6">
        <v>40400</v>
      </c>
      <c r="AH1361" s="5">
        <v>52.501331</v>
      </c>
      <c r="AI1361" s="10">
        <v>40400</v>
      </c>
      <c r="AJ1361" s="9">
        <v>68.834576999999996</v>
      </c>
      <c r="AK1361" s="6">
        <v>40400</v>
      </c>
      <c r="AL1361" s="5">
        <v>48.592716000000003</v>
      </c>
      <c r="AM1361" s="10">
        <v>40400</v>
      </c>
      <c r="AN1361" s="9">
        <v>47.95288</v>
      </c>
      <c r="AO1361" s="6">
        <v>40400</v>
      </c>
      <c r="AP1361" s="5">
        <v>18.427398</v>
      </c>
      <c r="AQ1361" s="10">
        <v>40400</v>
      </c>
      <c r="AR1361" s="5">
        <v>40.681648000000003</v>
      </c>
    </row>
    <row r="1362" spans="5:44" x14ac:dyDescent="0.2">
      <c r="E1362" s="6">
        <v>40399</v>
      </c>
      <c r="F1362" s="5">
        <v>18.674782</v>
      </c>
      <c r="G1362" s="6">
        <v>40399</v>
      </c>
      <c r="H1362" s="5">
        <v>9.7250010000000007</v>
      </c>
      <c r="I1362" s="6">
        <v>40399</v>
      </c>
      <c r="J1362" s="5">
        <v>15.155084</v>
      </c>
      <c r="K1362" s="6">
        <v>40399</v>
      </c>
      <c r="L1362" s="5">
        <v>21.858986999999999</v>
      </c>
      <c r="M1362" s="6">
        <v>40399</v>
      </c>
      <c r="N1362" s="5">
        <v>27.805154000000002</v>
      </c>
      <c r="O1362" s="6">
        <v>40399</v>
      </c>
      <c r="P1362" s="5">
        <v>12.224916</v>
      </c>
      <c r="Q1362" s="6">
        <v>40399</v>
      </c>
      <c r="R1362" s="5">
        <v>32.889999000000003</v>
      </c>
      <c r="S1362" s="6">
        <v>40399</v>
      </c>
      <c r="T1362" s="5">
        <v>16.923732000000001</v>
      </c>
      <c r="U1362" s="6">
        <v>40399</v>
      </c>
      <c r="V1362" s="5">
        <v>41.657131</v>
      </c>
      <c r="W1362" s="10">
        <v>40399</v>
      </c>
      <c r="X1362" s="9">
        <v>7.9141060000000003</v>
      </c>
      <c r="Y1362" s="6">
        <v>40399</v>
      </c>
      <c r="Z1362" s="5">
        <v>99.373023000000003</v>
      </c>
      <c r="AA1362" s="10">
        <v>40399</v>
      </c>
      <c r="AB1362" s="9">
        <v>100.208651</v>
      </c>
      <c r="AC1362" s="6">
        <v>40399</v>
      </c>
      <c r="AD1362" s="5">
        <v>50.920206</v>
      </c>
      <c r="AE1362" s="10">
        <v>40399</v>
      </c>
      <c r="AF1362" s="9">
        <v>41.541088000000002</v>
      </c>
      <c r="AG1362" s="6">
        <v>40399</v>
      </c>
      <c r="AH1362" s="5">
        <v>53.431130000000003</v>
      </c>
      <c r="AI1362" s="10">
        <v>40399</v>
      </c>
      <c r="AJ1362" s="9">
        <v>68.692047000000002</v>
      </c>
      <c r="AK1362" s="6">
        <v>40399</v>
      </c>
      <c r="AL1362" s="5">
        <v>48.996119</v>
      </c>
      <c r="AM1362" s="10">
        <v>40399</v>
      </c>
      <c r="AN1362" s="9">
        <v>48.432772999999997</v>
      </c>
      <c r="AO1362" s="6">
        <v>40399</v>
      </c>
      <c r="AP1362" s="5">
        <v>18.655097999999999</v>
      </c>
      <c r="AQ1362" s="10">
        <v>40399</v>
      </c>
      <c r="AR1362" s="5">
        <v>41.082954999999998</v>
      </c>
    </row>
    <row r="1363" spans="5:44" x14ac:dyDescent="0.2">
      <c r="E1363" s="6">
        <v>40396</v>
      </c>
      <c r="F1363" s="5">
        <v>18.475960000000001</v>
      </c>
      <c r="G1363" s="6">
        <v>40396</v>
      </c>
      <c r="H1363" s="5">
        <v>9.5666709999999995</v>
      </c>
      <c r="I1363" s="6">
        <v>40396</v>
      </c>
      <c r="J1363" s="5">
        <v>14.964033000000001</v>
      </c>
      <c r="K1363" s="6">
        <v>40396</v>
      </c>
      <c r="L1363" s="5">
        <v>21.151496999999999</v>
      </c>
      <c r="M1363" s="6">
        <v>40396</v>
      </c>
      <c r="N1363" s="5">
        <v>27.486498000000001</v>
      </c>
      <c r="O1363" s="6">
        <v>40396</v>
      </c>
      <c r="P1363" s="5">
        <v>12.03354</v>
      </c>
      <c r="Q1363" s="6">
        <v>40396</v>
      </c>
      <c r="R1363" s="5">
        <v>32.5</v>
      </c>
      <c r="S1363" s="6">
        <v>40396</v>
      </c>
      <c r="T1363" s="5">
        <v>16.640941999999999</v>
      </c>
      <c r="U1363" s="6">
        <v>40396</v>
      </c>
      <c r="V1363" s="5">
        <v>40.761783999999999</v>
      </c>
      <c r="W1363" s="10">
        <v>40396</v>
      </c>
      <c r="X1363" s="9">
        <v>7.8331499999999998</v>
      </c>
      <c r="Y1363" s="6">
        <v>40396</v>
      </c>
      <c r="Z1363" s="5">
        <v>98.845332999999997</v>
      </c>
      <c r="AA1363" s="10">
        <v>40396</v>
      </c>
      <c r="AB1363" s="9">
        <v>99.669561999999999</v>
      </c>
      <c r="AC1363" s="6">
        <v>40396</v>
      </c>
      <c r="AD1363" s="5">
        <v>50.654859999999999</v>
      </c>
      <c r="AE1363" s="10">
        <v>40396</v>
      </c>
      <c r="AF1363" s="9">
        <v>41.302441999999999</v>
      </c>
      <c r="AG1363" s="6">
        <v>40396</v>
      </c>
      <c r="AH1363" s="5">
        <v>52.934010000000001</v>
      </c>
      <c r="AI1363" s="10">
        <v>40396</v>
      </c>
      <c r="AJ1363" s="9">
        <v>68.775887999999995</v>
      </c>
      <c r="AK1363" s="6">
        <v>40396</v>
      </c>
      <c r="AL1363" s="5">
        <v>48.794418</v>
      </c>
      <c r="AM1363" s="10">
        <v>40396</v>
      </c>
      <c r="AN1363" s="9">
        <v>48.106808999999998</v>
      </c>
      <c r="AO1363" s="6">
        <v>40396</v>
      </c>
      <c r="AP1363" s="5">
        <v>18.577030000000001</v>
      </c>
      <c r="AQ1363" s="10">
        <v>40396</v>
      </c>
      <c r="AR1363" s="5">
        <v>40.618696</v>
      </c>
    </row>
    <row r="1364" spans="5:44" x14ac:dyDescent="0.2">
      <c r="E1364" s="6">
        <v>40395</v>
      </c>
      <c r="F1364" s="5">
        <v>18.635988999999999</v>
      </c>
      <c r="G1364" s="6">
        <v>40395</v>
      </c>
      <c r="H1364" s="5">
        <v>9.7250010000000007</v>
      </c>
      <c r="I1364" s="6">
        <v>40395</v>
      </c>
      <c r="J1364" s="5">
        <v>15.013655999999999</v>
      </c>
      <c r="K1364" s="6">
        <v>40395</v>
      </c>
      <c r="L1364" s="5">
        <v>21.522320000000001</v>
      </c>
      <c r="M1364" s="6">
        <v>40395</v>
      </c>
      <c r="N1364" s="5">
        <v>27.809982000000002</v>
      </c>
      <c r="O1364" s="6">
        <v>40395</v>
      </c>
      <c r="P1364" s="5">
        <v>12.184506000000001</v>
      </c>
      <c r="Q1364" s="6">
        <v>40395</v>
      </c>
      <c r="R1364" s="5">
        <v>33.529998999999997</v>
      </c>
      <c r="S1364" s="6">
        <v>40395</v>
      </c>
      <c r="T1364" s="5">
        <v>16.850532999999999</v>
      </c>
      <c r="U1364" s="6">
        <v>40395</v>
      </c>
      <c r="V1364" s="5">
        <v>41.035100999999997</v>
      </c>
      <c r="W1364" s="10">
        <v>40395</v>
      </c>
      <c r="X1364" s="9">
        <v>7.9214659999999997</v>
      </c>
      <c r="Y1364" s="6">
        <v>40395</v>
      </c>
      <c r="Z1364" s="5">
        <v>99.249896000000007</v>
      </c>
      <c r="AA1364" s="10">
        <v>40395</v>
      </c>
      <c r="AB1364" s="9">
        <v>100.093766</v>
      </c>
      <c r="AC1364" s="6">
        <v>40395</v>
      </c>
      <c r="AD1364" s="5">
        <v>50.840601999999997</v>
      </c>
      <c r="AE1364" s="10">
        <v>40395</v>
      </c>
      <c r="AF1364" s="9">
        <v>41.506996000000001</v>
      </c>
      <c r="AG1364" s="6">
        <v>40395</v>
      </c>
      <c r="AH1364" s="5">
        <v>53.237806999999997</v>
      </c>
      <c r="AI1364" s="10">
        <v>40395</v>
      </c>
      <c r="AJ1364" s="9">
        <v>68.574668000000003</v>
      </c>
      <c r="AK1364" s="6">
        <v>40395</v>
      </c>
      <c r="AL1364" s="5">
        <v>49.381987000000002</v>
      </c>
      <c r="AM1364" s="10">
        <v>40395</v>
      </c>
      <c r="AN1364" s="9">
        <v>48.405607000000003</v>
      </c>
      <c r="AO1364" s="6">
        <v>40395</v>
      </c>
      <c r="AP1364" s="5">
        <v>18.372098999999999</v>
      </c>
      <c r="AQ1364" s="10">
        <v>40395</v>
      </c>
      <c r="AR1364" s="5">
        <v>40.807549000000002</v>
      </c>
    </row>
    <row r="1365" spans="5:44" x14ac:dyDescent="0.2">
      <c r="E1365" s="6">
        <v>40394</v>
      </c>
      <c r="F1365" s="5">
        <v>18.669934000000001</v>
      </c>
      <c r="G1365" s="6">
        <v>40394</v>
      </c>
      <c r="H1365" s="5">
        <v>9.875</v>
      </c>
      <c r="I1365" s="6">
        <v>40394</v>
      </c>
      <c r="J1365" s="5">
        <v>15.085610000000001</v>
      </c>
      <c r="K1365" s="6">
        <v>40394</v>
      </c>
      <c r="L1365" s="5">
        <v>22.293239</v>
      </c>
      <c r="M1365" s="6">
        <v>40394</v>
      </c>
      <c r="N1365" s="5">
        <v>28.09967</v>
      </c>
      <c r="O1365" s="6">
        <v>40394</v>
      </c>
      <c r="P1365" s="5">
        <v>12.228222000000001</v>
      </c>
      <c r="Q1365" s="6">
        <v>40394</v>
      </c>
      <c r="R1365" s="5">
        <v>33.389999000000003</v>
      </c>
      <c r="S1365" s="6">
        <v>40394</v>
      </c>
      <c r="T1365" s="5">
        <v>16.897113999999998</v>
      </c>
      <c r="U1365" s="6">
        <v>40394</v>
      </c>
      <c r="V1365" s="5">
        <v>42.062393</v>
      </c>
      <c r="W1365" s="10">
        <v>40394</v>
      </c>
      <c r="X1365" s="9">
        <v>8.0343149999999994</v>
      </c>
      <c r="Y1365" s="6">
        <v>40394</v>
      </c>
      <c r="Z1365" s="5">
        <v>99.355435999999997</v>
      </c>
      <c r="AA1365" s="10">
        <v>40394</v>
      </c>
      <c r="AB1365" s="9">
        <v>100.208651</v>
      </c>
      <c r="AC1365" s="6">
        <v>40394</v>
      </c>
      <c r="AD1365" s="5">
        <v>50.946739999999998</v>
      </c>
      <c r="AE1365" s="10">
        <v>40394</v>
      </c>
      <c r="AF1365" s="9">
        <v>41.549610000000001</v>
      </c>
      <c r="AG1365" s="6">
        <v>40394</v>
      </c>
      <c r="AH1365" s="5">
        <v>53.937455</v>
      </c>
      <c r="AI1365" s="10">
        <v>40394</v>
      </c>
      <c r="AJ1365" s="9">
        <v>68.465675000000005</v>
      </c>
      <c r="AK1365" s="6">
        <v>40394</v>
      </c>
      <c r="AL1365" s="5">
        <v>49.224133000000002</v>
      </c>
      <c r="AM1365" s="10">
        <v>40394</v>
      </c>
      <c r="AN1365" s="9">
        <v>48.695352</v>
      </c>
      <c r="AO1365" s="6">
        <v>40394</v>
      </c>
      <c r="AP1365" s="5">
        <v>18.570525</v>
      </c>
      <c r="AQ1365" s="10">
        <v>40394</v>
      </c>
      <c r="AR1365" s="5">
        <v>41.326889000000001</v>
      </c>
    </row>
    <row r="1366" spans="5:44" x14ac:dyDescent="0.2">
      <c r="E1366" s="6">
        <v>40393</v>
      </c>
      <c r="F1366" s="5">
        <v>18.427467</v>
      </c>
      <c r="G1366" s="6">
        <v>40393</v>
      </c>
      <c r="H1366" s="5">
        <v>9.7833299999999994</v>
      </c>
      <c r="I1366" s="6">
        <v>40393</v>
      </c>
      <c r="J1366" s="5">
        <v>14.785387</v>
      </c>
      <c r="K1366" s="6">
        <v>40393</v>
      </c>
      <c r="L1366" s="5">
        <v>21.629663999999998</v>
      </c>
      <c r="M1366" s="6">
        <v>40393</v>
      </c>
      <c r="N1366" s="5">
        <v>27.964482</v>
      </c>
      <c r="O1366" s="6">
        <v>40393</v>
      </c>
      <c r="P1366" s="5">
        <v>11.992290000000001</v>
      </c>
      <c r="Q1366" s="6">
        <v>40393</v>
      </c>
      <c r="R1366" s="5">
        <v>32.75</v>
      </c>
      <c r="S1366" s="6">
        <v>40393</v>
      </c>
      <c r="T1366" s="5">
        <v>16.541136000000002</v>
      </c>
      <c r="U1366" s="6">
        <v>40393</v>
      </c>
      <c r="V1366" s="5">
        <v>41.628853999999997</v>
      </c>
      <c r="W1366" s="10">
        <v>40393</v>
      </c>
      <c r="X1366" s="9">
        <v>7.8405100000000001</v>
      </c>
      <c r="Y1366" s="6">
        <v>40393</v>
      </c>
      <c r="Z1366" s="5">
        <v>98.695822000000007</v>
      </c>
      <c r="AA1366" s="10">
        <v>40393</v>
      </c>
      <c r="AB1366" s="9">
        <v>99.492813999999996</v>
      </c>
      <c r="AC1366" s="6">
        <v>40393</v>
      </c>
      <c r="AD1366" s="5">
        <v>50.548721</v>
      </c>
      <c r="AE1366" s="10">
        <v>40393</v>
      </c>
      <c r="AF1366" s="9">
        <v>41.285395999999999</v>
      </c>
      <c r="AG1366" s="6">
        <v>40393</v>
      </c>
      <c r="AH1366" s="5">
        <v>53.329864000000001</v>
      </c>
      <c r="AI1366" s="10">
        <v>40393</v>
      </c>
      <c r="AJ1366" s="9">
        <v>68.599818999999997</v>
      </c>
      <c r="AK1366" s="6">
        <v>40393</v>
      </c>
      <c r="AL1366" s="5">
        <v>48.847037</v>
      </c>
      <c r="AM1366" s="10">
        <v>40393</v>
      </c>
      <c r="AN1366" s="9">
        <v>48.505208000000003</v>
      </c>
      <c r="AO1366" s="6">
        <v>40393</v>
      </c>
      <c r="AP1366" s="5">
        <v>18.225721</v>
      </c>
      <c r="AQ1366" s="10">
        <v>40393</v>
      </c>
      <c r="AR1366" s="5">
        <v>41.035744000000001</v>
      </c>
    </row>
    <row r="1367" spans="5:44" x14ac:dyDescent="0.2">
      <c r="E1367" s="6">
        <v>40392</v>
      </c>
      <c r="F1367" s="5">
        <v>18.597193000000001</v>
      </c>
      <c r="G1367" s="6">
        <v>40392</v>
      </c>
      <c r="H1367" s="5">
        <v>10.050001</v>
      </c>
      <c r="I1367" s="6">
        <v>40392</v>
      </c>
      <c r="J1367" s="5">
        <v>14.902003000000001</v>
      </c>
      <c r="K1367" s="6">
        <v>40392</v>
      </c>
      <c r="L1367" s="5">
        <v>22.107828999999999</v>
      </c>
      <c r="M1367" s="6">
        <v>40392</v>
      </c>
      <c r="N1367" s="5">
        <v>28.490746999999999</v>
      </c>
      <c r="O1367" s="6">
        <v>40392</v>
      </c>
      <c r="P1367" s="5">
        <v>12.161401</v>
      </c>
      <c r="Q1367" s="6">
        <v>40392</v>
      </c>
      <c r="R1367" s="5">
        <v>32.669998</v>
      </c>
      <c r="S1367" s="6">
        <v>40392</v>
      </c>
      <c r="T1367" s="5">
        <v>16.777346000000001</v>
      </c>
      <c r="U1367" s="6">
        <v>40392</v>
      </c>
      <c r="V1367" s="5">
        <v>42.316859999999998</v>
      </c>
      <c r="W1367" s="10">
        <v>40392</v>
      </c>
      <c r="X1367" s="9">
        <v>7.936185</v>
      </c>
      <c r="Y1367" s="6">
        <v>40392</v>
      </c>
      <c r="Z1367" s="5">
        <v>99.170744999999997</v>
      </c>
      <c r="AA1367" s="10">
        <v>40392</v>
      </c>
      <c r="AB1367" s="9">
        <v>99.978874000000005</v>
      </c>
      <c r="AC1367" s="6">
        <v>40392</v>
      </c>
      <c r="AD1367" s="5">
        <v>50.822912000000002</v>
      </c>
      <c r="AE1367" s="10">
        <v>40392</v>
      </c>
      <c r="AF1367" s="9">
        <v>41.498471000000002</v>
      </c>
      <c r="AG1367" s="6">
        <v>40392</v>
      </c>
      <c r="AH1367" s="5">
        <v>53.90063</v>
      </c>
      <c r="AI1367" s="10">
        <v>40392</v>
      </c>
      <c r="AJ1367" s="9">
        <v>68.415364999999994</v>
      </c>
      <c r="AK1367" s="6">
        <v>40392</v>
      </c>
      <c r="AL1367" s="5">
        <v>48.864576</v>
      </c>
      <c r="AM1367" s="10">
        <v>40392</v>
      </c>
      <c r="AN1367" s="9">
        <v>48.966991999999998</v>
      </c>
      <c r="AO1367" s="6">
        <v>40392</v>
      </c>
      <c r="AP1367" s="5">
        <v>18.193193000000001</v>
      </c>
      <c r="AQ1367" s="10">
        <v>40392</v>
      </c>
      <c r="AR1367" s="5">
        <v>41.437050999999997</v>
      </c>
    </row>
    <row r="1368" spans="5:44" x14ac:dyDescent="0.2">
      <c r="E1368" s="6">
        <v>40389</v>
      </c>
      <c r="F1368" s="5">
        <v>17.816452000000002</v>
      </c>
      <c r="G1368" s="6">
        <v>40389</v>
      </c>
      <c r="H1368" s="5">
        <v>9.4208300000000005</v>
      </c>
      <c r="I1368" s="6">
        <v>40389</v>
      </c>
      <c r="J1368" s="5">
        <v>14.375991000000001</v>
      </c>
      <c r="K1368" s="6">
        <v>40389</v>
      </c>
      <c r="L1368" s="5">
        <v>21.102706000000001</v>
      </c>
      <c r="M1368" s="6">
        <v>40389</v>
      </c>
      <c r="N1368" s="5">
        <v>27.245092</v>
      </c>
      <c r="O1368" s="6">
        <v>40389</v>
      </c>
      <c r="P1368" s="5">
        <v>11.391723000000001</v>
      </c>
      <c r="Q1368" s="6">
        <v>40389</v>
      </c>
      <c r="R1368" s="5">
        <v>29.6</v>
      </c>
      <c r="S1368" s="6">
        <v>40389</v>
      </c>
      <c r="T1368" s="5">
        <v>15.769308000000001</v>
      </c>
      <c r="U1368" s="6">
        <v>40389</v>
      </c>
      <c r="V1368" s="5">
        <v>39.847588000000002</v>
      </c>
      <c r="W1368" s="10">
        <v>40389</v>
      </c>
      <c r="X1368" s="9">
        <v>7.4553529999999997</v>
      </c>
      <c r="Y1368" s="6">
        <v>40389</v>
      </c>
      <c r="Z1368" s="5">
        <v>96.980822000000003</v>
      </c>
      <c r="AA1368" s="10">
        <v>40389</v>
      </c>
      <c r="AB1368" s="9">
        <v>97.822523000000004</v>
      </c>
      <c r="AC1368" s="6">
        <v>40389</v>
      </c>
      <c r="AD1368" s="5">
        <v>49.752676999999998</v>
      </c>
      <c r="AE1368" s="10">
        <v>40389</v>
      </c>
      <c r="AF1368" s="9">
        <v>40.569464000000004</v>
      </c>
      <c r="AG1368" s="6">
        <v>40389</v>
      </c>
      <c r="AH1368" s="5">
        <v>53.053688000000001</v>
      </c>
      <c r="AI1368" s="10">
        <v>40389</v>
      </c>
      <c r="AJ1368" s="9">
        <v>68.430459999999997</v>
      </c>
      <c r="AK1368" s="6">
        <v>40389</v>
      </c>
      <c r="AL1368" s="5">
        <v>47.215877999999996</v>
      </c>
      <c r="AM1368" s="10">
        <v>40389</v>
      </c>
      <c r="AN1368" s="9">
        <v>47.880445000000002</v>
      </c>
      <c r="AO1368" s="6">
        <v>40389</v>
      </c>
      <c r="AP1368" s="5">
        <v>17.851644</v>
      </c>
      <c r="AQ1368" s="10">
        <v>40389</v>
      </c>
      <c r="AR1368" s="5">
        <v>40.091489000000003</v>
      </c>
    </row>
    <row r="1369" spans="5:44" x14ac:dyDescent="0.2">
      <c r="E1369" s="6">
        <v>40388</v>
      </c>
      <c r="F1369" s="5">
        <v>17.806753</v>
      </c>
      <c r="G1369" s="6">
        <v>40388</v>
      </c>
      <c r="H1369" s="5">
        <v>9.4166699999999999</v>
      </c>
      <c r="I1369" s="6">
        <v>40388</v>
      </c>
      <c r="J1369" s="5">
        <v>14.304036999999999</v>
      </c>
      <c r="K1369" s="6">
        <v>40388</v>
      </c>
      <c r="L1369" s="5">
        <v>21.019760000000002</v>
      </c>
      <c r="M1369" s="6">
        <v>40388</v>
      </c>
      <c r="N1369" s="5">
        <v>27.254749</v>
      </c>
      <c r="O1369" s="6">
        <v>40388</v>
      </c>
      <c r="P1369" s="5">
        <v>11.403276</v>
      </c>
      <c r="Q1369" s="6">
        <v>40388</v>
      </c>
      <c r="R1369" s="5">
        <v>29.73</v>
      </c>
      <c r="S1369" s="6">
        <v>40388</v>
      </c>
      <c r="T1369" s="5">
        <v>15.736043</v>
      </c>
      <c r="U1369" s="6">
        <v>40388</v>
      </c>
      <c r="V1369" s="5">
        <v>39.555425</v>
      </c>
      <c r="W1369" s="10">
        <v>40388</v>
      </c>
      <c r="X1369" s="9">
        <v>7.5608420000000001</v>
      </c>
      <c r="Y1369" s="6">
        <v>40388</v>
      </c>
      <c r="Z1369" s="5">
        <v>96.998416000000006</v>
      </c>
      <c r="AA1369" s="10">
        <v>40388</v>
      </c>
      <c r="AB1369" s="9">
        <v>97.796010999999993</v>
      </c>
      <c r="AC1369" s="6">
        <v>40388</v>
      </c>
      <c r="AD1369" s="5">
        <v>49.699606000000003</v>
      </c>
      <c r="AE1369" s="10">
        <v>40388</v>
      </c>
      <c r="AF1369" s="9">
        <v>40.577989000000002</v>
      </c>
      <c r="AG1369" s="6">
        <v>40388</v>
      </c>
      <c r="AH1369" s="5">
        <v>53.016863000000001</v>
      </c>
      <c r="AI1369" s="10">
        <v>40388</v>
      </c>
      <c r="AJ1369" s="9">
        <v>68.330138000000005</v>
      </c>
      <c r="AK1369" s="6">
        <v>40388</v>
      </c>
      <c r="AL1369" s="5">
        <v>47.312345000000001</v>
      </c>
      <c r="AM1369" s="10">
        <v>40388</v>
      </c>
      <c r="AN1369" s="9">
        <v>47.907608000000003</v>
      </c>
      <c r="AO1369" s="6">
        <v>40388</v>
      </c>
      <c r="AP1369" s="5">
        <v>17.627196999999999</v>
      </c>
      <c r="AQ1369" s="10">
        <v>40388</v>
      </c>
      <c r="AR1369" s="5">
        <v>39.855426000000001</v>
      </c>
    </row>
    <row r="1370" spans="5:44" x14ac:dyDescent="0.2">
      <c r="E1370" s="6">
        <v>40387</v>
      </c>
      <c r="F1370" s="5">
        <v>17.986177999999999</v>
      </c>
      <c r="G1370" s="6">
        <v>40387</v>
      </c>
      <c r="H1370" s="5">
        <v>9.375</v>
      </c>
      <c r="I1370" s="6">
        <v>40387</v>
      </c>
      <c r="J1370" s="5">
        <v>14.522380999999999</v>
      </c>
      <c r="K1370" s="6">
        <v>40387</v>
      </c>
      <c r="L1370" s="5">
        <v>21.195411</v>
      </c>
      <c r="M1370" s="6">
        <v>40387</v>
      </c>
      <c r="N1370" s="5">
        <v>27.230609000000001</v>
      </c>
      <c r="O1370" s="6">
        <v>40387</v>
      </c>
      <c r="P1370" s="5">
        <v>11.574862</v>
      </c>
      <c r="Q1370" s="6">
        <v>40387</v>
      </c>
      <c r="R1370" s="5">
        <v>29.780000999999999</v>
      </c>
      <c r="S1370" s="6">
        <v>40387</v>
      </c>
      <c r="T1370" s="5">
        <v>15.978901</v>
      </c>
      <c r="U1370" s="6">
        <v>40387</v>
      </c>
      <c r="V1370" s="5">
        <v>40.234000000000002</v>
      </c>
      <c r="W1370" s="10">
        <v>40387</v>
      </c>
      <c r="X1370" s="9">
        <v>7.77182</v>
      </c>
      <c r="Y1370" s="6">
        <v>40387</v>
      </c>
      <c r="Z1370" s="5">
        <v>97.473338999999996</v>
      </c>
      <c r="AA1370" s="10">
        <v>40387</v>
      </c>
      <c r="AB1370" s="9">
        <v>98.273231999999993</v>
      </c>
      <c r="AC1370" s="6">
        <v>40387</v>
      </c>
      <c r="AD1370" s="5">
        <v>49.956110000000002</v>
      </c>
      <c r="AE1370" s="10">
        <v>40387</v>
      </c>
      <c r="AF1370" s="9">
        <v>40.688789</v>
      </c>
      <c r="AG1370" s="6">
        <v>40387</v>
      </c>
      <c r="AH1370" s="5">
        <v>53.154952999999999</v>
      </c>
      <c r="AI1370" s="10">
        <v>40387</v>
      </c>
      <c r="AJ1370" s="9">
        <v>68.254891000000001</v>
      </c>
      <c r="AK1370" s="6">
        <v>40387</v>
      </c>
      <c r="AL1370" s="5">
        <v>47.242185999999997</v>
      </c>
      <c r="AM1370" s="10">
        <v>40387</v>
      </c>
      <c r="AN1370" s="9">
        <v>47.853279000000001</v>
      </c>
      <c r="AO1370" s="6">
        <v>40387</v>
      </c>
      <c r="AP1370" s="5">
        <v>17.669484000000001</v>
      </c>
      <c r="AQ1370" s="10">
        <v>40387</v>
      </c>
      <c r="AR1370" s="5">
        <v>40.193784000000001</v>
      </c>
    </row>
    <row r="1371" spans="5:44" x14ac:dyDescent="0.2">
      <c r="E1371" s="6">
        <v>40386</v>
      </c>
      <c r="F1371" s="5">
        <v>18.214096999999999</v>
      </c>
      <c r="G1371" s="6">
        <v>40386</v>
      </c>
      <c r="H1371" s="5">
        <v>9.6333310000000001</v>
      </c>
      <c r="I1371" s="6">
        <v>40386</v>
      </c>
      <c r="J1371" s="5">
        <v>14.748169000000001</v>
      </c>
      <c r="K1371" s="6">
        <v>40386</v>
      </c>
      <c r="L1371" s="5">
        <v>22.268843</v>
      </c>
      <c r="M1371" s="6">
        <v>40386</v>
      </c>
      <c r="N1371" s="5">
        <v>27.694108</v>
      </c>
      <c r="O1371" s="6">
        <v>40386</v>
      </c>
      <c r="P1371" s="5">
        <v>11.796777000000001</v>
      </c>
      <c r="Q1371" s="6">
        <v>40386</v>
      </c>
      <c r="R1371" s="5">
        <v>29.92</v>
      </c>
      <c r="S1371" s="6">
        <v>40386</v>
      </c>
      <c r="T1371" s="5">
        <v>16.304936000000001</v>
      </c>
      <c r="U1371" s="6">
        <v>40386</v>
      </c>
      <c r="V1371" s="5">
        <v>40.328249</v>
      </c>
      <c r="W1371" s="10">
        <v>40386</v>
      </c>
      <c r="X1371" s="9">
        <v>8.0171419999999998</v>
      </c>
      <c r="Y1371" s="6">
        <v>40386</v>
      </c>
      <c r="Z1371" s="5">
        <v>98.106568999999993</v>
      </c>
      <c r="AA1371" s="10">
        <v>40386</v>
      </c>
      <c r="AB1371" s="9">
        <v>98.918374</v>
      </c>
      <c r="AC1371" s="6">
        <v>40386</v>
      </c>
      <c r="AD1371" s="5">
        <v>50.309908</v>
      </c>
      <c r="AE1371" s="10">
        <v>40386</v>
      </c>
      <c r="AF1371" s="9">
        <v>41.004139000000002</v>
      </c>
      <c r="AG1371" s="6">
        <v>40386</v>
      </c>
      <c r="AH1371" s="5">
        <v>54.038719999999998</v>
      </c>
      <c r="AI1371" s="10">
        <v>40386</v>
      </c>
      <c r="AJ1371" s="9">
        <v>68.137844999999999</v>
      </c>
      <c r="AK1371" s="6">
        <v>40386</v>
      </c>
      <c r="AL1371" s="5">
        <v>47.347425000000001</v>
      </c>
      <c r="AM1371" s="10">
        <v>40386</v>
      </c>
      <c r="AN1371" s="9">
        <v>48.296953999999999</v>
      </c>
      <c r="AO1371" s="6">
        <v>40386</v>
      </c>
      <c r="AP1371" s="5">
        <v>18.193193000000001</v>
      </c>
      <c r="AQ1371" s="10">
        <v>40386</v>
      </c>
      <c r="AR1371" s="5">
        <v>40.272471000000003</v>
      </c>
    </row>
    <row r="1372" spans="5:44" x14ac:dyDescent="0.2">
      <c r="E1372" s="6">
        <v>40385</v>
      </c>
      <c r="F1372" s="5">
        <v>18.252891000000002</v>
      </c>
      <c r="G1372" s="6">
        <v>40385</v>
      </c>
      <c r="H1372" s="5">
        <v>9.5583299999999998</v>
      </c>
      <c r="I1372" s="6">
        <v>40385</v>
      </c>
      <c r="J1372" s="5">
        <v>14.758094</v>
      </c>
      <c r="K1372" s="6">
        <v>40385</v>
      </c>
      <c r="L1372" s="5">
        <v>22.556718</v>
      </c>
      <c r="M1372" s="6">
        <v>40385</v>
      </c>
      <c r="N1372" s="5">
        <v>27.587889000000001</v>
      </c>
      <c r="O1372" s="6">
        <v>40385</v>
      </c>
      <c r="P1372" s="5">
        <v>11.819872</v>
      </c>
      <c r="Q1372" s="6">
        <v>40385</v>
      </c>
      <c r="R1372" s="5">
        <v>30.42</v>
      </c>
      <c r="S1372" s="6">
        <v>40385</v>
      </c>
      <c r="T1372" s="5">
        <v>16.371466000000002</v>
      </c>
      <c r="U1372" s="6">
        <v>40385</v>
      </c>
      <c r="V1372" s="5">
        <v>40.497894000000002</v>
      </c>
      <c r="W1372" s="10">
        <v>40385</v>
      </c>
      <c r="X1372" s="9">
        <v>8.0024219999999993</v>
      </c>
      <c r="Y1372" s="6">
        <v>40385</v>
      </c>
      <c r="Z1372" s="5">
        <v>98.115358999999998</v>
      </c>
      <c r="AA1372" s="10">
        <v>40385</v>
      </c>
      <c r="AB1372" s="9">
        <v>98.962564</v>
      </c>
      <c r="AC1372" s="6">
        <v>40385</v>
      </c>
      <c r="AD1372" s="5">
        <v>50.371822000000002</v>
      </c>
      <c r="AE1372" s="10">
        <v>40385</v>
      </c>
      <c r="AF1372" s="9">
        <v>40.987091999999997</v>
      </c>
      <c r="AG1372" s="6">
        <v>40385</v>
      </c>
      <c r="AH1372" s="5">
        <v>54.232044000000002</v>
      </c>
      <c r="AI1372" s="10">
        <v>40385</v>
      </c>
      <c r="AJ1372" s="9">
        <v>68.171287000000007</v>
      </c>
      <c r="AK1372" s="6">
        <v>40385</v>
      </c>
      <c r="AL1372" s="5">
        <v>47.575434999999999</v>
      </c>
      <c r="AM1372" s="10">
        <v>40385</v>
      </c>
      <c r="AN1372" s="9">
        <v>48.215463</v>
      </c>
      <c r="AO1372" s="6">
        <v>40385</v>
      </c>
      <c r="AP1372" s="5">
        <v>18.355834999999999</v>
      </c>
      <c r="AQ1372" s="10">
        <v>40385</v>
      </c>
      <c r="AR1372" s="5">
        <v>40.280338</v>
      </c>
    </row>
    <row r="1373" spans="5:44" x14ac:dyDescent="0.2">
      <c r="E1373" s="6">
        <v>40382</v>
      </c>
      <c r="F1373" s="5">
        <v>17.845547</v>
      </c>
      <c r="G1373" s="6">
        <v>40382</v>
      </c>
      <c r="H1373" s="5">
        <v>9.1583299999999994</v>
      </c>
      <c r="I1373" s="6">
        <v>40382</v>
      </c>
      <c r="J1373" s="5">
        <v>14.532306</v>
      </c>
      <c r="K1373" s="6">
        <v>40382</v>
      </c>
      <c r="L1373" s="5">
        <v>21.097826999999999</v>
      </c>
      <c r="M1373" s="6">
        <v>40382</v>
      </c>
      <c r="N1373" s="5">
        <v>26.709171000000001</v>
      </c>
      <c r="O1373" s="6">
        <v>40382</v>
      </c>
      <c r="P1373" s="5">
        <v>11.447001999999999</v>
      </c>
      <c r="Q1373" s="6">
        <v>40382</v>
      </c>
      <c r="R1373" s="5">
        <v>29.459999</v>
      </c>
      <c r="S1373" s="6">
        <v>40382</v>
      </c>
      <c r="T1373" s="5">
        <v>15.849152999999999</v>
      </c>
      <c r="U1373" s="6">
        <v>40382</v>
      </c>
      <c r="V1373" s="5">
        <v>38.499856999999999</v>
      </c>
      <c r="W1373" s="10">
        <v>40382</v>
      </c>
      <c r="X1373" s="9">
        <v>7.8478690000000002</v>
      </c>
      <c r="Y1373" s="6">
        <v>40382</v>
      </c>
      <c r="Z1373" s="5">
        <v>97.103955999999997</v>
      </c>
      <c r="AA1373" s="10">
        <v>40382</v>
      </c>
      <c r="AB1373" s="9">
        <v>97.902056999999999</v>
      </c>
      <c r="AC1373" s="6">
        <v>40382</v>
      </c>
      <c r="AD1373" s="5">
        <v>49.761521000000002</v>
      </c>
      <c r="AE1373" s="10">
        <v>40382</v>
      </c>
      <c r="AF1373" s="9">
        <v>40.424574999999997</v>
      </c>
      <c r="AG1373" s="6">
        <v>40382</v>
      </c>
      <c r="AH1373" s="5">
        <v>53.035274999999999</v>
      </c>
      <c r="AI1373" s="10">
        <v>40382</v>
      </c>
      <c r="AJ1373" s="9">
        <v>68.137844999999999</v>
      </c>
      <c r="AK1373" s="6">
        <v>40382</v>
      </c>
      <c r="AL1373" s="5">
        <v>47.163258999999996</v>
      </c>
      <c r="AM1373" s="10">
        <v>40382</v>
      </c>
      <c r="AN1373" s="9">
        <v>47.409607999999999</v>
      </c>
      <c r="AO1373" s="6">
        <v>40382</v>
      </c>
      <c r="AP1373" s="5">
        <v>17.630451000000001</v>
      </c>
      <c r="AQ1373" s="10">
        <v>40382</v>
      </c>
      <c r="AR1373" s="5">
        <v>39.296739000000002</v>
      </c>
    </row>
    <row r="1374" spans="5:44" x14ac:dyDescent="0.2">
      <c r="E1374" s="6">
        <v>40381</v>
      </c>
      <c r="F1374" s="5">
        <v>17.549737</v>
      </c>
      <c r="G1374" s="6">
        <v>40381</v>
      </c>
      <c r="H1374" s="5">
        <v>8.9541710000000005</v>
      </c>
      <c r="I1374" s="6">
        <v>40381</v>
      </c>
      <c r="J1374" s="5">
        <v>14.348699</v>
      </c>
      <c r="K1374" s="6">
        <v>40381</v>
      </c>
      <c r="L1374" s="5">
        <v>19.663329999999998</v>
      </c>
      <c r="M1374" s="6">
        <v>40381</v>
      </c>
      <c r="N1374" s="5">
        <v>26.264983999999998</v>
      </c>
      <c r="O1374" s="6">
        <v>40381</v>
      </c>
      <c r="P1374" s="5">
        <v>11.15992</v>
      </c>
      <c r="Q1374" s="6">
        <v>40381</v>
      </c>
      <c r="R1374" s="5">
        <v>29.209999</v>
      </c>
      <c r="S1374" s="6">
        <v>40381</v>
      </c>
      <c r="T1374" s="5">
        <v>15.410007</v>
      </c>
      <c r="U1374" s="6">
        <v>40381</v>
      </c>
      <c r="V1374" s="5">
        <v>37.566814999999998</v>
      </c>
      <c r="W1374" s="10">
        <v>40381</v>
      </c>
      <c r="X1374" s="9">
        <v>7.6908630000000002</v>
      </c>
      <c r="Y1374" s="6">
        <v>40381</v>
      </c>
      <c r="Z1374" s="5">
        <v>96.268441999999993</v>
      </c>
      <c r="AA1374" s="10">
        <v>40381</v>
      </c>
      <c r="AB1374" s="9">
        <v>97.071327999999994</v>
      </c>
      <c r="AC1374" s="6">
        <v>40381</v>
      </c>
      <c r="AD1374" s="5">
        <v>49.257359999999998</v>
      </c>
      <c r="AE1374" s="10">
        <v>40381</v>
      </c>
      <c r="AF1374" s="9">
        <v>40.083652999999998</v>
      </c>
      <c r="AG1374" s="6">
        <v>40381</v>
      </c>
      <c r="AH1374" s="5">
        <v>51.976593999999999</v>
      </c>
      <c r="AI1374" s="10">
        <v>40381</v>
      </c>
      <c r="AJ1374" s="9">
        <v>68.254891000000001</v>
      </c>
      <c r="AK1374" s="6">
        <v>40381</v>
      </c>
      <c r="AL1374" s="5">
        <v>46.952789000000003</v>
      </c>
      <c r="AM1374" s="10">
        <v>40381</v>
      </c>
      <c r="AN1374" s="9">
        <v>46.984043999999997</v>
      </c>
      <c r="AO1374" s="6">
        <v>40381</v>
      </c>
      <c r="AP1374" s="5">
        <v>17.204325999999998</v>
      </c>
      <c r="AQ1374" s="10">
        <v>40381</v>
      </c>
      <c r="AR1374" s="5">
        <v>38.801008000000003</v>
      </c>
    </row>
    <row r="1375" spans="5:44" x14ac:dyDescent="0.2">
      <c r="E1375" s="6">
        <v>40380</v>
      </c>
      <c r="F1375" s="5">
        <v>16.807790000000001</v>
      </c>
      <c r="G1375" s="6">
        <v>40380</v>
      </c>
      <c r="H1375" s="5">
        <v>8.25</v>
      </c>
      <c r="I1375" s="6">
        <v>40380</v>
      </c>
      <c r="J1375" s="5">
        <v>13.663891</v>
      </c>
      <c r="K1375" s="6">
        <v>40380</v>
      </c>
      <c r="L1375" s="5">
        <v>17.775065000000001</v>
      </c>
      <c r="M1375" s="6">
        <v>40380</v>
      </c>
      <c r="N1375" s="5">
        <v>24.782751000000001</v>
      </c>
      <c r="O1375" s="6">
        <v>40380</v>
      </c>
      <c r="P1375" s="5">
        <v>10.470249000000001</v>
      </c>
      <c r="Q1375" s="6">
        <v>40380</v>
      </c>
      <c r="R1375" s="5">
        <v>27.33</v>
      </c>
      <c r="S1375" s="6">
        <v>40380</v>
      </c>
      <c r="T1375" s="5">
        <v>14.445214999999999</v>
      </c>
      <c r="U1375" s="6">
        <v>40380</v>
      </c>
      <c r="V1375" s="5">
        <v>35.003298000000001</v>
      </c>
      <c r="W1375" s="10">
        <v>40380</v>
      </c>
      <c r="X1375" s="9">
        <v>7.153607</v>
      </c>
      <c r="Y1375" s="6">
        <v>40380</v>
      </c>
      <c r="Z1375" s="5">
        <v>94.166472999999996</v>
      </c>
      <c r="AA1375" s="10">
        <v>40380</v>
      </c>
      <c r="AB1375" s="9">
        <v>94.994512</v>
      </c>
      <c r="AC1375" s="6">
        <v>40380</v>
      </c>
      <c r="AD1375" s="5">
        <v>48.187125999999999</v>
      </c>
      <c r="AE1375" s="10">
        <v>40380</v>
      </c>
      <c r="AF1375" s="9">
        <v>39.205786000000003</v>
      </c>
      <c r="AG1375" s="6">
        <v>40380</v>
      </c>
      <c r="AH1375" s="5">
        <v>50.282705</v>
      </c>
      <c r="AI1375" s="10">
        <v>40380</v>
      </c>
      <c r="AJ1375" s="9">
        <v>68.330138000000005</v>
      </c>
      <c r="AK1375" s="6">
        <v>40380</v>
      </c>
      <c r="AL1375" s="5">
        <v>45.935507999999999</v>
      </c>
      <c r="AM1375" s="10">
        <v>40380</v>
      </c>
      <c r="AN1375" s="9">
        <v>45.643971000000001</v>
      </c>
      <c r="AO1375" s="6">
        <v>40380</v>
      </c>
      <c r="AP1375" s="5">
        <v>16.840007</v>
      </c>
      <c r="AQ1375" s="10">
        <v>40380</v>
      </c>
      <c r="AR1375" s="5">
        <v>37.400360999999997</v>
      </c>
    </row>
    <row r="1376" spans="5:44" x14ac:dyDescent="0.2">
      <c r="E1376" s="6">
        <v>40379</v>
      </c>
      <c r="F1376" s="5">
        <v>17.239380000000001</v>
      </c>
      <c r="G1376" s="6">
        <v>40379</v>
      </c>
      <c r="H1376" s="5">
        <v>8.675001</v>
      </c>
      <c r="I1376" s="6">
        <v>40379</v>
      </c>
      <c r="J1376" s="5">
        <v>14.028625999999999</v>
      </c>
      <c r="K1376" s="6">
        <v>40379</v>
      </c>
      <c r="L1376" s="5">
        <v>18.741154000000002</v>
      </c>
      <c r="M1376" s="6">
        <v>40379</v>
      </c>
      <c r="N1376" s="5">
        <v>25.651812</v>
      </c>
      <c r="O1376" s="6">
        <v>40379</v>
      </c>
      <c r="P1376" s="5">
        <v>10.879429999999999</v>
      </c>
      <c r="Q1376" s="6">
        <v>40379</v>
      </c>
      <c r="R1376" s="5">
        <v>28.559999000000001</v>
      </c>
      <c r="S1376" s="6">
        <v>40379</v>
      </c>
      <c r="T1376" s="5">
        <v>15.037402999999999</v>
      </c>
      <c r="U1376" s="6">
        <v>40379</v>
      </c>
      <c r="V1376" s="5">
        <v>36.417001999999997</v>
      </c>
      <c r="W1376" s="10">
        <v>40379</v>
      </c>
      <c r="X1376" s="9">
        <v>7.4676200000000001</v>
      </c>
      <c r="Y1376" s="6">
        <v>40379</v>
      </c>
      <c r="Z1376" s="5">
        <v>95.406549999999996</v>
      </c>
      <c r="AA1376" s="10">
        <v>40379</v>
      </c>
      <c r="AB1376" s="9">
        <v>96.205254999999994</v>
      </c>
      <c r="AC1376" s="6">
        <v>40379</v>
      </c>
      <c r="AD1376" s="5">
        <v>48.797423999999999</v>
      </c>
      <c r="AE1376" s="10">
        <v>40379</v>
      </c>
      <c r="AF1376" s="9">
        <v>39.725689000000003</v>
      </c>
      <c r="AG1376" s="6">
        <v>40379</v>
      </c>
      <c r="AH1376" s="5">
        <v>51.148063999999998</v>
      </c>
      <c r="AI1376" s="10">
        <v>40379</v>
      </c>
      <c r="AJ1376" s="9">
        <v>68.087683999999996</v>
      </c>
      <c r="AK1376" s="6">
        <v>40379</v>
      </c>
      <c r="AL1376" s="5">
        <v>46.698467999999998</v>
      </c>
      <c r="AM1376" s="10">
        <v>40379</v>
      </c>
      <c r="AN1376" s="9">
        <v>46.422663</v>
      </c>
      <c r="AO1376" s="6">
        <v>40379</v>
      </c>
      <c r="AP1376" s="5">
        <v>16.986387000000001</v>
      </c>
      <c r="AQ1376" s="10">
        <v>40379</v>
      </c>
      <c r="AR1376" s="5">
        <v>38.19511</v>
      </c>
    </row>
    <row r="1377" spans="5:44" x14ac:dyDescent="0.2">
      <c r="E1377" s="6">
        <v>40378</v>
      </c>
      <c r="F1377" s="5">
        <v>16.88053</v>
      </c>
      <c r="G1377" s="6">
        <v>40378</v>
      </c>
      <c r="H1377" s="5">
        <v>8.3791709999999995</v>
      </c>
      <c r="I1377" s="6">
        <v>40378</v>
      </c>
      <c r="J1377" s="5">
        <v>13.713514999999999</v>
      </c>
      <c r="K1377" s="6">
        <v>40378</v>
      </c>
      <c r="L1377" s="5">
        <v>17.833615999999999</v>
      </c>
      <c r="M1377" s="6">
        <v>40378</v>
      </c>
      <c r="N1377" s="5">
        <v>25.057953999999999</v>
      </c>
      <c r="O1377" s="6">
        <v>40378</v>
      </c>
      <c r="P1377" s="5">
        <v>10.543682</v>
      </c>
      <c r="Q1377" s="6">
        <v>40378</v>
      </c>
      <c r="R1377" s="5">
        <v>26.870000999999998</v>
      </c>
      <c r="S1377" s="6">
        <v>40378</v>
      </c>
      <c r="T1377" s="5">
        <v>14.538373999999999</v>
      </c>
      <c r="U1377" s="6">
        <v>40378</v>
      </c>
      <c r="V1377" s="5">
        <v>35.172942999999997</v>
      </c>
      <c r="W1377" s="10">
        <v>40378</v>
      </c>
      <c r="X1377" s="9">
        <v>7.3326919999999998</v>
      </c>
      <c r="Y1377" s="6">
        <v>40378</v>
      </c>
      <c r="Z1377" s="5">
        <v>94.359960000000001</v>
      </c>
      <c r="AA1377" s="10">
        <v>40378</v>
      </c>
      <c r="AB1377" s="9">
        <v>95.188939000000005</v>
      </c>
      <c r="AC1377" s="6">
        <v>40378</v>
      </c>
      <c r="AD1377" s="5">
        <v>48.240197000000002</v>
      </c>
      <c r="AE1377" s="10">
        <v>40378</v>
      </c>
      <c r="AF1377" s="9">
        <v>39.401814000000002</v>
      </c>
      <c r="AG1377" s="6">
        <v>40378</v>
      </c>
      <c r="AH1377" s="5">
        <v>50.310324999999999</v>
      </c>
      <c r="AI1377" s="10">
        <v>40378</v>
      </c>
      <c r="AJ1377" s="9">
        <v>68.096040000000002</v>
      </c>
      <c r="AK1377" s="6">
        <v>40378</v>
      </c>
      <c r="AL1377" s="5">
        <v>45.654879000000001</v>
      </c>
      <c r="AM1377" s="10">
        <v>40378</v>
      </c>
      <c r="AN1377" s="9">
        <v>45.897497000000001</v>
      </c>
      <c r="AO1377" s="6">
        <v>40378</v>
      </c>
      <c r="AP1377" s="5">
        <v>16.862777999999999</v>
      </c>
      <c r="AQ1377" s="10">
        <v>40378</v>
      </c>
      <c r="AR1377" s="5">
        <v>37.494788999999997</v>
      </c>
    </row>
    <row r="1378" spans="5:44" x14ac:dyDescent="0.2">
      <c r="E1378" s="6">
        <v>40375</v>
      </c>
      <c r="F1378" s="5">
        <v>16.672008999999999</v>
      </c>
      <c r="G1378" s="6">
        <v>40375</v>
      </c>
      <c r="H1378" s="5">
        <v>8.3916710000000005</v>
      </c>
      <c r="I1378" s="6">
        <v>40375</v>
      </c>
      <c r="J1378" s="5">
        <v>13.49517</v>
      </c>
      <c r="K1378" s="6">
        <v>40375</v>
      </c>
      <c r="L1378" s="5">
        <v>17.687239000000002</v>
      </c>
      <c r="M1378" s="6">
        <v>40375</v>
      </c>
      <c r="N1378" s="5">
        <v>25.053125000000001</v>
      </c>
      <c r="O1378" s="6">
        <v>40375</v>
      </c>
      <c r="P1378" s="5">
        <v>10.351466</v>
      </c>
      <c r="Q1378" s="6">
        <v>40375</v>
      </c>
      <c r="R1378" s="5">
        <v>26.190000999999999</v>
      </c>
      <c r="S1378" s="6">
        <v>40375</v>
      </c>
      <c r="T1378" s="5">
        <v>14.272221999999999</v>
      </c>
      <c r="U1378" s="6">
        <v>40375</v>
      </c>
      <c r="V1378" s="5">
        <v>34.437818</v>
      </c>
      <c r="W1378" s="10">
        <v>40375</v>
      </c>
      <c r="X1378" s="9">
        <v>7.0824629999999997</v>
      </c>
      <c r="Y1378" s="6">
        <v>40375</v>
      </c>
      <c r="Z1378" s="5">
        <v>93.805886999999998</v>
      </c>
      <c r="AA1378" s="10">
        <v>40375</v>
      </c>
      <c r="AB1378" s="9">
        <v>94.605665999999999</v>
      </c>
      <c r="AC1378" s="6">
        <v>40375</v>
      </c>
      <c r="AD1378" s="5">
        <v>47.966003000000001</v>
      </c>
      <c r="AE1378" s="10">
        <v>40375</v>
      </c>
      <c r="AF1378" s="9">
        <v>39.146124999999998</v>
      </c>
      <c r="AG1378" s="6">
        <v>40375</v>
      </c>
      <c r="AH1378" s="5">
        <v>50.098585999999997</v>
      </c>
      <c r="AI1378" s="10">
        <v>40375</v>
      </c>
      <c r="AJ1378" s="9">
        <v>68.171287000000007</v>
      </c>
      <c r="AK1378" s="6">
        <v>40375</v>
      </c>
      <c r="AL1378" s="5">
        <v>45.365479000000001</v>
      </c>
      <c r="AM1378" s="10">
        <v>40375</v>
      </c>
      <c r="AN1378" s="9">
        <v>45.906554</v>
      </c>
      <c r="AO1378" s="6">
        <v>40375</v>
      </c>
      <c r="AP1378" s="5">
        <v>16.849765999999999</v>
      </c>
      <c r="AQ1378" s="10">
        <v>40375</v>
      </c>
      <c r="AR1378" s="5">
        <v>37.038397000000003</v>
      </c>
    </row>
    <row r="1379" spans="5:44" x14ac:dyDescent="0.2">
      <c r="E1379" s="6">
        <v>40374</v>
      </c>
      <c r="F1379" s="5">
        <v>17.661272</v>
      </c>
      <c r="G1379" s="6">
        <v>40374</v>
      </c>
      <c r="H1379" s="5">
        <v>9.5583299999999998</v>
      </c>
      <c r="I1379" s="6">
        <v>40374</v>
      </c>
      <c r="J1379" s="5">
        <v>14.281707000000001</v>
      </c>
      <c r="K1379" s="6">
        <v>40374</v>
      </c>
      <c r="L1379" s="5">
        <v>19.824345999999998</v>
      </c>
      <c r="M1379" s="6">
        <v>40374</v>
      </c>
      <c r="N1379" s="5">
        <v>27.365794999999999</v>
      </c>
      <c r="O1379" s="6">
        <v>40374</v>
      </c>
      <c r="P1379" s="5">
        <v>11.284483</v>
      </c>
      <c r="Q1379" s="6">
        <v>40374</v>
      </c>
      <c r="R1379" s="5">
        <v>28.440000999999999</v>
      </c>
      <c r="S1379" s="6">
        <v>40374</v>
      </c>
      <c r="T1379" s="5">
        <v>15.589658</v>
      </c>
      <c r="U1379" s="6">
        <v>40374</v>
      </c>
      <c r="V1379" s="5">
        <v>36.699742000000001</v>
      </c>
      <c r="W1379" s="10">
        <v>40374</v>
      </c>
      <c r="X1379" s="9">
        <v>7.747287</v>
      </c>
      <c r="Y1379" s="6">
        <v>40374</v>
      </c>
      <c r="Z1379" s="5">
        <v>96.461928999999998</v>
      </c>
      <c r="AA1379" s="10">
        <v>40374</v>
      </c>
      <c r="AB1379" s="9">
        <v>97.301106000000004</v>
      </c>
      <c r="AC1379" s="6">
        <v>40374</v>
      </c>
      <c r="AD1379" s="5">
        <v>49.398879000000001</v>
      </c>
      <c r="AE1379" s="10">
        <v>40374</v>
      </c>
      <c r="AF1379" s="9">
        <v>40.356389</v>
      </c>
      <c r="AG1379" s="6">
        <v>40374</v>
      </c>
      <c r="AH1379" s="5">
        <v>51.921360999999997</v>
      </c>
      <c r="AI1379" s="10">
        <v>40374</v>
      </c>
      <c r="AJ1379" s="9">
        <v>67.945550999999995</v>
      </c>
      <c r="AK1379" s="6">
        <v>40374</v>
      </c>
      <c r="AL1379" s="5">
        <v>46.470458000000001</v>
      </c>
      <c r="AM1379" s="10">
        <v>40374</v>
      </c>
      <c r="AN1379" s="9">
        <v>47.898555000000002</v>
      </c>
      <c r="AO1379" s="6">
        <v>40374</v>
      </c>
      <c r="AP1379" s="5">
        <v>17.392992</v>
      </c>
      <c r="AQ1379" s="10">
        <v>40374</v>
      </c>
      <c r="AR1379" s="5">
        <v>38.281668000000003</v>
      </c>
    </row>
    <row r="1380" spans="5:44" x14ac:dyDescent="0.2">
      <c r="E1380" s="6">
        <v>40373</v>
      </c>
      <c r="F1380" s="5">
        <v>17.646723999999999</v>
      </c>
      <c r="G1380" s="6">
        <v>40373</v>
      </c>
      <c r="H1380" s="5">
        <v>9.6083300000000005</v>
      </c>
      <c r="I1380" s="6">
        <v>40373</v>
      </c>
      <c r="J1380" s="5">
        <v>14.246969</v>
      </c>
      <c r="K1380" s="6">
        <v>40373</v>
      </c>
      <c r="L1380" s="5">
        <v>20.361060999999999</v>
      </c>
      <c r="M1380" s="6">
        <v>40373</v>
      </c>
      <c r="N1380" s="5">
        <v>27.525122</v>
      </c>
      <c r="O1380" s="6">
        <v>40373</v>
      </c>
      <c r="P1380" s="5">
        <v>11.276227</v>
      </c>
      <c r="Q1380" s="6">
        <v>40373</v>
      </c>
      <c r="R1380" s="5">
        <v>28.41</v>
      </c>
      <c r="S1380" s="6">
        <v>40373</v>
      </c>
      <c r="T1380" s="5">
        <v>15.556393</v>
      </c>
      <c r="U1380" s="6">
        <v>40373</v>
      </c>
      <c r="V1380" s="5">
        <v>36.869385999999999</v>
      </c>
      <c r="W1380" s="10">
        <v>40373</v>
      </c>
      <c r="X1380" s="9">
        <v>7.7276610000000003</v>
      </c>
      <c r="Y1380" s="6">
        <v>40373</v>
      </c>
      <c r="Z1380" s="5">
        <v>96.435546000000002</v>
      </c>
      <c r="AA1380" s="10">
        <v>40373</v>
      </c>
      <c r="AB1380" s="9">
        <v>97.248082999999994</v>
      </c>
      <c r="AC1380" s="6">
        <v>40373</v>
      </c>
      <c r="AD1380" s="5">
        <v>49.354655000000001</v>
      </c>
      <c r="AE1380" s="10">
        <v>40373</v>
      </c>
      <c r="AF1380" s="9">
        <v>40.288207</v>
      </c>
      <c r="AG1380" s="6">
        <v>40373</v>
      </c>
      <c r="AH1380" s="5">
        <v>52.354036000000001</v>
      </c>
      <c r="AI1380" s="10">
        <v>40373</v>
      </c>
      <c r="AJ1380" s="9">
        <v>67.878671999999995</v>
      </c>
      <c r="AK1380" s="6">
        <v>40373</v>
      </c>
      <c r="AL1380" s="5">
        <v>46.523074000000001</v>
      </c>
      <c r="AM1380" s="10">
        <v>40373</v>
      </c>
      <c r="AN1380" s="9">
        <v>48.025317999999999</v>
      </c>
      <c r="AO1380" s="6">
        <v>40373</v>
      </c>
      <c r="AP1380" s="5">
        <v>17.44829</v>
      </c>
      <c r="AQ1380" s="10">
        <v>40373</v>
      </c>
      <c r="AR1380" s="5">
        <v>38.407567999999998</v>
      </c>
    </row>
    <row r="1381" spans="5:44" x14ac:dyDescent="0.2">
      <c r="E1381" s="6">
        <v>40372</v>
      </c>
      <c r="F1381" s="5">
        <v>17.661272</v>
      </c>
      <c r="G1381" s="6">
        <v>40372</v>
      </c>
      <c r="H1381" s="5">
        <v>9.8208310000000001</v>
      </c>
      <c r="I1381" s="6">
        <v>40372</v>
      </c>
      <c r="J1381" s="5">
        <v>14.083211</v>
      </c>
      <c r="K1381" s="6">
        <v>40372</v>
      </c>
      <c r="L1381" s="5">
        <v>20.575747</v>
      </c>
      <c r="M1381" s="6">
        <v>40372</v>
      </c>
      <c r="N1381" s="5">
        <v>27.949998000000001</v>
      </c>
      <c r="O1381" s="6">
        <v>40372</v>
      </c>
      <c r="P1381" s="5">
        <v>11.280355999999999</v>
      </c>
      <c r="Q1381" s="6">
        <v>40372</v>
      </c>
      <c r="R1381" s="5">
        <v>28.530000999999999</v>
      </c>
      <c r="S1381" s="6">
        <v>40372</v>
      </c>
      <c r="T1381" s="5">
        <v>15.576354</v>
      </c>
      <c r="U1381" s="6">
        <v>40372</v>
      </c>
      <c r="V1381" s="5">
        <v>37.350048000000001</v>
      </c>
      <c r="W1381" s="10">
        <v>40372</v>
      </c>
      <c r="X1381" s="9">
        <v>7.5117779999999996</v>
      </c>
      <c r="Y1381" s="6">
        <v>40372</v>
      </c>
      <c r="Z1381" s="5">
        <v>96.444343000000003</v>
      </c>
      <c r="AA1381" s="10">
        <v>40372</v>
      </c>
      <c r="AB1381" s="9">
        <v>97.283434</v>
      </c>
      <c r="AC1381" s="6">
        <v>40372</v>
      </c>
      <c r="AD1381" s="5">
        <v>49.363501999999997</v>
      </c>
      <c r="AE1381" s="10">
        <v>40372</v>
      </c>
      <c r="AF1381" s="9">
        <v>40.424574999999997</v>
      </c>
      <c r="AG1381" s="6">
        <v>40372</v>
      </c>
      <c r="AH1381" s="5">
        <v>52.519742999999998</v>
      </c>
      <c r="AI1381" s="10">
        <v>40372</v>
      </c>
      <c r="AJ1381" s="9">
        <v>67.703102999999999</v>
      </c>
      <c r="AK1381" s="6">
        <v>40372</v>
      </c>
      <c r="AL1381" s="5">
        <v>46.575693000000001</v>
      </c>
      <c r="AM1381" s="10">
        <v>40372</v>
      </c>
      <c r="AN1381" s="9">
        <v>48.378444999999999</v>
      </c>
      <c r="AO1381" s="6">
        <v>40372</v>
      </c>
      <c r="AP1381" s="5">
        <v>17.461302</v>
      </c>
      <c r="AQ1381" s="10">
        <v>40372</v>
      </c>
      <c r="AR1381" s="5">
        <v>38.635761000000002</v>
      </c>
    </row>
    <row r="1382" spans="5:44" x14ac:dyDescent="0.2">
      <c r="E1382" s="6">
        <v>40371</v>
      </c>
      <c r="F1382" s="5">
        <v>17.137544999999999</v>
      </c>
      <c r="G1382" s="6">
        <v>40371</v>
      </c>
      <c r="H1382" s="5">
        <v>9.1708300000000005</v>
      </c>
      <c r="I1382" s="6">
        <v>40371</v>
      </c>
      <c r="J1382" s="5">
        <v>13.745771</v>
      </c>
      <c r="K1382" s="6">
        <v>40371</v>
      </c>
      <c r="L1382" s="5">
        <v>18.853376999999998</v>
      </c>
      <c r="M1382" s="6">
        <v>40371</v>
      </c>
      <c r="N1382" s="5">
        <v>26.607780000000002</v>
      </c>
      <c r="O1382" s="6">
        <v>40371</v>
      </c>
      <c r="P1382" s="5">
        <v>10.791167</v>
      </c>
      <c r="Q1382" s="6">
        <v>40371</v>
      </c>
      <c r="R1382" s="5">
        <v>27.549999</v>
      </c>
      <c r="S1382" s="6">
        <v>40371</v>
      </c>
      <c r="T1382" s="5">
        <v>14.864399000000001</v>
      </c>
      <c r="U1382" s="6">
        <v>40371</v>
      </c>
      <c r="V1382" s="5">
        <v>35.728999999999999</v>
      </c>
      <c r="W1382" s="10">
        <v>40371</v>
      </c>
      <c r="X1382" s="9">
        <v>7.2075769999999997</v>
      </c>
      <c r="Y1382" s="6">
        <v>40371</v>
      </c>
      <c r="Z1382" s="5">
        <v>95.010778000000002</v>
      </c>
      <c r="AA1382" s="10">
        <v>40371</v>
      </c>
      <c r="AB1382" s="9">
        <v>95.816401999999997</v>
      </c>
      <c r="AC1382" s="6">
        <v>40371</v>
      </c>
      <c r="AD1382" s="5">
        <v>48.567458000000002</v>
      </c>
      <c r="AE1382" s="10">
        <v>40371</v>
      </c>
      <c r="AF1382" s="9">
        <v>39.785350000000001</v>
      </c>
      <c r="AG1382" s="6">
        <v>40371</v>
      </c>
      <c r="AH1382" s="5">
        <v>50.954737000000002</v>
      </c>
      <c r="AI1382" s="10">
        <v>40371</v>
      </c>
      <c r="AJ1382" s="9">
        <v>67.820149000000001</v>
      </c>
      <c r="AK1382" s="6">
        <v>40371</v>
      </c>
      <c r="AL1382" s="5">
        <v>46.023203000000002</v>
      </c>
      <c r="AM1382" s="10">
        <v>40371</v>
      </c>
      <c r="AN1382" s="9">
        <v>47.210406999999996</v>
      </c>
      <c r="AO1382" s="6">
        <v>40371</v>
      </c>
      <c r="AP1382" s="5">
        <v>17.048189000000001</v>
      </c>
      <c r="AQ1382" s="10">
        <v>40371</v>
      </c>
      <c r="AR1382" s="5">
        <v>37.707242999999998</v>
      </c>
    </row>
    <row r="1383" spans="5:44" x14ac:dyDescent="0.2">
      <c r="E1383" s="6">
        <v>40368</v>
      </c>
      <c r="F1383" s="5">
        <v>17.098749000000002</v>
      </c>
      <c r="G1383" s="6">
        <v>40368</v>
      </c>
      <c r="H1383" s="5">
        <v>9.1875</v>
      </c>
      <c r="I1383" s="6">
        <v>40368</v>
      </c>
      <c r="J1383" s="5">
        <v>13.671334</v>
      </c>
      <c r="K1383" s="6">
        <v>40368</v>
      </c>
      <c r="L1383" s="5">
        <v>19.438884999999999</v>
      </c>
      <c r="M1383" s="6">
        <v>40368</v>
      </c>
      <c r="N1383" s="5">
        <v>26.617436999999999</v>
      </c>
      <c r="O1383" s="6">
        <v>40368</v>
      </c>
      <c r="P1383" s="5">
        <v>10.759816000000001</v>
      </c>
      <c r="Q1383" s="6">
        <v>40368</v>
      </c>
      <c r="R1383" s="5">
        <v>27.82</v>
      </c>
      <c r="S1383" s="6">
        <v>40368</v>
      </c>
      <c r="T1383" s="5">
        <v>14.854419</v>
      </c>
      <c r="U1383" s="6">
        <v>40368</v>
      </c>
      <c r="V1383" s="5">
        <v>35.521655000000003</v>
      </c>
      <c r="W1383" s="10">
        <v>40368</v>
      </c>
      <c r="X1383" s="9">
        <v>7.0481179999999997</v>
      </c>
      <c r="Y1383" s="6">
        <v>40368</v>
      </c>
      <c r="Z1383" s="5">
        <v>94.949213999999998</v>
      </c>
      <c r="AA1383" s="10">
        <v>40368</v>
      </c>
      <c r="AB1383" s="9">
        <v>95.719189</v>
      </c>
      <c r="AC1383" s="6">
        <v>40368</v>
      </c>
      <c r="AD1383" s="5">
        <v>48.549768</v>
      </c>
      <c r="AE1383" s="10">
        <v>40368</v>
      </c>
      <c r="AF1383" s="9">
        <v>39.810918000000001</v>
      </c>
      <c r="AG1383" s="6">
        <v>40368</v>
      </c>
      <c r="AH1383" s="5">
        <v>51.424239999999998</v>
      </c>
      <c r="AI1383" s="10">
        <v>40368</v>
      </c>
      <c r="AJ1383" s="9">
        <v>67.795062000000001</v>
      </c>
      <c r="AK1383" s="6">
        <v>40368</v>
      </c>
      <c r="AL1383" s="5">
        <v>46.145977999999999</v>
      </c>
      <c r="AM1383" s="10">
        <v>40368</v>
      </c>
      <c r="AN1383" s="9">
        <v>47.210406999999996</v>
      </c>
      <c r="AO1383" s="6">
        <v>40368</v>
      </c>
      <c r="AP1383" s="5">
        <v>17.266131999999999</v>
      </c>
      <c r="AQ1383" s="10">
        <v>40368</v>
      </c>
      <c r="AR1383" s="5">
        <v>37.589213000000001</v>
      </c>
    </row>
    <row r="1384" spans="5:44" x14ac:dyDescent="0.2">
      <c r="E1384" s="6">
        <v>40367</v>
      </c>
      <c r="F1384" s="5">
        <v>16.851434000000001</v>
      </c>
      <c r="G1384" s="6">
        <v>40367</v>
      </c>
      <c r="H1384" s="5">
        <v>8.7666710000000005</v>
      </c>
      <c r="I1384" s="6">
        <v>40367</v>
      </c>
      <c r="J1384" s="5">
        <v>13.403366999999999</v>
      </c>
      <c r="K1384" s="6">
        <v>40367</v>
      </c>
      <c r="L1384" s="5">
        <v>18.599656</v>
      </c>
      <c r="M1384" s="6">
        <v>40367</v>
      </c>
      <c r="N1384" s="5">
        <v>25.767686000000001</v>
      </c>
      <c r="O1384" s="6">
        <v>40367</v>
      </c>
      <c r="P1384" s="5">
        <v>10.532120000000001</v>
      </c>
      <c r="Q1384" s="6">
        <v>40367</v>
      </c>
      <c r="R1384" s="5">
        <v>27.34</v>
      </c>
      <c r="S1384" s="6">
        <v>40367</v>
      </c>
      <c r="T1384" s="5">
        <v>14.508432000000001</v>
      </c>
      <c r="U1384" s="6">
        <v>40367</v>
      </c>
      <c r="V1384" s="5">
        <v>34.588613000000002</v>
      </c>
      <c r="W1384" s="10">
        <v>40367</v>
      </c>
      <c r="X1384" s="9">
        <v>6.93527</v>
      </c>
      <c r="Y1384" s="6">
        <v>40367</v>
      </c>
      <c r="Z1384" s="5">
        <v>94.245630000000006</v>
      </c>
      <c r="AA1384" s="10">
        <v>40367</v>
      </c>
      <c r="AB1384" s="9">
        <v>95.029863000000006</v>
      </c>
      <c r="AC1384" s="6">
        <v>40367</v>
      </c>
      <c r="AD1384" s="5">
        <v>48.178282000000003</v>
      </c>
      <c r="AE1384" s="10">
        <v>40367</v>
      </c>
      <c r="AF1384" s="9">
        <v>39.47</v>
      </c>
      <c r="AG1384" s="6">
        <v>40367</v>
      </c>
      <c r="AH1384" s="5">
        <v>50.715384</v>
      </c>
      <c r="AI1384" s="10">
        <v>40367</v>
      </c>
      <c r="AJ1384" s="9">
        <v>67.870310000000003</v>
      </c>
      <c r="AK1384" s="6">
        <v>40367</v>
      </c>
      <c r="AL1384" s="5">
        <v>45.909196999999999</v>
      </c>
      <c r="AM1384" s="10">
        <v>40367</v>
      </c>
      <c r="AN1384" s="9">
        <v>46.440772000000003</v>
      </c>
      <c r="AO1384" s="6">
        <v>40367</v>
      </c>
      <c r="AP1384" s="5">
        <v>16.947351999999999</v>
      </c>
      <c r="AQ1384" s="10">
        <v>40367</v>
      </c>
      <c r="AR1384" s="5">
        <v>37.117083999999998</v>
      </c>
    </row>
    <row r="1385" spans="5:44" x14ac:dyDescent="0.2">
      <c r="E1385" s="6">
        <v>40366</v>
      </c>
      <c r="F1385" s="5">
        <v>16.531378</v>
      </c>
      <c r="G1385" s="6">
        <v>40366</v>
      </c>
      <c r="H1385" s="5">
        <v>8.5749999999999993</v>
      </c>
      <c r="I1385" s="6">
        <v>40366</v>
      </c>
      <c r="J1385" s="5">
        <v>13.264419999999999</v>
      </c>
      <c r="K1385" s="6">
        <v>40366</v>
      </c>
      <c r="L1385" s="5">
        <v>17.823857</v>
      </c>
      <c r="M1385" s="6">
        <v>40366</v>
      </c>
      <c r="N1385" s="5">
        <v>25.371780999999999</v>
      </c>
      <c r="O1385" s="6">
        <v>40366</v>
      </c>
      <c r="P1385" s="5">
        <v>10.231852</v>
      </c>
      <c r="Q1385" s="6">
        <v>40366</v>
      </c>
      <c r="R1385" s="5">
        <v>26.41</v>
      </c>
      <c r="S1385" s="6">
        <v>40366</v>
      </c>
      <c r="T1385" s="5">
        <v>14.105876</v>
      </c>
      <c r="U1385" s="6">
        <v>40366</v>
      </c>
      <c r="V1385" s="5">
        <v>33.825212000000001</v>
      </c>
      <c r="W1385" s="10">
        <v>40366</v>
      </c>
      <c r="X1385" s="9">
        <v>6.8395929999999998</v>
      </c>
      <c r="Y1385" s="6">
        <v>40366</v>
      </c>
      <c r="Z1385" s="5">
        <v>93.322168000000005</v>
      </c>
      <c r="AA1385" s="10">
        <v>40366</v>
      </c>
      <c r="AB1385" s="9">
        <v>94.119598999999994</v>
      </c>
      <c r="AC1385" s="6">
        <v>40366</v>
      </c>
      <c r="AD1385" s="5">
        <v>47.709499000000001</v>
      </c>
      <c r="AE1385" s="10">
        <v>40366</v>
      </c>
      <c r="AF1385" s="9">
        <v>39.069417999999999</v>
      </c>
      <c r="AG1385" s="6">
        <v>40366</v>
      </c>
      <c r="AH1385" s="5">
        <v>49.978912000000001</v>
      </c>
      <c r="AI1385" s="10">
        <v>40366</v>
      </c>
      <c r="AJ1385" s="9">
        <v>67.920471000000006</v>
      </c>
      <c r="AK1385" s="6">
        <v>40366</v>
      </c>
      <c r="AL1385" s="5">
        <v>45.269011999999996</v>
      </c>
      <c r="AM1385" s="10">
        <v>40366</v>
      </c>
      <c r="AN1385" s="9">
        <v>46.078589000000001</v>
      </c>
      <c r="AO1385" s="6">
        <v>40366</v>
      </c>
      <c r="AP1385" s="5">
        <v>16.612307000000001</v>
      </c>
      <c r="AQ1385" s="10">
        <v>40366</v>
      </c>
      <c r="AR1385" s="5">
        <v>36.660696000000002</v>
      </c>
    </row>
    <row r="1386" spans="5:44" x14ac:dyDescent="0.2">
      <c r="E1386" s="6">
        <v>40365</v>
      </c>
      <c r="F1386" s="5">
        <v>15.551812</v>
      </c>
      <c r="G1386" s="6">
        <v>40365</v>
      </c>
      <c r="H1386" s="5">
        <v>7.6291700000000002</v>
      </c>
      <c r="I1386" s="6">
        <v>40365</v>
      </c>
      <c r="J1386" s="5">
        <v>12.472922000000001</v>
      </c>
      <c r="K1386" s="6">
        <v>40365</v>
      </c>
      <c r="L1386" s="5">
        <v>16.194191</v>
      </c>
      <c r="M1386" s="6">
        <v>40365</v>
      </c>
      <c r="N1386" s="5">
        <v>23.358454999999999</v>
      </c>
      <c r="O1386" s="6">
        <v>40365</v>
      </c>
      <c r="P1386" s="5">
        <v>9.3491529999999994</v>
      </c>
      <c r="Q1386" s="6">
        <v>40365</v>
      </c>
      <c r="R1386" s="5">
        <v>23.940000999999999</v>
      </c>
      <c r="S1386" s="6">
        <v>40365</v>
      </c>
      <c r="T1386" s="5">
        <v>12.868283999999999</v>
      </c>
      <c r="U1386" s="6">
        <v>40365</v>
      </c>
      <c r="V1386" s="5">
        <v>30.912983000000001</v>
      </c>
      <c r="W1386" s="10">
        <v>40365</v>
      </c>
      <c r="X1386" s="9">
        <v>6.1723160000000004</v>
      </c>
      <c r="Y1386" s="6">
        <v>40365</v>
      </c>
      <c r="Z1386" s="5">
        <v>90.472638000000003</v>
      </c>
      <c r="AA1386" s="10">
        <v>40365</v>
      </c>
      <c r="AB1386" s="9">
        <v>91.247405000000001</v>
      </c>
      <c r="AC1386" s="6">
        <v>40365</v>
      </c>
      <c r="AD1386" s="5">
        <v>46.205866</v>
      </c>
      <c r="AE1386" s="10">
        <v>40365</v>
      </c>
      <c r="AF1386" s="9">
        <v>37.859150999999997</v>
      </c>
      <c r="AG1386" s="6">
        <v>40365</v>
      </c>
      <c r="AH1386" s="5">
        <v>48.386288999999998</v>
      </c>
      <c r="AI1386" s="10">
        <v>40365</v>
      </c>
      <c r="AJ1386" s="9">
        <v>68.004074000000003</v>
      </c>
      <c r="AK1386" s="6">
        <v>40365</v>
      </c>
      <c r="AL1386" s="5">
        <v>43.725552</v>
      </c>
      <c r="AM1386" s="10">
        <v>40365</v>
      </c>
      <c r="AN1386" s="9">
        <v>44.186188000000001</v>
      </c>
      <c r="AO1386" s="6">
        <v>40365</v>
      </c>
      <c r="AP1386" s="5">
        <v>16.244734999999999</v>
      </c>
      <c r="AQ1386" s="10">
        <v>40365</v>
      </c>
      <c r="AR1386" s="5">
        <v>34.961036999999997</v>
      </c>
    </row>
    <row r="1387" spans="5:44" x14ac:dyDescent="0.2">
      <c r="E1387" s="6">
        <v>40361</v>
      </c>
      <c r="F1387" s="5">
        <v>15.35299</v>
      </c>
      <c r="G1387" s="6">
        <v>40361</v>
      </c>
      <c r="H1387" s="5">
        <v>7.5750000000000002</v>
      </c>
      <c r="I1387" s="6">
        <v>40361</v>
      </c>
      <c r="J1387" s="5">
        <v>12.40841</v>
      </c>
      <c r="K1387" s="6">
        <v>40361</v>
      </c>
      <c r="L1387" s="5">
        <v>16.852889999999999</v>
      </c>
      <c r="M1387" s="6">
        <v>40361</v>
      </c>
      <c r="N1387" s="5">
        <v>23.266718999999998</v>
      </c>
      <c r="O1387" s="6">
        <v>40361</v>
      </c>
      <c r="P1387" s="5">
        <v>9.1783780000000004</v>
      </c>
      <c r="Q1387" s="6">
        <v>40361</v>
      </c>
      <c r="R1387" s="5">
        <v>23.25</v>
      </c>
      <c r="S1387" s="6">
        <v>40361</v>
      </c>
      <c r="T1387" s="5">
        <v>12.681986999999999</v>
      </c>
      <c r="U1387" s="6">
        <v>40361</v>
      </c>
      <c r="V1387" s="5">
        <v>32.194741</v>
      </c>
      <c r="W1387" s="10">
        <v>40361</v>
      </c>
      <c r="X1387" s="9">
        <v>6.0226689999999996</v>
      </c>
      <c r="Y1387" s="6">
        <v>40361</v>
      </c>
      <c r="Z1387" s="5">
        <v>89.883377999999993</v>
      </c>
      <c r="AA1387" s="10">
        <v>40361</v>
      </c>
      <c r="AB1387" s="9">
        <v>90.672965000000005</v>
      </c>
      <c r="AC1387" s="6">
        <v>40361</v>
      </c>
      <c r="AD1387" s="5">
        <v>46.064346999999998</v>
      </c>
      <c r="AE1387" s="10">
        <v>40361</v>
      </c>
      <c r="AF1387" s="9">
        <v>37.646076000000001</v>
      </c>
      <c r="AG1387" s="6">
        <v>40361</v>
      </c>
      <c r="AH1387" s="5">
        <v>48.984670999999999</v>
      </c>
      <c r="AI1387" s="10">
        <v>40361</v>
      </c>
      <c r="AJ1387" s="9">
        <v>67.836866999999998</v>
      </c>
      <c r="AK1387" s="6">
        <v>40361</v>
      </c>
      <c r="AL1387" s="5">
        <v>43.304608000000002</v>
      </c>
      <c r="AM1387" s="10">
        <v>40361</v>
      </c>
      <c r="AN1387" s="9">
        <v>44.086587999999999</v>
      </c>
      <c r="AO1387" s="6">
        <v>40361</v>
      </c>
      <c r="AP1387" s="5">
        <v>16.563514999999999</v>
      </c>
      <c r="AQ1387" s="10">
        <v>40361</v>
      </c>
      <c r="AR1387" s="5">
        <v>35.755783999999998</v>
      </c>
    </row>
    <row r="1388" spans="5:44" x14ac:dyDescent="0.2">
      <c r="E1388" s="6">
        <v>40360</v>
      </c>
      <c r="F1388" s="5">
        <v>15.551812</v>
      </c>
      <c r="G1388" s="6">
        <v>40360</v>
      </c>
      <c r="H1388" s="5">
        <v>7.8041700000000001</v>
      </c>
      <c r="I1388" s="6">
        <v>40360</v>
      </c>
      <c r="J1388" s="5">
        <v>12.480365000000001</v>
      </c>
      <c r="K1388" s="6">
        <v>40360</v>
      </c>
      <c r="L1388" s="5">
        <v>17.394485</v>
      </c>
      <c r="M1388" s="6">
        <v>40360</v>
      </c>
      <c r="N1388" s="5">
        <v>23.768844000000001</v>
      </c>
      <c r="O1388" s="6">
        <v>40360</v>
      </c>
      <c r="P1388" s="5">
        <v>9.340897</v>
      </c>
      <c r="Q1388" s="6">
        <v>40360</v>
      </c>
      <c r="R1388" s="5">
        <v>23.43</v>
      </c>
      <c r="S1388" s="6">
        <v>40360</v>
      </c>
      <c r="T1388" s="5">
        <v>12.891579</v>
      </c>
      <c r="U1388" s="6">
        <v>40360</v>
      </c>
      <c r="V1388" s="5">
        <v>33.504772000000003</v>
      </c>
      <c r="W1388" s="10">
        <v>40360</v>
      </c>
      <c r="X1388" s="9">
        <v>6.0521079999999996</v>
      </c>
      <c r="Y1388" s="6">
        <v>40360</v>
      </c>
      <c r="Z1388" s="5">
        <v>90.375894000000002</v>
      </c>
      <c r="AA1388" s="10">
        <v>40360</v>
      </c>
      <c r="AB1388" s="9">
        <v>91.212053999999995</v>
      </c>
      <c r="AC1388" s="6">
        <v>40360</v>
      </c>
      <c r="AD1388" s="5">
        <v>46.285469999999997</v>
      </c>
      <c r="AE1388" s="10">
        <v>40360</v>
      </c>
      <c r="AF1388" s="9">
        <v>37.850628999999998</v>
      </c>
      <c r="AG1388" s="6">
        <v>40360</v>
      </c>
      <c r="AH1388" s="5">
        <v>49.472586999999997</v>
      </c>
      <c r="AI1388" s="10">
        <v>40360</v>
      </c>
      <c r="AJ1388" s="9">
        <v>67.878671999999995</v>
      </c>
      <c r="AK1388" s="6">
        <v>40360</v>
      </c>
      <c r="AL1388" s="5">
        <v>43.409844</v>
      </c>
      <c r="AM1388" s="10">
        <v>40360</v>
      </c>
      <c r="AN1388" s="9">
        <v>44.539315000000002</v>
      </c>
      <c r="AO1388" s="6">
        <v>40360</v>
      </c>
      <c r="AP1388" s="5">
        <v>16.446414000000001</v>
      </c>
      <c r="AQ1388" s="10">
        <v>40360</v>
      </c>
      <c r="AR1388" s="5">
        <v>36.456108</v>
      </c>
    </row>
    <row r="1389" spans="5:44" x14ac:dyDescent="0.2">
      <c r="E1389" s="6">
        <v>40359</v>
      </c>
      <c r="F1389" s="5">
        <v>15.619702999999999</v>
      </c>
      <c r="G1389" s="6">
        <v>40359</v>
      </c>
      <c r="H1389" s="5">
        <v>7.9541709999999997</v>
      </c>
      <c r="I1389" s="6">
        <v>40359</v>
      </c>
      <c r="J1389" s="5">
        <v>12.5548</v>
      </c>
      <c r="K1389" s="6">
        <v>40359</v>
      </c>
      <c r="L1389" s="5">
        <v>17.789701999999998</v>
      </c>
      <c r="M1389" s="6">
        <v>40359</v>
      </c>
      <c r="N1389" s="5">
        <v>24.092328999999999</v>
      </c>
      <c r="O1389" s="6">
        <v>40359</v>
      </c>
      <c r="P1389" s="5">
        <v>9.4011239999999994</v>
      </c>
      <c r="Q1389" s="6">
        <v>40359</v>
      </c>
      <c r="R1389" s="5">
        <v>23.629999000000002</v>
      </c>
      <c r="S1389" s="6">
        <v>40359</v>
      </c>
      <c r="T1389" s="5">
        <v>13.008013</v>
      </c>
      <c r="U1389" s="6">
        <v>40359</v>
      </c>
      <c r="V1389" s="5">
        <v>33.627293999999999</v>
      </c>
      <c r="W1389" s="10">
        <v>40359</v>
      </c>
      <c r="X1389" s="9">
        <v>6.1330650000000002</v>
      </c>
      <c r="Y1389" s="6">
        <v>40359</v>
      </c>
      <c r="Z1389" s="5">
        <v>90.780456000000001</v>
      </c>
      <c r="AA1389" s="10">
        <v>40359</v>
      </c>
      <c r="AB1389" s="9">
        <v>91.432991999999999</v>
      </c>
      <c r="AC1389" s="6">
        <v>40359</v>
      </c>
      <c r="AD1389" s="5">
        <v>46.488903000000001</v>
      </c>
      <c r="AE1389" s="10">
        <v>40359</v>
      </c>
      <c r="AF1389" s="9">
        <v>38.046658000000001</v>
      </c>
      <c r="AG1389" s="6">
        <v>40359</v>
      </c>
      <c r="AH1389" s="5">
        <v>49.840822000000003</v>
      </c>
      <c r="AI1389" s="10">
        <v>40359</v>
      </c>
      <c r="AJ1389" s="9">
        <v>67.846062000000003</v>
      </c>
      <c r="AK1389" s="6">
        <v>40359</v>
      </c>
      <c r="AL1389" s="5">
        <v>43.567698</v>
      </c>
      <c r="AM1389" s="10">
        <v>40359</v>
      </c>
      <c r="AN1389" s="9">
        <v>44.856225999999999</v>
      </c>
      <c r="AO1389" s="6">
        <v>40359</v>
      </c>
      <c r="AP1389" s="5">
        <v>16.840007</v>
      </c>
      <c r="AQ1389" s="10">
        <v>40359</v>
      </c>
      <c r="AR1389" s="5">
        <v>36.582008999999999</v>
      </c>
    </row>
    <row r="1390" spans="5:44" x14ac:dyDescent="0.2">
      <c r="E1390" s="6">
        <v>40358</v>
      </c>
      <c r="F1390" s="5">
        <v>15.983402999999999</v>
      </c>
      <c r="G1390" s="6">
        <v>40358</v>
      </c>
      <c r="H1390" s="5">
        <v>8.2624999999999993</v>
      </c>
      <c r="I1390" s="6">
        <v>40358</v>
      </c>
      <c r="J1390" s="5">
        <v>12.949309</v>
      </c>
      <c r="K1390" s="6">
        <v>40358</v>
      </c>
      <c r="L1390" s="5">
        <v>18.414245999999999</v>
      </c>
      <c r="M1390" s="6">
        <v>40358</v>
      </c>
      <c r="N1390" s="5">
        <v>24.700672000000001</v>
      </c>
      <c r="O1390" s="6">
        <v>40358</v>
      </c>
      <c r="P1390" s="5">
        <v>9.7377040000000008</v>
      </c>
      <c r="Q1390" s="6">
        <v>40358</v>
      </c>
      <c r="R1390" s="5">
        <v>24.33</v>
      </c>
      <c r="S1390" s="6">
        <v>40358</v>
      </c>
      <c r="T1390" s="5">
        <v>13.447157000000001</v>
      </c>
      <c r="U1390" s="6">
        <v>40358</v>
      </c>
      <c r="V1390" s="5">
        <v>34.352995999999997</v>
      </c>
      <c r="W1390" s="10">
        <v>40358</v>
      </c>
      <c r="X1390" s="9">
        <v>6.4642499999999998</v>
      </c>
      <c r="Y1390" s="6">
        <v>40358</v>
      </c>
      <c r="Z1390" s="5">
        <v>91.651145</v>
      </c>
      <c r="AA1390" s="10">
        <v>40358</v>
      </c>
      <c r="AB1390" s="9">
        <v>92.422797000000003</v>
      </c>
      <c r="AC1390" s="6">
        <v>40358</v>
      </c>
      <c r="AD1390" s="5">
        <v>47.001905999999998</v>
      </c>
      <c r="AE1390" s="10">
        <v>40358</v>
      </c>
      <c r="AF1390" s="9">
        <v>38.430193000000003</v>
      </c>
      <c r="AG1390" s="6">
        <v>40358</v>
      </c>
      <c r="AH1390" s="5">
        <v>50.347146000000002</v>
      </c>
      <c r="AI1390" s="10">
        <v>40358</v>
      </c>
      <c r="AJ1390" s="9">
        <v>67.829391000000001</v>
      </c>
      <c r="AK1390" s="6">
        <v>40358</v>
      </c>
      <c r="AL1390" s="5">
        <v>43.909714000000001</v>
      </c>
      <c r="AM1390" s="10">
        <v>40358</v>
      </c>
      <c r="AN1390" s="9">
        <v>45.363278999999999</v>
      </c>
      <c r="AO1390" s="6">
        <v>40358</v>
      </c>
      <c r="AP1390" s="5">
        <v>17.165292999999998</v>
      </c>
      <c r="AQ1390" s="10">
        <v>40358</v>
      </c>
      <c r="AR1390" s="5">
        <v>36.975448</v>
      </c>
    </row>
    <row r="1391" spans="5:44" x14ac:dyDescent="0.2">
      <c r="E1391" s="6">
        <v>40357</v>
      </c>
      <c r="F1391" s="5">
        <v>17.016311000000002</v>
      </c>
      <c r="G1391" s="6">
        <v>40357</v>
      </c>
      <c r="H1391" s="5">
        <v>9.25</v>
      </c>
      <c r="I1391" s="6">
        <v>40357</v>
      </c>
      <c r="J1391" s="5">
        <v>14.031105999999999</v>
      </c>
      <c r="K1391" s="6">
        <v>40357</v>
      </c>
      <c r="L1391" s="5">
        <v>20.800193</v>
      </c>
      <c r="M1391" s="6">
        <v>40357</v>
      </c>
      <c r="N1391" s="5">
        <v>26.641577000000002</v>
      </c>
      <c r="O1391" s="6">
        <v>40357</v>
      </c>
      <c r="P1391" s="5">
        <v>10.712783999999999</v>
      </c>
      <c r="Q1391" s="6">
        <v>40357</v>
      </c>
      <c r="R1391" s="5">
        <v>26.780000999999999</v>
      </c>
      <c r="S1391" s="6">
        <v>40357</v>
      </c>
      <c r="T1391" s="5">
        <v>14.827811000000001</v>
      </c>
      <c r="U1391" s="6">
        <v>40357</v>
      </c>
      <c r="V1391" s="5">
        <v>36.577222999999996</v>
      </c>
      <c r="W1391" s="10">
        <v>40357</v>
      </c>
      <c r="X1391" s="9">
        <v>7.278721</v>
      </c>
      <c r="Y1391" s="6">
        <v>40357</v>
      </c>
      <c r="Z1391" s="5">
        <v>94.571034999999995</v>
      </c>
      <c r="AA1391" s="10">
        <v>40357</v>
      </c>
      <c r="AB1391" s="9">
        <v>95.339174999999997</v>
      </c>
      <c r="AC1391" s="6">
        <v>40357</v>
      </c>
      <c r="AD1391" s="5">
        <v>48.532077000000001</v>
      </c>
      <c r="AE1391" s="10">
        <v>40357</v>
      </c>
      <c r="AF1391" s="9">
        <v>39.589320999999998</v>
      </c>
      <c r="AG1391" s="6">
        <v>40357</v>
      </c>
      <c r="AH1391" s="5">
        <v>52.123888000000001</v>
      </c>
      <c r="AI1391" s="10">
        <v>40357</v>
      </c>
      <c r="AJ1391" s="9">
        <v>67.670986999999997</v>
      </c>
      <c r="AK1391" s="6">
        <v>40357</v>
      </c>
      <c r="AL1391" s="5">
        <v>45.409326</v>
      </c>
      <c r="AM1391" s="10">
        <v>40357</v>
      </c>
      <c r="AN1391" s="9">
        <v>47.137973000000002</v>
      </c>
      <c r="AO1391" s="6">
        <v>40357</v>
      </c>
      <c r="AP1391" s="5">
        <v>17.802852000000001</v>
      </c>
      <c r="AQ1391" s="10">
        <v>40357</v>
      </c>
      <c r="AR1391" s="5">
        <v>38.226585999999998</v>
      </c>
    </row>
    <row r="1392" spans="5:44" x14ac:dyDescent="0.2">
      <c r="E1392" s="6">
        <v>40354</v>
      </c>
      <c r="F1392" s="5">
        <v>17.147243</v>
      </c>
      <c r="G1392" s="6">
        <v>40354</v>
      </c>
      <c r="H1392" s="5">
        <v>9.5</v>
      </c>
      <c r="I1392" s="6">
        <v>40354</v>
      </c>
      <c r="J1392" s="5">
        <v>14.117948</v>
      </c>
      <c r="K1392" s="6">
        <v>40354</v>
      </c>
      <c r="L1392" s="5">
        <v>21.195411</v>
      </c>
      <c r="M1392" s="6">
        <v>40354</v>
      </c>
      <c r="N1392" s="5">
        <v>27.11956</v>
      </c>
      <c r="O1392" s="6">
        <v>40354</v>
      </c>
      <c r="P1392" s="5">
        <v>10.902535</v>
      </c>
      <c r="Q1392" s="6">
        <v>40354</v>
      </c>
      <c r="R1392" s="5">
        <v>27.940000999999999</v>
      </c>
      <c r="S1392" s="6">
        <v>40354</v>
      </c>
      <c r="T1392" s="5">
        <v>15.010785</v>
      </c>
      <c r="U1392" s="6">
        <v>40354</v>
      </c>
      <c r="V1392" s="5">
        <v>37.547964999999998</v>
      </c>
      <c r="W1392" s="10">
        <v>40354</v>
      </c>
      <c r="X1392" s="9">
        <v>7.2615489999999996</v>
      </c>
      <c r="Y1392" s="6">
        <v>40354</v>
      </c>
      <c r="Z1392" s="5">
        <v>94.870063000000002</v>
      </c>
      <c r="AA1392" s="10">
        <v>40354</v>
      </c>
      <c r="AB1392" s="9">
        <v>95.683837999999994</v>
      </c>
      <c r="AC1392" s="6">
        <v>40354</v>
      </c>
      <c r="AD1392" s="5">
        <v>48.691285999999998</v>
      </c>
      <c r="AE1392" s="10">
        <v>40354</v>
      </c>
      <c r="AF1392" s="9">
        <v>39.708643000000002</v>
      </c>
      <c r="AG1392" s="6">
        <v>40354</v>
      </c>
      <c r="AH1392" s="5">
        <v>52.464509999999997</v>
      </c>
      <c r="AI1392" s="10">
        <v>40354</v>
      </c>
      <c r="AJ1392" s="9">
        <v>67.545931999999993</v>
      </c>
      <c r="AK1392" s="6">
        <v>40354</v>
      </c>
      <c r="AL1392" s="5">
        <v>46.031975000000003</v>
      </c>
      <c r="AM1392" s="10">
        <v>40354</v>
      </c>
      <c r="AN1392" s="9">
        <v>47.509208999999998</v>
      </c>
      <c r="AO1392" s="6">
        <v>40354</v>
      </c>
      <c r="AP1392" s="5">
        <v>17.939471000000001</v>
      </c>
      <c r="AQ1392" s="10">
        <v>40354</v>
      </c>
      <c r="AR1392" s="5">
        <v>38.682974999999999</v>
      </c>
    </row>
    <row r="1393" spans="5:44" x14ac:dyDescent="0.2">
      <c r="E1393" s="6">
        <v>40353</v>
      </c>
      <c r="F1393" s="5">
        <v>16.996912999999999</v>
      </c>
      <c r="G1393" s="6">
        <v>40353</v>
      </c>
      <c r="H1393" s="5">
        <v>8.8666699999999992</v>
      </c>
      <c r="I1393" s="6">
        <v>40353</v>
      </c>
      <c r="J1393" s="5">
        <v>14.175015999999999</v>
      </c>
      <c r="K1393" s="6">
        <v>40353</v>
      </c>
      <c r="L1393" s="5">
        <v>20.175650000000001</v>
      </c>
      <c r="M1393" s="6">
        <v>40353</v>
      </c>
      <c r="N1393" s="5">
        <v>25.844936000000001</v>
      </c>
      <c r="O1393" s="6">
        <v>40353</v>
      </c>
      <c r="P1393" s="5">
        <v>10.697945000000001</v>
      </c>
      <c r="Q1393" s="6">
        <v>40353</v>
      </c>
      <c r="R1393" s="5">
        <v>27.860001</v>
      </c>
      <c r="S1393" s="6">
        <v>40353</v>
      </c>
      <c r="T1393" s="5">
        <v>14.807848999999999</v>
      </c>
      <c r="U1393" s="6">
        <v>40353</v>
      </c>
      <c r="V1393" s="5">
        <v>35.785549000000003</v>
      </c>
      <c r="W1393" s="10">
        <v>40353</v>
      </c>
      <c r="X1393" s="9">
        <v>7.3302389999999997</v>
      </c>
      <c r="Y1393" s="6">
        <v>40353</v>
      </c>
      <c r="Z1393" s="5">
        <v>94.474290999999994</v>
      </c>
      <c r="AA1393" s="10">
        <v>40353</v>
      </c>
      <c r="AB1393" s="9">
        <v>95.303824000000006</v>
      </c>
      <c r="AC1393" s="6">
        <v>40353</v>
      </c>
      <c r="AD1393" s="5">
        <v>48.443629000000001</v>
      </c>
      <c r="AE1393" s="10">
        <v>40353</v>
      </c>
      <c r="AF1393" s="9">
        <v>39.47</v>
      </c>
      <c r="AG1393" s="6">
        <v>40353</v>
      </c>
      <c r="AH1393" s="5">
        <v>51.479474000000003</v>
      </c>
      <c r="AI1393" s="10">
        <v>40353</v>
      </c>
      <c r="AJ1393" s="9">
        <v>67.462564</v>
      </c>
      <c r="AK1393" s="6">
        <v>40353</v>
      </c>
      <c r="AL1393" s="5">
        <v>45.900429000000003</v>
      </c>
      <c r="AM1393" s="10">
        <v>40353</v>
      </c>
      <c r="AN1393" s="9">
        <v>46.422663</v>
      </c>
      <c r="AO1393" s="6">
        <v>40353</v>
      </c>
      <c r="AP1393" s="5">
        <v>17.578405</v>
      </c>
      <c r="AQ1393" s="10">
        <v>40353</v>
      </c>
      <c r="AR1393" s="5">
        <v>37.730851999999999</v>
      </c>
    </row>
    <row r="1394" spans="5:44" x14ac:dyDescent="0.2">
      <c r="E1394" s="6">
        <v>40352</v>
      </c>
      <c r="F1394" s="5">
        <v>17.569134999999999</v>
      </c>
      <c r="G1394" s="6">
        <v>40352</v>
      </c>
      <c r="H1394" s="5">
        <v>9.4291699999999992</v>
      </c>
      <c r="I1394" s="6">
        <v>40352</v>
      </c>
      <c r="J1394" s="5">
        <v>14.631554</v>
      </c>
      <c r="K1394" s="6">
        <v>40352</v>
      </c>
      <c r="L1394" s="5">
        <v>21.141739999999999</v>
      </c>
      <c r="M1394" s="6">
        <v>40352</v>
      </c>
      <c r="N1394" s="5">
        <v>26.916779999999999</v>
      </c>
      <c r="O1394" s="6">
        <v>40352</v>
      </c>
      <c r="P1394" s="5">
        <v>11.252300999999999</v>
      </c>
      <c r="Q1394" s="6">
        <v>40352</v>
      </c>
      <c r="R1394" s="5">
        <v>29.700001</v>
      </c>
      <c r="S1394" s="6">
        <v>40352</v>
      </c>
      <c r="T1394" s="5">
        <v>15.589658</v>
      </c>
      <c r="U1394" s="6">
        <v>40352</v>
      </c>
      <c r="V1394" s="5">
        <v>37.246375</v>
      </c>
      <c r="W1394" s="10">
        <v>40352</v>
      </c>
      <c r="X1394" s="9">
        <v>7.7399269999999998</v>
      </c>
      <c r="Y1394" s="6">
        <v>40352</v>
      </c>
      <c r="Z1394" s="5">
        <v>96.066164000000001</v>
      </c>
      <c r="AA1394" s="10">
        <v>40352</v>
      </c>
      <c r="AB1394" s="9">
        <v>96.841558000000006</v>
      </c>
      <c r="AC1394" s="6">
        <v>40352</v>
      </c>
      <c r="AD1394" s="5">
        <v>49.222864000000001</v>
      </c>
      <c r="AE1394" s="10">
        <v>40352</v>
      </c>
      <c r="AF1394" s="9">
        <v>40.120305000000002</v>
      </c>
      <c r="AG1394" s="6">
        <v>40352</v>
      </c>
      <c r="AH1394" s="5">
        <v>52.225154000000003</v>
      </c>
      <c r="AI1394" s="10">
        <v>40352</v>
      </c>
      <c r="AJ1394" s="9">
        <v>67.554271</v>
      </c>
      <c r="AK1394" s="6">
        <v>40352</v>
      </c>
      <c r="AL1394" s="5">
        <v>46.882629999999999</v>
      </c>
      <c r="AM1394" s="10">
        <v>40352</v>
      </c>
      <c r="AN1394" s="9">
        <v>47.340792999999998</v>
      </c>
      <c r="AO1394" s="6">
        <v>40352</v>
      </c>
      <c r="AP1394" s="5">
        <v>17.763817</v>
      </c>
      <c r="AQ1394" s="10">
        <v>40352</v>
      </c>
      <c r="AR1394" s="5">
        <v>38.546844999999998</v>
      </c>
    </row>
    <row r="1395" spans="5:44" x14ac:dyDescent="0.2">
      <c r="E1395" s="6">
        <v>40351</v>
      </c>
      <c r="F1395" s="5">
        <v>17.690367999999999</v>
      </c>
      <c r="G1395" s="6">
        <v>40351</v>
      </c>
      <c r="H1395" s="5">
        <v>9.5416699999999999</v>
      </c>
      <c r="I1395" s="6">
        <v>40351</v>
      </c>
      <c r="J1395" s="5">
        <v>14.735763</v>
      </c>
      <c r="K1395" s="6">
        <v>40351</v>
      </c>
      <c r="L1395" s="5">
        <v>21.390581000000001</v>
      </c>
      <c r="M1395" s="6">
        <v>40351</v>
      </c>
      <c r="N1395" s="5">
        <v>27.11956</v>
      </c>
      <c r="O1395" s="6">
        <v>40351</v>
      </c>
      <c r="P1395" s="5">
        <v>11.359551</v>
      </c>
      <c r="Q1395" s="6">
        <v>40351</v>
      </c>
      <c r="R1395" s="5">
        <v>30.610001</v>
      </c>
      <c r="S1395" s="6">
        <v>40351</v>
      </c>
      <c r="T1395" s="5">
        <v>15.746024</v>
      </c>
      <c r="U1395" s="6">
        <v>40351</v>
      </c>
      <c r="V1395" s="5">
        <v>37.048457999999997</v>
      </c>
      <c r="W1395" s="10">
        <v>40351</v>
      </c>
      <c r="X1395" s="9">
        <v>7.8356029999999999</v>
      </c>
      <c r="Y1395" s="6">
        <v>40351</v>
      </c>
      <c r="Z1395" s="5">
        <v>96.365184999999997</v>
      </c>
      <c r="AA1395" s="10">
        <v>40351</v>
      </c>
      <c r="AB1395" s="9">
        <v>97.180912000000006</v>
      </c>
      <c r="AC1395" s="6">
        <v>40351</v>
      </c>
      <c r="AD1395" s="5">
        <v>49.416516999999999</v>
      </c>
      <c r="AE1395" s="10">
        <v>40351</v>
      </c>
      <c r="AF1395" s="9">
        <v>40.281191</v>
      </c>
      <c r="AG1395" s="6">
        <v>40351</v>
      </c>
      <c r="AH1395" s="5">
        <v>52.399146000000002</v>
      </c>
      <c r="AI1395" s="10">
        <v>40351</v>
      </c>
      <c r="AJ1395" s="9">
        <v>67.387534000000002</v>
      </c>
      <c r="AK1395" s="6">
        <v>40351</v>
      </c>
      <c r="AL1395" s="5">
        <v>47.242185999999997</v>
      </c>
      <c r="AM1395" s="10">
        <v>40351</v>
      </c>
      <c r="AN1395" s="9">
        <v>47.530628</v>
      </c>
      <c r="AO1395" s="6">
        <v>40351</v>
      </c>
      <c r="AP1395" s="5">
        <v>17.705266000000002</v>
      </c>
      <c r="AQ1395" s="10">
        <v>40351</v>
      </c>
      <c r="AR1395" s="5">
        <v>38.445507999999997</v>
      </c>
    </row>
    <row r="1396" spans="5:44" x14ac:dyDescent="0.2">
      <c r="E1396" s="6">
        <v>40350</v>
      </c>
      <c r="F1396" s="5">
        <v>18.2912</v>
      </c>
      <c r="G1396" s="6">
        <v>40350</v>
      </c>
      <c r="H1396" s="5">
        <v>10.037501000000001</v>
      </c>
      <c r="I1396" s="6">
        <v>40350</v>
      </c>
      <c r="J1396" s="5">
        <v>15.031025</v>
      </c>
      <c r="K1396" s="6">
        <v>40350</v>
      </c>
      <c r="L1396" s="5">
        <v>22.795801999999998</v>
      </c>
      <c r="M1396" s="6">
        <v>40350</v>
      </c>
      <c r="N1396" s="5">
        <v>28.027248</v>
      </c>
      <c r="O1396" s="6">
        <v>40350</v>
      </c>
      <c r="P1396" s="5">
        <v>11.935764000000001</v>
      </c>
      <c r="Q1396" s="6">
        <v>40350</v>
      </c>
      <c r="R1396" s="5">
        <v>33.430999999999997</v>
      </c>
      <c r="S1396" s="6">
        <v>40350</v>
      </c>
      <c r="T1396" s="5">
        <v>16.562096</v>
      </c>
      <c r="U1396" s="6">
        <v>40350</v>
      </c>
      <c r="V1396" s="5">
        <v>39.327348000000001</v>
      </c>
      <c r="W1396" s="10">
        <v>40350</v>
      </c>
      <c r="X1396" s="9">
        <v>8.0490340000000007</v>
      </c>
      <c r="Y1396" s="6">
        <v>40350</v>
      </c>
      <c r="Z1396" s="5">
        <v>97.983441999999997</v>
      </c>
      <c r="AA1396" s="10">
        <v>40350</v>
      </c>
      <c r="AB1396" s="9">
        <v>98.773319000000001</v>
      </c>
      <c r="AC1396" s="6">
        <v>40350</v>
      </c>
      <c r="AD1396" s="5">
        <v>50.279148999999997</v>
      </c>
      <c r="AE1396" s="10">
        <v>40350</v>
      </c>
      <c r="AF1396" s="9">
        <v>40.992483999999997</v>
      </c>
      <c r="AG1396" s="6">
        <v>40350</v>
      </c>
      <c r="AH1396" s="5">
        <v>53.427840000000003</v>
      </c>
      <c r="AI1396" s="10">
        <v>40350</v>
      </c>
      <c r="AJ1396" s="9">
        <v>67.229129999999998</v>
      </c>
      <c r="AK1396" s="6">
        <v>40350</v>
      </c>
      <c r="AL1396" s="5">
        <v>48.662875</v>
      </c>
      <c r="AM1396" s="10">
        <v>40350</v>
      </c>
      <c r="AN1396" s="9">
        <v>48.280920000000002</v>
      </c>
      <c r="AO1396" s="6">
        <v>40350</v>
      </c>
      <c r="AP1396" s="5">
        <v>18.037057000000001</v>
      </c>
      <c r="AQ1396" s="10">
        <v>40350</v>
      </c>
      <c r="AR1396" s="5">
        <v>39.622571999999998</v>
      </c>
    </row>
    <row r="1397" spans="5:44" x14ac:dyDescent="0.2">
      <c r="E1397" s="6">
        <v>40347</v>
      </c>
      <c r="F1397" s="5">
        <v>18.392817999999998</v>
      </c>
      <c r="G1397" s="6">
        <v>40347</v>
      </c>
      <c r="H1397" s="5">
        <v>10.079171000000001</v>
      </c>
      <c r="I1397" s="6">
        <v>40347</v>
      </c>
      <c r="J1397" s="5">
        <v>15.251849999999999</v>
      </c>
      <c r="K1397" s="6">
        <v>40347</v>
      </c>
      <c r="L1397" s="5">
        <v>23.517928999999999</v>
      </c>
      <c r="M1397" s="6">
        <v>40347</v>
      </c>
      <c r="N1397" s="5">
        <v>28.123809999999999</v>
      </c>
      <c r="O1397" s="6">
        <v>40347</v>
      </c>
      <c r="P1397" s="5">
        <v>12.053592999999999</v>
      </c>
      <c r="Q1397" s="6">
        <v>40347</v>
      </c>
      <c r="R1397" s="5">
        <v>33.630709000000003</v>
      </c>
      <c r="S1397" s="6">
        <v>40347</v>
      </c>
      <c r="T1397" s="5">
        <v>16.758158000000002</v>
      </c>
      <c r="U1397" s="6">
        <v>40347</v>
      </c>
      <c r="V1397" s="5">
        <v>39.965902</v>
      </c>
      <c r="W1397" s="10">
        <v>40347</v>
      </c>
      <c r="X1397" s="9">
        <v>8.2736920000000005</v>
      </c>
      <c r="Y1397" s="6">
        <v>40347</v>
      </c>
      <c r="Z1397" s="5">
        <v>98.264876999999998</v>
      </c>
      <c r="AA1397" s="10">
        <v>40347</v>
      </c>
      <c r="AB1397" s="9">
        <v>99.072449000000006</v>
      </c>
      <c r="AC1397" s="6">
        <v>40347</v>
      </c>
      <c r="AD1397" s="5">
        <v>50.472802000000001</v>
      </c>
      <c r="AE1397" s="10">
        <v>40347</v>
      </c>
      <c r="AF1397" s="9">
        <v>41.136437999999998</v>
      </c>
      <c r="AG1397" s="6">
        <v>40347</v>
      </c>
      <c r="AH1397" s="5">
        <v>53.933005000000001</v>
      </c>
      <c r="AI1397" s="10">
        <v>40347</v>
      </c>
      <c r="AJ1397" s="9">
        <v>67.212458999999996</v>
      </c>
      <c r="AK1397" s="6">
        <v>40347</v>
      </c>
      <c r="AL1397" s="5">
        <v>48.76811</v>
      </c>
      <c r="AM1397" s="10">
        <v>40347</v>
      </c>
      <c r="AN1397" s="9">
        <v>48.380356999999997</v>
      </c>
      <c r="AO1397" s="6">
        <v>40347</v>
      </c>
      <c r="AP1397" s="5">
        <v>18.193193000000001</v>
      </c>
      <c r="AQ1397" s="10">
        <v>40347</v>
      </c>
      <c r="AR1397" s="5">
        <v>39.934373999999998</v>
      </c>
    </row>
    <row r="1398" spans="5:44" x14ac:dyDescent="0.2">
      <c r="E1398" s="6">
        <v>40346</v>
      </c>
      <c r="F1398" s="5">
        <v>18.358944999999999</v>
      </c>
      <c r="G1398" s="6">
        <v>40346</v>
      </c>
      <c r="H1398" s="5">
        <v>9.9666700000000006</v>
      </c>
      <c r="I1398" s="6">
        <v>40346</v>
      </c>
      <c r="J1398" s="5">
        <v>15.209669999999999</v>
      </c>
      <c r="K1398" s="6">
        <v>40346</v>
      </c>
      <c r="L1398" s="5">
        <v>23.430102999999999</v>
      </c>
      <c r="M1398" s="6">
        <v>40346</v>
      </c>
      <c r="N1398" s="5">
        <v>27.906545000000001</v>
      </c>
      <c r="O1398" s="6">
        <v>40346</v>
      </c>
      <c r="P1398" s="5">
        <v>12.016515</v>
      </c>
      <c r="Q1398" s="6">
        <v>40346</v>
      </c>
      <c r="R1398" s="5">
        <v>32.991646000000003</v>
      </c>
      <c r="S1398" s="6">
        <v>40346</v>
      </c>
      <c r="T1398" s="5">
        <v>16.711632999999999</v>
      </c>
      <c r="U1398" s="6">
        <v>40346</v>
      </c>
      <c r="V1398" s="5">
        <v>40.210053000000002</v>
      </c>
      <c r="W1398" s="10">
        <v>40346</v>
      </c>
      <c r="X1398" s="9">
        <v>8.2664449999999992</v>
      </c>
      <c r="Y1398" s="6">
        <v>40346</v>
      </c>
      <c r="Z1398" s="5">
        <v>98.158452999999994</v>
      </c>
      <c r="AA1398" s="10">
        <v>40346</v>
      </c>
      <c r="AB1398" s="9">
        <v>98.984471999999997</v>
      </c>
      <c r="AC1398" s="6">
        <v>40346</v>
      </c>
      <c r="AD1398" s="5">
        <v>50.437592000000002</v>
      </c>
      <c r="AE1398" s="10">
        <v>40346</v>
      </c>
      <c r="AF1398" s="9">
        <v>41.068694000000001</v>
      </c>
      <c r="AG1398" s="6">
        <v>40346</v>
      </c>
      <c r="AH1398" s="5">
        <v>53.905448999999997</v>
      </c>
      <c r="AI1398" s="10">
        <v>40346</v>
      </c>
      <c r="AJ1398" s="9">
        <v>67.237469000000004</v>
      </c>
      <c r="AK1398" s="6">
        <v>40346</v>
      </c>
      <c r="AL1398" s="5">
        <v>48.468187</v>
      </c>
      <c r="AM1398" s="10">
        <v>40346</v>
      </c>
      <c r="AN1398" s="9">
        <v>48.163403000000002</v>
      </c>
      <c r="AO1398" s="6">
        <v>40346</v>
      </c>
      <c r="AP1398" s="5">
        <v>17.923207000000001</v>
      </c>
      <c r="AQ1398" s="10">
        <v>40346</v>
      </c>
      <c r="AR1398" s="5">
        <v>40.059095999999997</v>
      </c>
    </row>
    <row r="1399" spans="5:44" x14ac:dyDescent="0.2">
      <c r="E1399" s="6">
        <v>40345</v>
      </c>
      <c r="F1399" s="5">
        <v>18.305717999999999</v>
      </c>
      <c r="G1399" s="6">
        <v>40345</v>
      </c>
      <c r="H1399" s="5">
        <v>10.012499999999999</v>
      </c>
      <c r="I1399" s="6">
        <v>40345</v>
      </c>
      <c r="J1399" s="5">
        <v>15.122828999999999</v>
      </c>
      <c r="K1399" s="6">
        <v>40345</v>
      </c>
      <c r="L1399" s="5">
        <v>23.386189000000002</v>
      </c>
      <c r="M1399" s="6">
        <v>40345</v>
      </c>
      <c r="N1399" s="5">
        <v>27.969311000000001</v>
      </c>
      <c r="O1399" s="6">
        <v>40345</v>
      </c>
      <c r="P1399" s="5">
        <v>11.959662</v>
      </c>
      <c r="Q1399" s="6">
        <v>40345</v>
      </c>
      <c r="R1399" s="5">
        <v>33.061543</v>
      </c>
      <c r="S1399" s="6">
        <v>40345</v>
      </c>
      <c r="T1399" s="5">
        <v>16.665116000000001</v>
      </c>
      <c r="U1399" s="6">
        <v>40345</v>
      </c>
      <c r="V1399" s="5">
        <v>40.14432</v>
      </c>
      <c r="W1399" s="10">
        <v>40345</v>
      </c>
      <c r="X1399" s="9">
        <v>8.1722339999999996</v>
      </c>
      <c r="Y1399" s="6">
        <v>40345</v>
      </c>
      <c r="Z1399" s="5">
        <v>98.000895</v>
      </c>
      <c r="AA1399" s="10">
        <v>40345</v>
      </c>
      <c r="AB1399" s="9">
        <v>98.808510999999996</v>
      </c>
      <c r="AC1399" s="6">
        <v>40345</v>
      </c>
      <c r="AD1399" s="5">
        <v>50.34957</v>
      </c>
      <c r="AE1399" s="10">
        <v>40345</v>
      </c>
      <c r="AF1399" s="9">
        <v>40.967081999999998</v>
      </c>
      <c r="AG1399" s="6">
        <v>40345</v>
      </c>
      <c r="AH1399" s="5">
        <v>53.859526000000002</v>
      </c>
      <c r="AI1399" s="10">
        <v>40345</v>
      </c>
      <c r="AJ1399" s="9">
        <v>67.054055000000005</v>
      </c>
      <c r="AK1399" s="6">
        <v>40345</v>
      </c>
      <c r="AL1399" s="5">
        <v>48.520567999999997</v>
      </c>
      <c r="AM1399" s="10">
        <v>40345</v>
      </c>
      <c r="AN1399" s="9">
        <v>48.244759999999999</v>
      </c>
      <c r="AO1399" s="6">
        <v>40345</v>
      </c>
      <c r="AP1399" s="5">
        <v>17.985011</v>
      </c>
      <c r="AQ1399" s="10">
        <v>40345</v>
      </c>
      <c r="AR1399" s="5">
        <v>39.973348999999999</v>
      </c>
    </row>
    <row r="1400" spans="5:44" x14ac:dyDescent="0.2">
      <c r="E1400" s="6">
        <v>40344</v>
      </c>
      <c r="F1400" s="5">
        <v>18.325073</v>
      </c>
      <c r="G1400" s="6">
        <v>40344</v>
      </c>
      <c r="H1400" s="5">
        <v>10.016671000000001</v>
      </c>
      <c r="I1400" s="6">
        <v>40344</v>
      </c>
      <c r="J1400" s="5">
        <v>14.978918999999999</v>
      </c>
      <c r="K1400" s="6">
        <v>40344</v>
      </c>
      <c r="L1400" s="5">
        <v>23.605754999999998</v>
      </c>
      <c r="M1400" s="6">
        <v>40344</v>
      </c>
      <c r="N1400" s="5">
        <v>27.983794</v>
      </c>
      <c r="O1400" s="6">
        <v>40344</v>
      </c>
      <c r="P1400" s="5">
        <v>11.970370000000001</v>
      </c>
      <c r="Q1400" s="6">
        <v>40344</v>
      </c>
      <c r="R1400" s="5">
        <v>33.041572000000002</v>
      </c>
      <c r="S1400" s="6">
        <v>40344</v>
      </c>
      <c r="T1400" s="5">
        <v>16.691694999999999</v>
      </c>
      <c r="U1400" s="6">
        <v>40344</v>
      </c>
      <c r="V1400" s="5">
        <v>40.698357999999999</v>
      </c>
      <c r="W1400" s="10">
        <v>40344</v>
      </c>
      <c r="X1400" s="9">
        <v>8.0756060000000005</v>
      </c>
      <c r="Y1400" s="6">
        <v>40344</v>
      </c>
      <c r="Z1400" s="5">
        <v>98.035909000000004</v>
      </c>
      <c r="AA1400" s="10">
        <v>40344</v>
      </c>
      <c r="AB1400" s="9">
        <v>98.817310000000006</v>
      </c>
      <c r="AC1400" s="6">
        <v>40344</v>
      </c>
      <c r="AD1400" s="5">
        <v>50.402382000000003</v>
      </c>
      <c r="AE1400" s="10">
        <v>40344</v>
      </c>
      <c r="AF1400" s="9">
        <v>41.026356</v>
      </c>
      <c r="AG1400" s="6">
        <v>40344</v>
      </c>
      <c r="AH1400" s="5">
        <v>54.153438000000001</v>
      </c>
      <c r="AI1400" s="10">
        <v>40344</v>
      </c>
      <c r="AJ1400" s="9">
        <v>66.895651000000001</v>
      </c>
      <c r="AK1400" s="6">
        <v>40344</v>
      </c>
      <c r="AL1400" s="5">
        <v>48.555484999999997</v>
      </c>
      <c r="AM1400" s="10">
        <v>40344</v>
      </c>
      <c r="AN1400" s="9">
        <v>48.244759999999999</v>
      </c>
      <c r="AO1400" s="6">
        <v>40344</v>
      </c>
      <c r="AP1400" s="5">
        <v>18.141148000000001</v>
      </c>
      <c r="AQ1400" s="10">
        <v>40344</v>
      </c>
      <c r="AR1400" s="5">
        <v>40.339720999999997</v>
      </c>
    </row>
    <row r="1401" spans="5:44" x14ac:dyDescent="0.2">
      <c r="E1401" s="6">
        <v>40343</v>
      </c>
      <c r="F1401" s="5">
        <v>17.541164999999999</v>
      </c>
      <c r="G1401" s="6">
        <v>40343</v>
      </c>
      <c r="H1401" s="5">
        <v>9.3708299999999998</v>
      </c>
      <c r="I1401" s="6">
        <v>40343</v>
      </c>
      <c r="J1401" s="5">
        <v>14.222158</v>
      </c>
      <c r="K1401" s="6">
        <v>40343</v>
      </c>
      <c r="L1401" s="5">
        <v>22.005364</v>
      </c>
      <c r="M1401" s="6">
        <v>40343</v>
      </c>
      <c r="N1401" s="5">
        <v>26.747796000000001</v>
      </c>
      <c r="O1401" s="6">
        <v>40343</v>
      </c>
      <c r="P1401" s="5">
        <v>11.223869000000001</v>
      </c>
      <c r="Q1401" s="6">
        <v>40343</v>
      </c>
      <c r="R1401" s="5">
        <v>30.695011000000001</v>
      </c>
      <c r="S1401" s="6">
        <v>40343</v>
      </c>
      <c r="T1401" s="5">
        <v>15.638293000000001</v>
      </c>
      <c r="U1401" s="6">
        <v>40343</v>
      </c>
      <c r="V1401" s="5">
        <v>38.998679000000003</v>
      </c>
      <c r="W1401" s="10">
        <v>40343</v>
      </c>
      <c r="X1401" s="9">
        <v>7.4596090000000004</v>
      </c>
      <c r="Y1401" s="6">
        <v>40343</v>
      </c>
      <c r="Z1401" s="5">
        <v>95.856362000000004</v>
      </c>
      <c r="AA1401" s="10">
        <v>40343</v>
      </c>
      <c r="AB1401" s="9">
        <v>96.670636000000002</v>
      </c>
      <c r="AC1401" s="6">
        <v>40343</v>
      </c>
      <c r="AD1401" s="5">
        <v>49.293284</v>
      </c>
      <c r="AE1401" s="10">
        <v>40343</v>
      </c>
      <c r="AF1401" s="9">
        <v>40.154173</v>
      </c>
      <c r="AG1401" s="6">
        <v>40343</v>
      </c>
      <c r="AH1401" s="5">
        <v>52.977787999999997</v>
      </c>
      <c r="AI1401" s="10">
        <v>40343</v>
      </c>
      <c r="AJ1401" s="9">
        <v>67.012367999999995</v>
      </c>
      <c r="AK1401" s="6">
        <v>40343</v>
      </c>
      <c r="AL1401" s="5">
        <v>47.176167999999997</v>
      </c>
      <c r="AM1401" s="10">
        <v>40343</v>
      </c>
      <c r="AN1401" s="9">
        <v>47.096721000000002</v>
      </c>
      <c r="AO1401" s="6">
        <v>40343</v>
      </c>
      <c r="AP1401" s="5">
        <v>17.773575000000001</v>
      </c>
      <c r="AQ1401" s="10">
        <v>40343</v>
      </c>
      <c r="AR1401" s="5">
        <v>39.458872</v>
      </c>
    </row>
    <row r="1402" spans="5:44" x14ac:dyDescent="0.2">
      <c r="E1402" s="6">
        <v>40340</v>
      </c>
      <c r="F1402" s="5">
        <v>17.575036999999998</v>
      </c>
      <c r="G1402" s="6">
        <v>40340</v>
      </c>
      <c r="H1402" s="5">
        <v>9.5083310000000001</v>
      </c>
      <c r="I1402" s="6">
        <v>40340</v>
      </c>
      <c r="J1402" s="5">
        <v>14.219677000000001</v>
      </c>
      <c r="K1402" s="6">
        <v>40340</v>
      </c>
      <c r="L1402" s="5">
        <v>21.624783999999998</v>
      </c>
      <c r="M1402" s="6">
        <v>40340</v>
      </c>
      <c r="N1402" s="5">
        <v>26.931263999999999</v>
      </c>
      <c r="O1402" s="6">
        <v>40340</v>
      </c>
      <c r="P1402" s="5">
        <v>11.260137</v>
      </c>
      <c r="Q1402" s="6">
        <v>40340</v>
      </c>
      <c r="R1402" s="5">
        <v>30.984587000000001</v>
      </c>
      <c r="S1402" s="6">
        <v>40340</v>
      </c>
      <c r="T1402" s="5">
        <v>15.671521</v>
      </c>
      <c r="U1402" s="6">
        <v>40340</v>
      </c>
      <c r="V1402" s="5">
        <v>38.115974999999999</v>
      </c>
      <c r="W1402" s="10">
        <v>40340</v>
      </c>
      <c r="X1402" s="9">
        <v>7.483765</v>
      </c>
      <c r="Y1402" s="6">
        <v>40340</v>
      </c>
      <c r="Z1402" s="5">
        <v>96.005165000000005</v>
      </c>
      <c r="AA1402" s="10">
        <v>40340</v>
      </c>
      <c r="AB1402" s="9">
        <v>96.767413000000005</v>
      </c>
      <c r="AC1402" s="6">
        <v>40340</v>
      </c>
      <c r="AD1402" s="5">
        <v>49.284483999999999</v>
      </c>
      <c r="AE1402" s="10">
        <v>40340</v>
      </c>
      <c r="AF1402" s="9">
        <v>40.204980999999997</v>
      </c>
      <c r="AG1402" s="6">
        <v>40340</v>
      </c>
      <c r="AH1402" s="5">
        <v>52.693058999999998</v>
      </c>
      <c r="AI1402" s="10">
        <v>40340</v>
      </c>
      <c r="AJ1402" s="9">
        <v>66.995697000000007</v>
      </c>
      <c r="AK1402" s="6">
        <v>40340</v>
      </c>
      <c r="AL1402" s="5">
        <v>47.420603999999997</v>
      </c>
      <c r="AM1402" s="10">
        <v>40340</v>
      </c>
      <c r="AN1402" s="9">
        <v>47.313675000000003</v>
      </c>
      <c r="AO1402" s="6">
        <v>40340</v>
      </c>
      <c r="AP1402" s="5">
        <v>17.702012</v>
      </c>
      <c r="AQ1402" s="10">
        <v>40340</v>
      </c>
      <c r="AR1402" s="5">
        <v>38.975575999999997</v>
      </c>
    </row>
    <row r="1403" spans="5:44" x14ac:dyDescent="0.2">
      <c r="E1403" s="6">
        <v>40339</v>
      </c>
      <c r="F1403" s="5">
        <v>17.415353</v>
      </c>
      <c r="G1403" s="6">
        <v>40339</v>
      </c>
      <c r="H1403" s="5">
        <v>9.4166699999999999</v>
      </c>
      <c r="I1403" s="6">
        <v>40339</v>
      </c>
      <c r="J1403" s="5">
        <v>13.959152</v>
      </c>
      <c r="K1403" s="6">
        <v>40339</v>
      </c>
      <c r="L1403" s="5">
        <v>20.785554000000001</v>
      </c>
      <c r="M1403" s="6">
        <v>40339</v>
      </c>
      <c r="N1403" s="5">
        <v>26.718827000000001</v>
      </c>
      <c r="O1403" s="6">
        <v>40339</v>
      </c>
      <c r="P1403" s="5">
        <v>11.114297000000001</v>
      </c>
      <c r="Q1403" s="6">
        <v>40339</v>
      </c>
      <c r="R1403" s="5">
        <v>30.575187</v>
      </c>
      <c r="S1403" s="6">
        <v>40339</v>
      </c>
      <c r="T1403" s="5">
        <v>15.455519000000001</v>
      </c>
      <c r="U1403" s="6">
        <v>40339</v>
      </c>
      <c r="V1403" s="5">
        <v>37.336562999999998</v>
      </c>
      <c r="W1403" s="10">
        <v>40339</v>
      </c>
      <c r="X1403" s="9">
        <v>7.2252879999999999</v>
      </c>
      <c r="Y1403" s="6">
        <v>40339</v>
      </c>
      <c r="Z1403" s="5">
        <v>95.541246000000001</v>
      </c>
      <c r="AA1403" s="10">
        <v>40339</v>
      </c>
      <c r="AB1403" s="9">
        <v>96.380312000000004</v>
      </c>
      <c r="AC1403" s="6">
        <v>40339</v>
      </c>
      <c r="AD1403" s="5">
        <v>48.985202999999998</v>
      </c>
      <c r="AE1403" s="10">
        <v>40339</v>
      </c>
      <c r="AF1403" s="9">
        <v>40.052560999999997</v>
      </c>
      <c r="AG1403" s="6">
        <v>40339</v>
      </c>
      <c r="AH1403" s="5">
        <v>51.949094000000002</v>
      </c>
      <c r="AI1403" s="10">
        <v>40339</v>
      </c>
      <c r="AJ1403" s="9">
        <v>66.887319000000005</v>
      </c>
      <c r="AK1403" s="6">
        <v>40339</v>
      </c>
      <c r="AL1403" s="5">
        <v>47.13252</v>
      </c>
      <c r="AM1403" s="10">
        <v>40339</v>
      </c>
      <c r="AN1403" s="9">
        <v>47.141922000000001</v>
      </c>
      <c r="AO1403" s="6">
        <v>40339</v>
      </c>
      <c r="AP1403" s="5">
        <v>17.389738999999999</v>
      </c>
      <c r="AQ1403" s="10">
        <v>40339</v>
      </c>
      <c r="AR1403" s="5">
        <v>38.515664000000001</v>
      </c>
    </row>
    <row r="1404" spans="5:44" x14ac:dyDescent="0.2">
      <c r="E1404" s="6">
        <v>40338</v>
      </c>
      <c r="F1404" s="5">
        <v>16.437887</v>
      </c>
      <c r="G1404" s="6">
        <v>40338</v>
      </c>
      <c r="H1404" s="5">
        <v>8.6000010000000007</v>
      </c>
      <c r="I1404" s="6">
        <v>40338</v>
      </c>
      <c r="J1404" s="5">
        <v>13.207352999999999</v>
      </c>
      <c r="K1404" s="6">
        <v>40338</v>
      </c>
      <c r="L1404" s="5">
        <v>18.814343999999998</v>
      </c>
      <c r="M1404" s="6">
        <v>40338</v>
      </c>
      <c r="N1404" s="5">
        <v>25.111062</v>
      </c>
      <c r="O1404" s="6">
        <v>40338</v>
      </c>
      <c r="P1404" s="5">
        <v>10.195577</v>
      </c>
      <c r="Q1404" s="6">
        <v>40338</v>
      </c>
      <c r="R1404" s="5">
        <v>26.780747999999999</v>
      </c>
      <c r="S1404" s="6">
        <v>40338</v>
      </c>
      <c r="T1404" s="5">
        <v>14.182796</v>
      </c>
      <c r="U1404" s="6">
        <v>40338</v>
      </c>
      <c r="V1404" s="5">
        <v>34.434902999999998</v>
      </c>
      <c r="W1404" s="10">
        <v>40338</v>
      </c>
      <c r="X1404" s="9">
        <v>6.7276590000000001</v>
      </c>
      <c r="Y1404" s="6">
        <v>40338</v>
      </c>
      <c r="Z1404" s="5">
        <v>92.827753999999999</v>
      </c>
      <c r="AA1404" s="10">
        <v>40338</v>
      </c>
      <c r="AB1404" s="9">
        <v>93.538607999999996</v>
      </c>
      <c r="AC1404" s="6">
        <v>40338</v>
      </c>
      <c r="AD1404" s="5">
        <v>47.524009</v>
      </c>
      <c r="AE1404" s="10">
        <v>40338</v>
      </c>
      <c r="AF1404" s="9">
        <v>38.884008000000001</v>
      </c>
      <c r="AG1404" s="6">
        <v>40338</v>
      </c>
      <c r="AH1404" s="5">
        <v>50.332571000000002</v>
      </c>
      <c r="AI1404" s="10">
        <v>40338</v>
      </c>
      <c r="AJ1404" s="9">
        <v>67.162432999999993</v>
      </c>
      <c r="AK1404" s="6">
        <v>40338</v>
      </c>
      <c r="AL1404" s="5">
        <v>44.880214000000002</v>
      </c>
      <c r="AM1404" s="10">
        <v>40338</v>
      </c>
      <c r="AN1404" s="9">
        <v>45.605176</v>
      </c>
      <c r="AO1404" s="6">
        <v>40338</v>
      </c>
      <c r="AP1404" s="5">
        <v>16.804224999999999</v>
      </c>
      <c r="AQ1404" s="10">
        <v>40338</v>
      </c>
      <c r="AR1404" s="5">
        <v>36.917665999999997</v>
      </c>
    </row>
    <row r="1405" spans="5:44" x14ac:dyDescent="0.2">
      <c r="E1405" s="6">
        <v>40337</v>
      </c>
      <c r="F1405" s="5">
        <v>16.607248999999999</v>
      </c>
      <c r="G1405" s="6">
        <v>40337</v>
      </c>
      <c r="H1405" s="5">
        <v>8.7791700000000006</v>
      </c>
      <c r="I1405" s="6">
        <v>40337</v>
      </c>
      <c r="J1405" s="5">
        <v>13.445546</v>
      </c>
      <c r="K1405" s="6">
        <v>40337</v>
      </c>
      <c r="L1405" s="5">
        <v>18.746033000000001</v>
      </c>
      <c r="M1405" s="6">
        <v>40337</v>
      </c>
      <c r="N1405" s="5">
        <v>25.420062999999999</v>
      </c>
      <c r="O1405" s="6">
        <v>40337</v>
      </c>
      <c r="P1405" s="5">
        <v>10.352135000000001</v>
      </c>
      <c r="Q1405" s="6">
        <v>40337</v>
      </c>
      <c r="R1405" s="5">
        <v>27.569592</v>
      </c>
      <c r="S1405" s="6">
        <v>40337</v>
      </c>
      <c r="T1405" s="5">
        <v>14.388818000000001</v>
      </c>
      <c r="U1405" s="6">
        <v>40337</v>
      </c>
      <c r="V1405" s="5">
        <v>34.068674999999999</v>
      </c>
      <c r="W1405" s="10">
        <v>40337</v>
      </c>
      <c r="X1405" s="9">
        <v>6.9064189999999996</v>
      </c>
      <c r="Y1405" s="6">
        <v>40337</v>
      </c>
      <c r="Z1405" s="5">
        <v>93.326685999999995</v>
      </c>
      <c r="AA1405" s="10">
        <v>40337</v>
      </c>
      <c r="AB1405" s="9">
        <v>94.013692000000006</v>
      </c>
      <c r="AC1405" s="6">
        <v>40337</v>
      </c>
      <c r="AD1405" s="5">
        <v>47.744067999999999</v>
      </c>
      <c r="AE1405" s="10">
        <v>40337</v>
      </c>
      <c r="AF1405" s="9">
        <v>39.104171000000001</v>
      </c>
      <c r="AG1405" s="6">
        <v>40337</v>
      </c>
      <c r="AH1405" s="5">
        <v>50.249907999999998</v>
      </c>
      <c r="AI1405" s="10">
        <v>40337</v>
      </c>
      <c r="AJ1405" s="9">
        <v>67.162432999999993</v>
      </c>
      <c r="AK1405" s="6">
        <v>40337</v>
      </c>
      <c r="AL1405" s="5">
        <v>45.351627000000001</v>
      </c>
      <c r="AM1405" s="10">
        <v>40337</v>
      </c>
      <c r="AN1405" s="9">
        <v>45.957723000000001</v>
      </c>
      <c r="AO1405" s="6">
        <v>40337</v>
      </c>
      <c r="AP1405" s="5">
        <v>16.908317</v>
      </c>
      <c r="AQ1405" s="10">
        <v>40337</v>
      </c>
      <c r="AR1405" s="5">
        <v>36.699402999999997</v>
      </c>
    </row>
    <row r="1406" spans="5:44" x14ac:dyDescent="0.2">
      <c r="E1406" s="6">
        <v>40336</v>
      </c>
      <c r="F1406" s="5">
        <v>16.268522000000001</v>
      </c>
      <c r="G1406" s="6">
        <v>40336</v>
      </c>
      <c r="H1406" s="5">
        <v>8.3958300000000001</v>
      </c>
      <c r="I1406" s="6">
        <v>40336</v>
      </c>
      <c r="J1406" s="5">
        <v>13.502613</v>
      </c>
      <c r="K1406" s="6">
        <v>40336</v>
      </c>
      <c r="L1406" s="5">
        <v>18.868013999999999</v>
      </c>
      <c r="M1406" s="6">
        <v>40336</v>
      </c>
      <c r="N1406" s="5">
        <v>24.633078000000001</v>
      </c>
      <c r="O1406" s="6">
        <v>40336</v>
      </c>
      <c r="P1406" s="5">
        <v>10.060456</v>
      </c>
      <c r="Q1406" s="6">
        <v>40336</v>
      </c>
      <c r="R1406" s="5">
        <v>26.131699000000001</v>
      </c>
      <c r="S1406" s="6">
        <v>40336</v>
      </c>
      <c r="T1406" s="5">
        <v>13.993380999999999</v>
      </c>
      <c r="U1406" s="6">
        <v>40336</v>
      </c>
      <c r="V1406" s="5">
        <v>32.969990000000003</v>
      </c>
      <c r="W1406" s="10">
        <v>40336</v>
      </c>
      <c r="X1406" s="9">
        <v>6.9209129999999996</v>
      </c>
      <c r="Y1406" s="6">
        <v>40336</v>
      </c>
      <c r="Z1406" s="5">
        <v>92.337569999999999</v>
      </c>
      <c r="AA1406" s="10">
        <v>40336</v>
      </c>
      <c r="AB1406" s="9">
        <v>93.125108999999995</v>
      </c>
      <c r="AC1406" s="6">
        <v>40336</v>
      </c>
      <c r="AD1406" s="5">
        <v>47.339157</v>
      </c>
      <c r="AE1406" s="10">
        <v>40336</v>
      </c>
      <c r="AF1406" s="9">
        <v>38.553764999999999</v>
      </c>
      <c r="AG1406" s="6">
        <v>40336</v>
      </c>
      <c r="AH1406" s="5">
        <v>50.369311000000003</v>
      </c>
      <c r="AI1406" s="10">
        <v>40336</v>
      </c>
      <c r="AJ1406" s="9">
        <v>67.187443000000002</v>
      </c>
      <c r="AK1406" s="6">
        <v>40336</v>
      </c>
      <c r="AL1406" s="5">
        <v>44.609586999999998</v>
      </c>
      <c r="AM1406" s="10">
        <v>40336</v>
      </c>
      <c r="AN1406" s="9">
        <v>45.189352</v>
      </c>
      <c r="AO1406" s="6">
        <v>40336</v>
      </c>
      <c r="AP1406" s="5">
        <v>17.155533999999999</v>
      </c>
      <c r="AQ1406" s="10">
        <v>40336</v>
      </c>
      <c r="AR1406" s="5">
        <v>36.052407000000002</v>
      </c>
    </row>
    <row r="1407" spans="5:44" x14ac:dyDescent="0.2">
      <c r="E1407" s="6">
        <v>40333</v>
      </c>
      <c r="F1407" s="5">
        <v>16.728221999999999</v>
      </c>
      <c r="G1407" s="6">
        <v>40333</v>
      </c>
      <c r="H1407" s="5">
        <v>8.8583300000000005</v>
      </c>
      <c r="I1407" s="6">
        <v>40333</v>
      </c>
      <c r="J1407" s="5">
        <v>14.026144</v>
      </c>
      <c r="K1407" s="6">
        <v>40333</v>
      </c>
      <c r="L1407" s="5">
        <v>20.439129000000001</v>
      </c>
      <c r="M1407" s="6">
        <v>40333</v>
      </c>
      <c r="N1407" s="5">
        <v>25.463515999999998</v>
      </c>
      <c r="O1407" s="6">
        <v>40333</v>
      </c>
      <c r="P1407" s="5">
        <v>10.494681999999999</v>
      </c>
      <c r="Q1407" s="6">
        <v>40333</v>
      </c>
      <c r="R1407" s="5">
        <v>26.970469999999999</v>
      </c>
      <c r="S1407" s="6">
        <v>40333</v>
      </c>
      <c r="T1407" s="5">
        <v>14.631408</v>
      </c>
      <c r="U1407" s="6">
        <v>40333</v>
      </c>
      <c r="V1407" s="5">
        <v>33.270485000000001</v>
      </c>
      <c r="W1407" s="10">
        <v>40333</v>
      </c>
      <c r="X1407" s="9">
        <v>7.3847230000000001</v>
      </c>
      <c r="Y1407" s="6">
        <v>40333</v>
      </c>
      <c r="Z1407" s="5">
        <v>93.501748000000006</v>
      </c>
      <c r="AA1407" s="10">
        <v>40333</v>
      </c>
      <c r="AB1407" s="9">
        <v>94.26003</v>
      </c>
      <c r="AC1407" s="6">
        <v>40333</v>
      </c>
      <c r="AD1407" s="5">
        <v>48.122566999999997</v>
      </c>
      <c r="AE1407" s="10">
        <v>40333</v>
      </c>
      <c r="AF1407" s="9">
        <v>39.053364000000002</v>
      </c>
      <c r="AG1407" s="6">
        <v>40333</v>
      </c>
      <c r="AH1407" s="5">
        <v>51.636811999999999</v>
      </c>
      <c r="AI1407" s="10">
        <v>40333</v>
      </c>
      <c r="AJ1407" s="9">
        <v>66.979018999999994</v>
      </c>
      <c r="AK1407" s="6">
        <v>40333</v>
      </c>
      <c r="AL1407" s="5">
        <v>45.002431999999999</v>
      </c>
      <c r="AM1407" s="10">
        <v>40333</v>
      </c>
      <c r="AN1407" s="9">
        <v>46.002921000000001</v>
      </c>
      <c r="AO1407" s="6">
        <v>40333</v>
      </c>
      <c r="AP1407" s="5">
        <v>17.513348000000001</v>
      </c>
      <c r="AQ1407" s="10">
        <v>40333</v>
      </c>
      <c r="AR1407" s="5">
        <v>36.247284999999998</v>
      </c>
    </row>
    <row r="1408" spans="5:44" x14ac:dyDescent="0.2">
      <c r="E1408" s="6">
        <v>40332</v>
      </c>
      <c r="F1408" s="5">
        <v>17.981508000000002</v>
      </c>
      <c r="G1408" s="6">
        <v>40332</v>
      </c>
      <c r="H1408" s="5">
        <v>10.070831</v>
      </c>
      <c r="I1408" s="6">
        <v>40332</v>
      </c>
      <c r="J1408" s="5">
        <v>15.013655999999999</v>
      </c>
      <c r="K1408" s="6">
        <v>40332</v>
      </c>
      <c r="L1408" s="5">
        <v>23.966818</v>
      </c>
      <c r="M1408" s="6">
        <v>40332</v>
      </c>
      <c r="N1408" s="5">
        <v>27.723075000000001</v>
      </c>
      <c r="O1408" s="6">
        <v>40332</v>
      </c>
      <c r="P1408" s="5">
        <v>11.667163</v>
      </c>
      <c r="Q1408" s="6">
        <v>40332</v>
      </c>
      <c r="R1408" s="5">
        <v>30.105874</v>
      </c>
      <c r="S1408" s="6">
        <v>40332</v>
      </c>
      <c r="T1408" s="5">
        <v>16.292928</v>
      </c>
      <c r="U1408" s="6">
        <v>40332</v>
      </c>
      <c r="V1408" s="5">
        <v>37.345956000000001</v>
      </c>
      <c r="W1408" s="10">
        <v>40332</v>
      </c>
      <c r="X1408" s="9">
        <v>8.1601549999999996</v>
      </c>
      <c r="Y1408" s="6">
        <v>40332</v>
      </c>
      <c r="Z1408" s="5">
        <v>96.906744000000003</v>
      </c>
      <c r="AA1408" s="10">
        <v>40332</v>
      </c>
      <c r="AB1408" s="9">
        <v>97.691187999999997</v>
      </c>
      <c r="AC1408" s="6">
        <v>40332</v>
      </c>
      <c r="AD1408" s="5">
        <v>49.874240999999998</v>
      </c>
      <c r="AE1408" s="10">
        <v>40332</v>
      </c>
      <c r="AF1408" s="9">
        <v>40.459014000000003</v>
      </c>
      <c r="AG1408" s="6">
        <v>40332</v>
      </c>
      <c r="AH1408" s="5">
        <v>54.254471000000002</v>
      </c>
      <c r="AI1408" s="10">
        <v>40332</v>
      </c>
      <c r="AJ1408" s="9">
        <v>66.795612000000006</v>
      </c>
      <c r="AK1408" s="6">
        <v>40332</v>
      </c>
      <c r="AL1408" s="5">
        <v>46.643645999999997</v>
      </c>
      <c r="AM1408" s="10">
        <v>40332</v>
      </c>
      <c r="AN1408" s="9">
        <v>47.901254999999999</v>
      </c>
      <c r="AO1408" s="6">
        <v>40332</v>
      </c>
      <c r="AP1408" s="5">
        <v>18.290779000000001</v>
      </c>
      <c r="AQ1408" s="10">
        <v>40332</v>
      </c>
      <c r="AR1408" s="5">
        <v>38.422122999999999</v>
      </c>
    </row>
    <row r="1409" spans="5:44" x14ac:dyDescent="0.2">
      <c r="E1409" s="6">
        <v>40331</v>
      </c>
      <c r="F1409" s="5">
        <v>17.816984000000001</v>
      </c>
      <c r="G1409" s="6">
        <v>40331</v>
      </c>
      <c r="H1409" s="5">
        <v>10.175001</v>
      </c>
      <c r="I1409" s="6">
        <v>40331</v>
      </c>
      <c r="J1409" s="5">
        <v>14.753131</v>
      </c>
      <c r="K1409" s="6">
        <v>40331</v>
      </c>
      <c r="L1409" s="5">
        <v>23.122710000000001</v>
      </c>
      <c r="M1409" s="6">
        <v>40331</v>
      </c>
      <c r="N1409" s="5">
        <v>27.906545000000001</v>
      </c>
      <c r="O1409" s="6">
        <v>40331</v>
      </c>
      <c r="P1409" s="5">
        <v>11.547682999999999</v>
      </c>
      <c r="Q1409" s="6">
        <v>40331</v>
      </c>
      <c r="R1409" s="5">
        <v>29.007484000000002</v>
      </c>
      <c r="S1409" s="6">
        <v>40331</v>
      </c>
      <c r="T1409" s="5">
        <v>16.076937000000001</v>
      </c>
      <c r="U1409" s="6">
        <v>40331</v>
      </c>
      <c r="V1409" s="5">
        <v>37.561936000000003</v>
      </c>
      <c r="W1409" s="10">
        <v>40331</v>
      </c>
      <c r="X1409" s="9">
        <v>7.8775209999999998</v>
      </c>
      <c r="Y1409" s="6">
        <v>40331</v>
      </c>
      <c r="Z1409" s="5">
        <v>96.574124999999995</v>
      </c>
      <c r="AA1409" s="10">
        <v>40331</v>
      </c>
      <c r="AB1409" s="9">
        <v>97.356872999999993</v>
      </c>
      <c r="AC1409" s="6">
        <v>40331</v>
      </c>
      <c r="AD1409" s="5">
        <v>49.610169999999997</v>
      </c>
      <c r="AE1409" s="10">
        <v>40331</v>
      </c>
      <c r="AF1409" s="9">
        <v>40.357401000000003</v>
      </c>
      <c r="AG1409" s="6">
        <v>40331</v>
      </c>
      <c r="AH1409" s="5">
        <v>53.538060000000002</v>
      </c>
      <c r="AI1409" s="10">
        <v>40331</v>
      </c>
      <c r="AJ1409" s="9">
        <v>66.870641000000006</v>
      </c>
      <c r="AK1409" s="6">
        <v>40331</v>
      </c>
      <c r="AL1409" s="5">
        <v>46.023826999999997</v>
      </c>
      <c r="AM1409" s="10">
        <v>40331</v>
      </c>
      <c r="AN1409" s="9">
        <v>48.073008000000002</v>
      </c>
      <c r="AO1409" s="6">
        <v>40331</v>
      </c>
      <c r="AP1409" s="5">
        <v>18.111871000000001</v>
      </c>
      <c r="AQ1409" s="10">
        <v>40331</v>
      </c>
      <c r="AR1409" s="5">
        <v>38.531253999999997</v>
      </c>
    </row>
    <row r="1410" spans="5:44" x14ac:dyDescent="0.2">
      <c r="E1410" s="6">
        <v>40330</v>
      </c>
      <c r="F1410" s="5">
        <v>16.945975000000001</v>
      </c>
      <c r="G1410" s="6">
        <v>40330</v>
      </c>
      <c r="H1410" s="5">
        <v>9.4166699999999999</v>
      </c>
      <c r="I1410" s="6">
        <v>40330</v>
      </c>
      <c r="J1410" s="5">
        <v>14.063362</v>
      </c>
      <c r="K1410" s="6">
        <v>40330</v>
      </c>
      <c r="L1410" s="5">
        <v>21.297875999999999</v>
      </c>
      <c r="M1410" s="6">
        <v>40330</v>
      </c>
      <c r="N1410" s="5">
        <v>26.453281</v>
      </c>
      <c r="O1410" s="6">
        <v>40330</v>
      </c>
      <c r="P1410" s="5">
        <v>10.727027</v>
      </c>
      <c r="Q1410" s="6">
        <v>40330</v>
      </c>
      <c r="R1410" s="5">
        <v>25.752255999999999</v>
      </c>
      <c r="S1410" s="6">
        <v>40330</v>
      </c>
      <c r="T1410" s="5">
        <v>14.907215000000001</v>
      </c>
      <c r="U1410" s="6">
        <v>40330</v>
      </c>
      <c r="V1410" s="5">
        <v>36.003115999999999</v>
      </c>
      <c r="W1410" s="10">
        <v>40330</v>
      </c>
      <c r="X1410" s="9">
        <v>7.3750600000000004</v>
      </c>
      <c r="Y1410" s="6">
        <v>40330</v>
      </c>
      <c r="Z1410" s="5">
        <v>94.123223999999993</v>
      </c>
      <c r="AA1410" s="10">
        <v>40330</v>
      </c>
      <c r="AB1410" s="9">
        <v>94.875876000000005</v>
      </c>
      <c r="AC1410" s="6">
        <v>40330</v>
      </c>
      <c r="AD1410" s="5">
        <v>48.351430999999998</v>
      </c>
      <c r="AE1410" s="10">
        <v>40330</v>
      </c>
      <c r="AF1410" s="9">
        <v>39.349738000000002</v>
      </c>
      <c r="AG1410" s="6">
        <v>40330</v>
      </c>
      <c r="AH1410" s="5">
        <v>52.086863999999998</v>
      </c>
      <c r="AI1410" s="10">
        <v>40330</v>
      </c>
      <c r="AJ1410" s="9">
        <v>66.929000000000002</v>
      </c>
      <c r="AK1410" s="6">
        <v>40330</v>
      </c>
      <c r="AL1410" s="5">
        <v>44.111984999999997</v>
      </c>
      <c r="AM1410" s="10">
        <v>40330</v>
      </c>
      <c r="AN1410" s="9">
        <v>46.771295000000002</v>
      </c>
      <c r="AO1410" s="6">
        <v>40330</v>
      </c>
      <c r="AP1410" s="5">
        <v>17.376726999999999</v>
      </c>
      <c r="AQ1410" s="10">
        <v>40330</v>
      </c>
      <c r="AR1410" s="5">
        <v>37.790717999999998</v>
      </c>
    </row>
    <row r="1411" spans="5:44" x14ac:dyDescent="0.2">
      <c r="E1411" s="6">
        <v>40326</v>
      </c>
      <c r="F1411" s="5">
        <v>17.536327</v>
      </c>
      <c r="G1411" s="6">
        <v>40326</v>
      </c>
      <c r="H1411" s="5">
        <v>10.05833</v>
      </c>
      <c r="I1411" s="6">
        <v>40326</v>
      </c>
      <c r="J1411" s="5">
        <v>14.338774000000001</v>
      </c>
      <c r="K1411" s="6">
        <v>40326</v>
      </c>
      <c r="L1411" s="5">
        <v>23.439861000000001</v>
      </c>
      <c r="M1411" s="6">
        <v>40326</v>
      </c>
      <c r="N1411" s="5">
        <v>27.655481999999999</v>
      </c>
      <c r="O1411" s="6">
        <v>40326</v>
      </c>
      <c r="P1411" s="5">
        <v>11.270023999999999</v>
      </c>
      <c r="Q1411" s="6">
        <v>40326</v>
      </c>
      <c r="R1411" s="5">
        <v>29.466811</v>
      </c>
      <c r="S1411" s="6">
        <v>40326</v>
      </c>
      <c r="T1411" s="5">
        <v>15.811088</v>
      </c>
      <c r="U1411" s="6">
        <v>40326</v>
      </c>
      <c r="V1411" s="5">
        <v>37.439858999999998</v>
      </c>
      <c r="W1411" s="10">
        <v>40326</v>
      </c>
      <c r="X1411" s="9">
        <v>7.6456160000000004</v>
      </c>
      <c r="Y1411" s="6">
        <v>40326</v>
      </c>
      <c r="Z1411" s="5">
        <v>95.733817999999999</v>
      </c>
      <c r="AA1411" s="10">
        <v>40326</v>
      </c>
      <c r="AB1411" s="9">
        <v>96.512275000000002</v>
      </c>
      <c r="AC1411" s="6">
        <v>40326</v>
      </c>
      <c r="AD1411" s="5">
        <v>49.372506000000001</v>
      </c>
      <c r="AE1411" s="10">
        <v>40326</v>
      </c>
      <c r="AF1411" s="9">
        <v>40.120305000000002</v>
      </c>
      <c r="AG1411" s="6">
        <v>40326</v>
      </c>
      <c r="AH1411" s="5">
        <v>53.648276000000003</v>
      </c>
      <c r="AI1411" s="10">
        <v>40326</v>
      </c>
      <c r="AJ1411" s="9">
        <v>66.875641999999999</v>
      </c>
      <c r="AK1411" s="6">
        <v>40326</v>
      </c>
      <c r="AL1411" s="5">
        <v>46.311911000000002</v>
      </c>
      <c r="AM1411" s="10">
        <v>40326</v>
      </c>
      <c r="AN1411" s="9">
        <v>47.828935999999999</v>
      </c>
      <c r="AO1411" s="6">
        <v>40326</v>
      </c>
      <c r="AP1411" s="5">
        <v>17.607679999999998</v>
      </c>
      <c r="AQ1411" s="10">
        <v>40326</v>
      </c>
      <c r="AR1411" s="5">
        <v>38.593614000000002</v>
      </c>
    </row>
    <row r="1412" spans="5:44" x14ac:dyDescent="0.2">
      <c r="E1412" s="6">
        <v>40325</v>
      </c>
      <c r="F1412" s="5">
        <v>18.000865000000001</v>
      </c>
      <c r="G1412" s="6">
        <v>40325</v>
      </c>
      <c r="H1412" s="5">
        <v>10.645830999999999</v>
      </c>
      <c r="I1412" s="6">
        <v>40325</v>
      </c>
      <c r="J1412" s="5">
        <v>14.524863</v>
      </c>
      <c r="K1412" s="6">
        <v>40325</v>
      </c>
      <c r="L1412" s="5">
        <v>24.376674000000001</v>
      </c>
      <c r="M1412" s="6">
        <v>40325</v>
      </c>
      <c r="N1412" s="5">
        <v>28.765951999999999</v>
      </c>
      <c r="O1412" s="6">
        <v>40325</v>
      </c>
      <c r="P1412" s="5">
        <v>11.733903</v>
      </c>
      <c r="Q1412" s="6">
        <v>40325</v>
      </c>
      <c r="R1412" s="5">
        <v>31.144352999999999</v>
      </c>
      <c r="S1412" s="6">
        <v>40325</v>
      </c>
      <c r="T1412" s="5">
        <v>16.349423000000002</v>
      </c>
      <c r="U1412" s="6">
        <v>40325</v>
      </c>
      <c r="V1412" s="5">
        <v>38.604281</v>
      </c>
      <c r="W1412" s="10">
        <v>40325</v>
      </c>
      <c r="X1412" s="9">
        <v>7.8074659999999998</v>
      </c>
      <c r="Y1412" s="6">
        <v>40325</v>
      </c>
      <c r="Z1412" s="5">
        <v>96.950513000000001</v>
      </c>
      <c r="AA1412" s="10">
        <v>40325</v>
      </c>
      <c r="AB1412" s="9">
        <v>97.761572999999999</v>
      </c>
      <c r="AC1412" s="6">
        <v>40325</v>
      </c>
      <c r="AD1412" s="5">
        <v>49.909450999999997</v>
      </c>
      <c r="AE1412" s="10">
        <v>40325</v>
      </c>
      <c r="AF1412" s="9">
        <v>40.594498000000002</v>
      </c>
      <c r="AG1412" s="6">
        <v>40325</v>
      </c>
      <c r="AH1412" s="5">
        <v>54.282024</v>
      </c>
      <c r="AI1412" s="10">
        <v>40325</v>
      </c>
      <c r="AJ1412" s="9">
        <v>66.742659000000003</v>
      </c>
      <c r="AK1412" s="6">
        <v>40325</v>
      </c>
      <c r="AL1412" s="5">
        <v>47.202356999999999</v>
      </c>
      <c r="AM1412" s="10">
        <v>40325</v>
      </c>
      <c r="AN1412" s="9">
        <v>48.696744000000002</v>
      </c>
      <c r="AO1412" s="6">
        <v>40325</v>
      </c>
      <c r="AP1412" s="5">
        <v>17.656472000000001</v>
      </c>
      <c r="AQ1412" s="10">
        <v>40325</v>
      </c>
      <c r="AR1412" s="5">
        <v>39.092503000000001</v>
      </c>
    </row>
    <row r="1413" spans="5:44" x14ac:dyDescent="0.2">
      <c r="E1413" s="6">
        <v>40324</v>
      </c>
      <c r="F1413" s="5">
        <v>16.854036000000001</v>
      </c>
      <c r="G1413" s="6">
        <v>40324</v>
      </c>
      <c r="H1413" s="5">
        <v>9.4375</v>
      </c>
      <c r="I1413" s="6">
        <v>40324</v>
      </c>
      <c r="J1413" s="5">
        <v>13.467877</v>
      </c>
      <c r="K1413" s="6">
        <v>40324</v>
      </c>
      <c r="L1413" s="5">
        <v>21.561353</v>
      </c>
      <c r="M1413" s="6">
        <v>40324</v>
      </c>
      <c r="N1413" s="5">
        <v>26.433968</v>
      </c>
      <c r="O1413" s="6">
        <v>40324</v>
      </c>
      <c r="P1413" s="5">
        <v>10.642984</v>
      </c>
      <c r="Q1413" s="6">
        <v>40324</v>
      </c>
      <c r="R1413" s="5">
        <v>27.669445</v>
      </c>
      <c r="S1413" s="6">
        <v>40324</v>
      </c>
      <c r="T1413" s="5">
        <v>14.860697999999999</v>
      </c>
      <c r="U1413" s="6">
        <v>40324</v>
      </c>
      <c r="V1413" s="5">
        <v>34.735402000000001</v>
      </c>
      <c r="W1413" s="10">
        <v>40324</v>
      </c>
      <c r="X1413" s="9">
        <v>7.0489439999999997</v>
      </c>
      <c r="Y1413" s="6">
        <v>40324</v>
      </c>
      <c r="Z1413" s="5">
        <v>93.808109000000002</v>
      </c>
      <c r="AA1413" s="10">
        <v>40324</v>
      </c>
      <c r="AB1413" s="9">
        <v>94.541561000000002</v>
      </c>
      <c r="AC1413" s="6">
        <v>40324</v>
      </c>
      <c r="AD1413" s="5">
        <v>48.219394000000001</v>
      </c>
      <c r="AE1413" s="10">
        <v>40324</v>
      </c>
      <c r="AF1413" s="9">
        <v>39.265058000000003</v>
      </c>
      <c r="AG1413" s="6">
        <v>40324</v>
      </c>
      <c r="AH1413" s="5">
        <v>52.206266999999997</v>
      </c>
      <c r="AI1413" s="10">
        <v>40324</v>
      </c>
      <c r="AJ1413" s="9">
        <v>67.000317999999993</v>
      </c>
      <c r="AK1413" s="6">
        <v>40324</v>
      </c>
      <c r="AL1413" s="5">
        <v>45.281787000000001</v>
      </c>
      <c r="AM1413" s="10">
        <v>40324</v>
      </c>
      <c r="AN1413" s="9">
        <v>46.698976000000002</v>
      </c>
      <c r="AO1413" s="6">
        <v>40324</v>
      </c>
      <c r="AP1413" s="5">
        <v>17.220590000000001</v>
      </c>
      <c r="AQ1413" s="10">
        <v>40324</v>
      </c>
      <c r="AR1413" s="5">
        <v>37.057977999999999</v>
      </c>
    </row>
    <row r="1414" spans="5:44" x14ac:dyDescent="0.2">
      <c r="E1414" s="6">
        <v>40323</v>
      </c>
      <c r="F1414" s="5">
        <v>17.081465000000001</v>
      </c>
      <c r="G1414" s="6">
        <v>40323</v>
      </c>
      <c r="H1414" s="5">
        <v>9.5791710000000005</v>
      </c>
      <c r="I1414" s="6">
        <v>40323</v>
      </c>
      <c r="J1414" s="5">
        <v>13.802837999999999</v>
      </c>
      <c r="K1414" s="6">
        <v>40323</v>
      </c>
      <c r="L1414" s="5">
        <v>21.454011000000001</v>
      </c>
      <c r="M1414" s="6">
        <v>40323</v>
      </c>
      <c r="N1414" s="5">
        <v>26.689858000000001</v>
      </c>
      <c r="O1414" s="6">
        <v>40323</v>
      </c>
      <c r="P1414" s="5">
        <v>10.867922</v>
      </c>
      <c r="Q1414" s="6">
        <v>40323</v>
      </c>
      <c r="R1414" s="5">
        <v>28.018933000000001</v>
      </c>
      <c r="S1414" s="6">
        <v>40323</v>
      </c>
      <c r="T1414" s="5">
        <v>15.080019999999999</v>
      </c>
      <c r="U1414" s="6">
        <v>40323</v>
      </c>
      <c r="V1414" s="5">
        <v>35.026505</v>
      </c>
      <c r="W1414" s="10">
        <v>40323</v>
      </c>
      <c r="X1414" s="9">
        <v>7.2784329999999997</v>
      </c>
      <c r="Y1414" s="6">
        <v>40323</v>
      </c>
      <c r="Z1414" s="5">
        <v>94.377067999999994</v>
      </c>
      <c r="AA1414" s="10">
        <v>40323</v>
      </c>
      <c r="AB1414" s="9">
        <v>95.157414000000003</v>
      </c>
      <c r="AC1414" s="6">
        <v>40323</v>
      </c>
      <c r="AD1414" s="5">
        <v>48.421847999999997</v>
      </c>
      <c r="AE1414" s="10">
        <v>40323</v>
      </c>
      <c r="AF1414" s="9">
        <v>39.425947999999998</v>
      </c>
      <c r="AG1414" s="6">
        <v>40323</v>
      </c>
      <c r="AH1414" s="5">
        <v>52.243006999999999</v>
      </c>
      <c r="AI1414" s="10">
        <v>40323</v>
      </c>
      <c r="AJ1414" s="9">
        <v>67.083432999999999</v>
      </c>
      <c r="AK1414" s="6">
        <v>40323</v>
      </c>
      <c r="AL1414" s="5">
        <v>45.377816000000003</v>
      </c>
      <c r="AM1414" s="10">
        <v>40323</v>
      </c>
      <c r="AN1414" s="9">
        <v>46.924968</v>
      </c>
      <c r="AO1414" s="6">
        <v>40323</v>
      </c>
      <c r="AP1414" s="5">
        <v>17.266131999999999</v>
      </c>
      <c r="AQ1414" s="10">
        <v>40323</v>
      </c>
      <c r="AR1414" s="5">
        <v>37.135928</v>
      </c>
    </row>
    <row r="1415" spans="5:44" x14ac:dyDescent="0.2">
      <c r="E1415" s="6">
        <v>40322</v>
      </c>
      <c r="F1415" s="5">
        <v>17.042753999999999</v>
      </c>
      <c r="G1415" s="6">
        <v>40322</v>
      </c>
      <c r="H1415" s="5">
        <v>9.4166699999999999</v>
      </c>
      <c r="I1415" s="6">
        <v>40322</v>
      </c>
      <c r="J1415" s="5">
        <v>13.770581999999999</v>
      </c>
      <c r="K1415" s="6">
        <v>40322</v>
      </c>
      <c r="L1415" s="5">
        <v>21.483286</v>
      </c>
      <c r="M1415" s="6">
        <v>40322</v>
      </c>
      <c r="N1415" s="5">
        <v>26.376031000000001</v>
      </c>
      <c r="O1415" s="6">
        <v>40322</v>
      </c>
      <c r="P1415" s="5">
        <v>10.831675000000001</v>
      </c>
      <c r="Q1415" s="6">
        <v>40322</v>
      </c>
      <c r="R1415" s="5">
        <v>27.789269999999998</v>
      </c>
      <c r="S1415" s="6">
        <v>40322</v>
      </c>
      <c r="T1415" s="5">
        <v>15.053433</v>
      </c>
      <c r="U1415" s="6">
        <v>40322</v>
      </c>
      <c r="V1415" s="5">
        <v>34.331611000000002</v>
      </c>
      <c r="W1415" s="10">
        <v>40322</v>
      </c>
      <c r="X1415" s="9">
        <v>7.2711860000000001</v>
      </c>
      <c r="Y1415" s="6">
        <v>40322</v>
      </c>
      <c r="Z1415" s="5">
        <v>94.280782000000002</v>
      </c>
      <c r="AA1415" s="10">
        <v>40322</v>
      </c>
      <c r="AB1415" s="9">
        <v>95.078230000000005</v>
      </c>
      <c r="AC1415" s="6">
        <v>40322</v>
      </c>
      <c r="AD1415" s="5">
        <v>48.421847999999997</v>
      </c>
      <c r="AE1415" s="10">
        <v>40322</v>
      </c>
      <c r="AF1415" s="9">
        <v>39.375140000000002</v>
      </c>
      <c r="AG1415" s="6">
        <v>40322</v>
      </c>
      <c r="AH1415" s="5">
        <v>52.34404</v>
      </c>
      <c r="AI1415" s="10">
        <v>40322</v>
      </c>
      <c r="AJ1415" s="9">
        <v>67.066812999999996</v>
      </c>
      <c r="AK1415" s="6">
        <v>40322</v>
      </c>
      <c r="AL1415" s="5">
        <v>45.273059000000003</v>
      </c>
      <c r="AM1415" s="10">
        <v>40322</v>
      </c>
      <c r="AN1415" s="9">
        <v>46.653779</v>
      </c>
      <c r="AO1415" s="6">
        <v>40322</v>
      </c>
      <c r="AP1415" s="5">
        <v>17.298660000000002</v>
      </c>
      <c r="AQ1415" s="10">
        <v>40322</v>
      </c>
      <c r="AR1415" s="5">
        <v>36.839713000000003</v>
      </c>
    </row>
    <row r="1416" spans="5:44" x14ac:dyDescent="0.2">
      <c r="E1416" s="6">
        <v>40319</v>
      </c>
      <c r="F1416" s="5">
        <v>17.492775999999999</v>
      </c>
      <c r="G1416" s="6">
        <v>40319</v>
      </c>
      <c r="H1416" s="5">
        <v>10.1875</v>
      </c>
      <c r="I1416" s="6">
        <v>40319</v>
      </c>
      <c r="J1416" s="5">
        <v>13.897122</v>
      </c>
      <c r="K1416" s="6">
        <v>40319</v>
      </c>
      <c r="L1416" s="5">
        <v>22.366427999999999</v>
      </c>
      <c r="M1416" s="6">
        <v>40319</v>
      </c>
      <c r="N1416" s="5">
        <v>27.727905</v>
      </c>
      <c r="O1416" s="6">
        <v>40319</v>
      </c>
      <c r="P1416" s="5">
        <v>11.177735</v>
      </c>
      <c r="Q1416" s="6">
        <v>40319</v>
      </c>
      <c r="R1416" s="5">
        <v>29.716446000000001</v>
      </c>
      <c r="S1416" s="6">
        <v>40319</v>
      </c>
      <c r="T1416" s="5">
        <v>15.598417</v>
      </c>
      <c r="U1416" s="6">
        <v>40319</v>
      </c>
      <c r="V1416" s="5">
        <v>35.796523999999998</v>
      </c>
      <c r="W1416" s="10">
        <v>40319</v>
      </c>
      <c r="X1416" s="9">
        <v>7.3943859999999999</v>
      </c>
      <c r="Y1416" s="6">
        <v>40319</v>
      </c>
      <c r="Z1416" s="5">
        <v>95.506232999999995</v>
      </c>
      <c r="AA1416" s="10">
        <v>40319</v>
      </c>
      <c r="AB1416" s="9">
        <v>96.248344000000003</v>
      </c>
      <c r="AC1416" s="6">
        <v>40319</v>
      </c>
      <c r="AD1416" s="5">
        <v>49.038015000000001</v>
      </c>
      <c r="AE1416" s="10">
        <v>40319</v>
      </c>
      <c r="AF1416" s="9">
        <v>39.984819999999999</v>
      </c>
      <c r="AG1416" s="6">
        <v>40319</v>
      </c>
      <c r="AH1416" s="5">
        <v>53.133927</v>
      </c>
      <c r="AI1416" s="10">
        <v>40319</v>
      </c>
      <c r="AJ1416" s="9">
        <v>67.075119999999998</v>
      </c>
      <c r="AK1416" s="6">
        <v>40319</v>
      </c>
      <c r="AL1416" s="5">
        <v>46.329371000000002</v>
      </c>
      <c r="AM1416" s="10">
        <v>40319</v>
      </c>
      <c r="AN1416" s="9">
        <v>47.819898000000002</v>
      </c>
      <c r="AO1416" s="6">
        <v>40319</v>
      </c>
      <c r="AP1416" s="5">
        <v>17.370222999999999</v>
      </c>
      <c r="AQ1416" s="10">
        <v>40319</v>
      </c>
      <c r="AR1416" s="5">
        <v>37.681587</v>
      </c>
    </row>
    <row r="1417" spans="5:44" x14ac:dyDescent="0.2">
      <c r="E1417" s="6">
        <v>40318</v>
      </c>
      <c r="F1417" s="5">
        <v>16.994364000000001</v>
      </c>
      <c r="G1417" s="6">
        <v>40318</v>
      </c>
      <c r="H1417" s="5">
        <v>9.2458299999999998</v>
      </c>
      <c r="I1417" s="6">
        <v>40318</v>
      </c>
      <c r="J1417" s="5">
        <v>13.616749</v>
      </c>
      <c r="K1417" s="6">
        <v>40318</v>
      </c>
      <c r="L1417" s="5">
        <v>21.46377</v>
      </c>
      <c r="M1417" s="6">
        <v>40318</v>
      </c>
      <c r="N1417" s="5">
        <v>26.081515</v>
      </c>
      <c r="O1417" s="6">
        <v>40318</v>
      </c>
      <c r="P1417" s="5">
        <v>10.78553</v>
      </c>
      <c r="Q1417" s="6">
        <v>40318</v>
      </c>
      <c r="R1417" s="5">
        <v>28.378405999999998</v>
      </c>
      <c r="S1417" s="6">
        <v>40318</v>
      </c>
      <c r="T1417" s="5">
        <v>14.996937000000001</v>
      </c>
      <c r="U1417" s="6">
        <v>40318</v>
      </c>
      <c r="V1417" s="5">
        <v>33.589762</v>
      </c>
      <c r="W1417" s="10">
        <v>40318</v>
      </c>
      <c r="X1417" s="9">
        <v>7.2252879999999999</v>
      </c>
      <c r="Y1417" s="6">
        <v>40318</v>
      </c>
      <c r="Z1417" s="5">
        <v>94.131979999999999</v>
      </c>
      <c r="AA1417" s="10">
        <v>40318</v>
      </c>
      <c r="AB1417" s="9">
        <v>94.955060000000003</v>
      </c>
      <c r="AC1417" s="6">
        <v>40318</v>
      </c>
      <c r="AD1417" s="5">
        <v>48.333826000000002</v>
      </c>
      <c r="AE1417" s="10">
        <v>40318</v>
      </c>
      <c r="AF1417" s="9">
        <v>39.349738000000002</v>
      </c>
      <c r="AG1417" s="6">
        <v>40318</v>
      </c>
      <c r="AH1417" s="5">
        <v>52.399146000000002</v>
      </c>
      <c r="AI1417" s="10">
        <v>40318</v>
      </c>
      <c r="AJ1417" s="9">
        <v>66.983690999999993</v>
      </c>
      <c r="AK1417" s="6">
        <v>40318</v>
      </c>
      <c r="AL1417" s="5">
        <v>45.534953999999999</v>
      </c>
      <c r="AM1417" s="10">
        <v>40318</v>
      </c>
      <c r="AN1417" s="9">
        <v>46.319310999999999</v>
      </c>
      <c r="AO1417" s="6">
        <v>40318</v>
      </c>
      <c r="AP1417" s="5">
        <v>17.311671</v>
      </c>
      <c r="AQ1417" s="10">
        <v>40318</v>
      </c>
      <c r="AR1417" s="5">
        <v>36.457754000000001</v>
      </c>
    </row>
    <row r="1418" spans="5:44" x14ac:dyDescent="0.2">
      <c r="E1418" s="6">
        <v>40317</v>
      </c>
      <c r="F1418" s="5">
        <v>18.402495999999999</v>
      </c>
      <c r="G1418" s="6">
        <v>40317</v>
      </c>
      <c r="H1418" s="5">
        <v>10.662501000000001</v>
      </c>
      <c r="I1418" s="6">
        <v>40317</v>
      </c>
      <c r="J1418" s="5">
        <v>14.676214999999999</v>
      </c>
      <c r="K1418" s="6">
        <v>40317</v>
      </c>
      <c r="L1418" s="5">
        <v>25.289093000000001</v>
      </c>
      <c r="M1418" s="6">
        <v>40317</v>
      </c>
      <c r="N1418" s="5">
        <v>28.659732000000002</v>
      </c>
      <c r="O1418" s="6">
        <v>40317</v>
      </c>
      <c r="P1418" s="5">
        <v>12.182138999999999</v>
      </c>
      <c r="Q1418" s="6">
        <v>40317</v>
      </c>
      <c r="R1418" s="5">
        <v>32.542304000000001</v>
      </c>
      <c r="S1418" s="6">
        <v>40317</v>
      </c>
      <c r="T1418" s="5">
        <v>16.937604</v>
      </c>
      <c r="U1418" s="6">
        <v>40317</v>
      </c>
      <c r="V1418" s="5">
        <v>37.205097000000002</v>
      </c>
      <c r="W1418" s="10">
        <v>40317</v>
      </c>
      <c r="X1418" s="9">
        <v>8.0828530000000001</v>
      </c>
      <c r="Y1418" s="6">
        <v>40317</v>
      </c>
      <c r="Z1418" s="5">
        <v>97.825834</v>
      </c>
      <c r="AA1418" s="10">
        <v>40317</v>
      </c>
      <c r="AB1418" s="9">
        <v>98.658949000000007</v>
      </c>
      <c r="AC1418" s="6">
        <v>40317</v>
      </c>
      <c r="AD1418" s="5">
        <v>50.287953000000002</v>
      </c>
      <c r="AE1418" s="10">
        <v>40317</v>
      </c>
      <c r="AF1418" s="9">
        <v>40.967081999999998</v>
      </c>
      <c r="AG1418" s="6">
        <v>40317</v>
      </c>
      <c r="AH1418" s="5">
        <v>55.172949000000003</v>
      </c>
      <c r="AI1418" s="10">
        <v>40317</v>
      </c>
      <c r="AJ1418" s="9">
        <v>66.867328000000001</v>
      </c>
      <c r="AK1418" s="6">
        <v>40317</v>
      </c>
      <c r="AL1418" s="5">
        <v>47.665039</v>
      </c>
      <c r="AM1418" s="10">
        <v>40317</v>
      </c>
      <c r="AN1418" s="9">
        <v>48.597307000000001</v>
      </c>
      <c r="AO1418" s="6">
        <v>40317</v>
      </c>
      <c r="AP1418" s="5">
        <v>18.056571999999999</v>
      </c>
      <c r="AQ1418" s="10">
        <v>40317</v>
      </c>
      <c r="AR1418" s="5">
        <v>38.429917000000003</v>
      </c>
    </row>
    <row r="1419" spans="5:44" x14ac:dyDescent="0.2">
      <c r="E1419" s="6">
        <v>40316</v>
      </c>
      <c r="F1419" s="5">
        <v>18.610569999999999</v>
      </c>
      <c r="G1419" s="6">
        <v>40316</v>
      </c>
      <c r="H1419" s="5">
        <v>10.641671000000001</v>
      </c>
      <c r="I1419" s="6">
        <v>40316</v>
      </c>
      <c r="J1419" s="5">
        <v>14.939220000000001</v>
      </c>
      <c r="K1419" s="6">
        <v>40316</v>
      </c>
      <c r="L1419" s="5">
        <v>26.347887</v>
      </c>
      <c r="M1419" s="6">
        <v>40316</v>
      </c>
      <c r="N1419" s="5">
        <v>28.669388999999999</v>
      </c>
      <c r="O1419" s="6">
        <v>40316</v>
      </c>
      <c r="P1419" s="5">
        <v>12.402945000000001</v>
      </c>
      <c r="Q1419" s="6">
        <v>40316</v>
      </c>
      <c r="R1419" s="5">
        <v>33.600754000000002</v>
      </c>
      <c r="S1419" s="6">
        <v>40316</v>
      </c>
      <c r="T1419" s="5">
        <v>17.273235</v>
      </c>
      <c r="U1419" s="6">
        <v>40316</v>
      </c>
      <c r="V1419" s="5">
        <v>37.946945999999997</v>
      </c>
      <c r="W1419" s="10">
        <v>40316</v>
      </c>
      <c r="X1419" s="9">
        <v>8.2616139999999998</v>
      </c>
      <c r="Y1419" s="6">
        <v>40316</v>
      </c>
      <c r="Z1419" s="5">
        <v>98.386037999999999</v>
      </c>
      <c r="AA1419" s="10">
        <v>40316</v>
      </c>
      <c r="AB1419" s="9">
        <v>99.239609999999999</v>
      </c>
      <c r="AC1419" s="6">
        <v>40316</v>
      </c>
      <c r="AD1419" s="5">
        <v>50.648851000000001</v>
      </c>
      <c r="AE1419" s="10">
        <v>40316</v>
      </c>
      <c r="AF1419" s="9">
        <v>41.161839999999998</v>
      </c>
      <c r="AG1419" s="6">
        <v>40316</v>
      </c>
      <c r="AH1419" s="5">
        <v>55.733221</v>
      </c>
      <c r="AI1419" s="10">
        <v>40316</v>
      </c>
      <c r="AJ1419" s="9">
        <v>66.850707999999997</v>
      </c>
      <c r="AK1419" s="6">
        <v>40316</v>
      </c>
      <c r="AL1419" s="5">
        <v>48.215021</v>
      </c>
      <c r="AM1419" s="10">
        <v>40316</v>
      </c>
      <c r="AN1419" s="9">
        <v>48.443634000000003</v>
      </c>
      <c r="AO1419" s="6">
        <v>40316</v>
      </c>
      <c r="AP1419" s="5">
        <v>18.170424000000001</v>
      </c>
      <c r="AQ1419" s="10">
        <v>40316</v>
      </c>
      <c r="AR1419" s="5">
        <v>38.788491</v>
      </c>
    </row>
    <row r="1420" spans="5:44" x14ac:dyDescent="0.2">
      <c r="E1420" s="6">
        <v>40315</v>
      </c>
      <c r="F1420" s="5">
        <v>19.128336999999998</v>
      </c>
      <c r="G1420" s="6">
        <v>40315</v>
      </c>
      <c r="H1420" s="5">
        <v>11.66667</v>
      </c>
      <c r="I1420" s="6">
        <v>40315</v>
      </c>
      <c r="J1420" s="5">
        <v>15.363503</v>
      </c>
      <c r="K1420" s="6">
        <v>40315</v>
      </c>
      <c r="L1420" s="5">
        <v>27.777504</v>
      </c>
      <c r="M1420" s="6">
        <v>40315</v>
      </c>
      <c r="N1420" s="5">
        <v>30.383372000000001</v>
      </c>
      <c r="O1420" s="6">
        <v>40315</v>
      </c>
      <c r="P1420" s="5">
        <v>12.917922000000001</v>
      </c>
      <c r="Q1420" s="6">
        <v>40315</v>
      </c>
      <c r="R1420" s="5">
        <v>34.589303000000001</v>
      </c>
      <c r="S1420" s="6">
        <v>40315</v>
      </c>
      <c r="T1420" s="5">
        <v>18.004303</v>
      </c>
      <c r="U1420" s="6">
        <v>40315</v>
      </c>
      <c r="V1420" s="5">
        <v>39.994072000000003</v>
      </c>
      <c r="W1420" s="10">
        <v>40315</v>
      </c>
      <c r="X1420" s="9">
        <v>8.6239650000000001</v>
      </c>
      <c r="Y1420" s="6">
        <v>40315</v>
      </c>
      <c r="Z1420" s="5">
        <v>99.742780999999994</v>
      </c>
      <c r="AA1420" s="10">
        <v>40315</v>
      </c>
      <c r="AB1420" s="9">
        <v>100.55048600000001</v>
      </c>
      <c r="AC1420" s="6">
        <v>40315</v>
      </c>
      <c r="AD1420" s="5">
        <v>51.379446000000002</v>
      </c>
      <c r="AE1420" s="10">
        <v>40315</v>
      </c>
      <c r="AF1420" s="9">
        <v>41.771521</v>
      </c>
      <c r="AG1420" s="6">
        <v>40315</v>
      </c>
      <c r="AH1420" s="5">
        <v>56.853765000000003</v>
      </c>
      <c r="AI1420" s="10">
        <v>40315</v>
      </c>
      <c r="AJ1420" s="9">
        <v>66.601354999999998</v>
      </c>
      <c r="AK1420" s="6">
        <v>40315</v>
      </c>
      <c r="AL1420" s="5">
        <v>48.590404999999997</v>
      </c>
      <c r="AM1420" s="10">
        <v>40315</v>
      </c>
      <c r="AN1420" s="9">
        <v>49.889982000000003</v>
      </c>
      <c r="AO1420" s="6">
        <v>40315</v>
      </c>
      <c r="AP1420" s="5">
        <v>18.323307</v>
      </c>
      <c r="AQ1420" s="10">
        <v>40315</v>
      </c>
      <c r="AR1420" s="5">
        <v>39.794061999999997</v>
      </c>
    </row>
    <row r="1421" spans="5:44" x14ac:dyDescent="0.2">
      <c r="E1421" s="6">
        <v>40312</v>
      </c>
      <c r="F1421" s="5">
        <v>19.113821000000002</v>
      </c>
      <c r="G1421" s="6">
        <v>40312</v>
      </c>
      <c r="H1421" s="5">
        <v>11.66667</v>
      </c>
      <c r="I1421" s="6">
        <v>40312</v>
      </c>
      <c r="J1421" s="5">
        <v>15.269219</v>
      </c>
      <c r="K1421" s="6">
        <v>40312</v>
      </c>
      <c r="L1421" s="5">
        <v>27.626246999999999</v>
      </c>
      <c r="M1421" s="6">
        <v>40312</v>
      </c>
      <c r="N1421" s="5">
        <v>30.421996</v>
      </c>
      <c r="O1421" s="6">
        <v>40312</v>
      </c>
      <c r="P1421" s="5">
        <v>12.903911000000001</v>
      </c>
      <c r="Q1421" s="6">
        <v>40312</v>
      </c>
      <c r="R1421" s="5">
        <v>35.567867999999997</v>
      </c>
      <c r="S1421" s="6">
        <v>40312</v>
      </c>
      <c r="T1421" s="5">
        <v>17.971077000000001</v>
      </c>
      <c r="U1421" s="6">
        <v>40312</v>
      </c>
      <c r="V1421" s="5">
        <v>40.031635000000001</v>
      </c>
      <c r="W1421" s="10">
        <v>40312</v>
      </c>
      <c r="X1421" s="9">
        <v>8.5828980000000001</v>
      </c>
      <c r="Y1421" s="6">
        <v>40312</v>
      </c>
      <c r="Z1421" s="5">
        <v>99.690263999999999</v>
      </c>
      <c r="AA1421" s="10">
        <v>40312</v>
      </c>
      <c r="AB1421" s="9">
        <v>100.541686</v>
      </c>
      <c r="AC1421" s="6">
        <v>40312</v>
      </c>
      <c r="AD1421" s="5">
        <v>51.344239000000002</v>
      </c>
      <c r="AE1421" s="10">
        <v>40312</v>
      </c>
      <c r="AF1421" s="9">
        <v>41.771521</v>
      </c>
      <c r="AG1421" s="6">
        <v>40312</v>
      </c>
      <c r="AH1421" s="5">
        <v>56.495555000000003</v>
      </c>
      <c r="AI1421" s="10">
        <v>40312</v>
      </c>
      <c r="AJ1421" s="9">
        <v>66.593047999999996</v>
      </c>
      <c r="AK1421" s="6">
        <v>40312</v>
      </c>
      <c r="AL1421" s="5">
        <v>49.096738999999999</v>
      </c>
      <c r="AM1421" s="10">
        <v>40312</v>
      </c>
      <c r="AN1421" s="9">
        <v>49.917102999999997</v>
      </c>
      <c r="AO1421" s="6">
        <v>40312</v>
      </c>
      <c r="AP1421" s="5">
        <v>18.261503000000001</v>
      </c>
      <c r="AQ1421" s="10">
        <v>40312</v>
      </c>
      <c r="AR1421" s="5">
        <v>39.739496000000003</v>
      </c>
    </row>
    <row r="1422" spans="5:44" x14ac:dyDescent="0.2">
      <c r="E1422" s="6">
        <v>40311</v>
      </c>
      <c r="F1422" s="5">
        <v>19.825146</v>
      </c>
      <c r="G1422" s="6">
        <v>40311</v>
      </c>
      <c r="H1422" s="5">
        <v>12.783329999999999</v>
      </c>
      <c r="I1422" s="6">
        <v>40311</v>
      </c>
      <c r="J1422" s="5">
        <v>15.864703</v>
      </c>
      <c r="K1422" s="6">
        <v>40311</v>
      </c>
      <c r="L1422" s="5">
        <v>29.33398</v>
      </c>
      <c r="M1422" s="6">
        <v>40311</v>
      </c>
      <c r="N1422" s="5">
        <v>32.198746999999997</v>
      </c>
      <c r="O1422" s="6">
        <v>40311</v>
      </c>
      <c r="P1422" s="5">
        <v>13.640523999999999</v>
      </c>
      <c r="Q1422" s="6">
        <v>40311</v>
      </c>
      <c r="R1422" s="5">
        <v>37.874488999999997</v>
      </c>
      <c r="S1422" s="6">
        <v>40311</v>
      </c>
      <c r="T1422" s="5">
        <v>19.031127999999999</v>
      </c>
      <c r="U1422" s="6">
        <v>40311</v>
      </c>
      <c r="V1422" s="5">
        <v>42.726703000000001</v>
      </c>
      <c r="W1422" s="10">
        <v>40311</v>
      </c>
      <c r="X1422" s="9">
        <v>9.063618</v>
      </c>
      <c r="Y1422" s="6">
        <v>40311</v>
      </c>
      <c r="Z1422" s="5">
        <v>101.528436</v>
      </c>
      <c r="AA1422" s="10">
        <v>40311</v>
      </c>
      <c r="AB1422" s="9">
        <v>102.380437</v>
      </c>
      <c r="AC1422" s="6">
        <v>40311</v>
      </c>
      <c r="AD1422" s="5">
        <v>52.286091999999996</v>
      </c>
      <c r="AE1422" s="10">
        <v>40311</v>
      </c>
      <c r="AF1422" s="9">
        <v>42.525151999999999</v>
      </c>
      <c r="AG1422" s="6">
        <v>40311</v>
      </c>
      <c r="AH1422" s="5">
        <v>57.579358999999997</v>
      </c>
      <c r="AI1422" s="10">
        <v>40311</v>
      </c>
      <c r="AJ1422" s="9">
        <v>66.368629999999996</v>
      </c>
      <c r="AK1422" s="6">
        <v>40311</v>
      </c>
      <c r="AL1422" s="5">
        <v>50.091942000000003</v>
      </c>
      <c r="AM1422" s="10">
        <v>40311</v>
      </c>
      <c r="AN1422" s="9">
        <v>51.390568000000002</v>
      </c>
      <c r="AO1422" s="6">
        <v>40311</v>
      </c>
      <c r="AP1422" s="5">
        <v>18.655097999999999</v>
      </c>
      <c r="AQ1422" s="10">
        <v>40311</v>
      </c>
      <c r="AR1422" s="5">
        <v>41.041282000000002</v>
      </c>
    </row>
    <row r="1423" spans="5:44" x14ac:dyDescent="0.2">
      <c r="E1423" s="6">
        <v>40310</v>
      </c>
      <c r="F1423" s="5">
        <v>20.328393999999999</v>
      </c>
      <c r="G1423" s="6">
        <v>40310</v>
      </c>
      <c r="H1423" s="5">
        <v>13.35833</v>
      </c>
      <c r="I1423" s="6">
        <v>40310</v>
      </c>
      <c r="J1423" s="5">
        <v>16.375827000000001</v>
      </c>
      <c r="K1423" s="6">
        <v>40310</v>
      </c>
      <c r="L1423" s="5">
        <v>30.212243000000001</v>
      </c>
      <c r="M1423" s="6">
        <v>40310</v>
      </c>
      <c r="N1423" s="5">
        <v>33.174025999999998</v>
      </c>
      <c r="O1423" s="6">
        <v>40310</v>
      </c>
      <c r="P1423" s="5">
        <v>14.167861</v>
      </c>
      <c r="Q1423" s="6">
        <v>40310</v>
      </c>
      <c r="R1423" s="5">
        <v>38.653345999999999</v>
      </c>
      <c r="S1423" s="6">
        <v>40310</v>
      </c>
      <c r="T1423" s="5">
        <v>19.72232</v>
      </c>
      <c r="U1423" s="6">
        <v>40310</v>
      </c>
      <c r="V1423" s="5">
        <v>43.844169000000001</v>
      </c>
      <c r="W1423" s="10">
        <v>40310</v>
      </c>
      <c r="X1423" s="9">
        <v>9.4622039999999998</v>
      </c>
      <c r="Y1423" s="6">
        <v>40310</v>
      </c>
      <c r="Z1423" s="5">
        <v>102.806403</v>
      </c>
      <c r="AA1423" s="10">
        <v>40310</v>
      </c>
      <c r="AB1423" s="9">
        <v>103.612129</v>
      </c>
      <c r="AC1423" s="6">
        <v>40310</v>
      </c>
      <c r="AD1423" s="5">
        <v>52.919860999999997</v>
      </c>
      <c r="AE1423" s="10">
        <v>40310</v>
      </c>
      <c r="AF1423" s="9">
        <v>43.033217</v>
      </c>
      <c r="AG1423" s="6">
        <v>40310</v>
      </c>
      <c r="AH1423" s="5">
        <v>58.084524999999999</v>
      </c>
      <c r="AI1423" s="10">
        <v>40310</v>
      </c>
      <c r="AJ1423" s="9">
        <v>66.243954000000002</v>
      </c>
      <c r="AK1423" s="6">
        <v>40310</v>
      </c>
      <c r="AL1423" s="5">
        <v>50.414946</v>
      </c>
      <c r="AM1423" s="10">
        <v>40310</v>
      </c>
      <c r="AN1423" s="9">
        <v>52.131821000000002</v>
      </c>
      <c r="AO1423" s="6">
        <v>40310</v>
      </c>
      <c r="AP1423" s="5">
        <v>18.746179000000001</v>
      </c>
      <c r="AQ1423" s="10">
        <v>40310</v>
      </c>
      <c r="AR1423" s="5">
        <v>41.719456000000001</v>
      </c>
    </row>
    <row r="1424" spans="5:44" x14ac:dyDescent="0.2">
      <c r="E1424" s="6">
        <v>40309</v>
      </c>
      <c r="F1424" s="5">
        <v>19.767077</v>
      </c>
      <c r="G1424" s="6">
        <v>40309</v>
      </c>
      <c r="H1424" s="5">
        <v>12.895830999999999</v>
      </c>
      <c r="I1424" s="6">
        <v>40309</v>
      </c>
      <c r="J1424" s="5">
        <v>15.787786000000001</v>
      </c>
      <c r="K1424" s="6">
        <v>40309</v>
      </c>
      <c r="L1424" s="5">
        <v>27.650642999999999</v>
      </c>
      <c r="M1424" s="6">
        <v>40309</v>
      </c>
      <c r="N1424" s="5">
        <v>32.348416999999998</v>
      </c>
      <c r="O1424" s="6">
        <v>40309</v>
      </c>
      <c r="P1424" s="5">
        <v>13.591098000000001</v>
      </c>
      <c r="Q1424" s="6">
        <v>40309</v>
      </c>
      <c r="R1424" s="5">
        <v>37.255397000000002</v>
      </c>
      <c r="S1424" s="6">
        <v>40309</v>
      </c>
      <c r="T1424" s="5">
        <v>18.898209000000001</v>
      </c>
      <c r="U1424" s="6">
        <v>40309</v>
      </c>
      <c r="V1424" s="5">
        <v>42.501328999999998</v>
      </c>
      <c r="W1424" s="10">
        <v>40309</v>
      </c>
      <c r="X1424" s="9">
        <v>8.8389600000000002</v>
      </c>
      <c r="Y1424" s="6">
        <v>40309</v>
      </c>
      <c r="Z1424" s="5">
        <v>101.38838800000001</v>
      </c>
      <c r="AA1424" s="10">
        <v>40309</v>
      </c>
      <c r="AB1424" s="9">
        <v>102.195684</v>
      </c>
      <c r="AC1424" s="6">
        <v>40309</v>
      </c>
      <c r="AD1424" s="5">
        <v>52.083635000000001</v>
      </c>
      <c r="AE1424" s="10">
        <v>40309</v>
      </c>
      <c r="AF1424" s="9">
        <v>42.499746999999999</v>
      </c>
      <c r="AG1424" s="6">
        <v>40309</v>
      </c>
      <c r="AH1424" s="5">
        <v>56.357785999999997</v>
      </c>
      <c r="AI1424" s="10">
        <v>40309</v>
      </c>
      <c r="AJ1424" s="9">
        <v>66.426811000000001</v>
      </c>
      <c r="AK1424" s="6">
        <v>40309</v>
      </c>
      <c r="AL1424" s="5">
        <v>49.725285999999997</v>
      </c>
      <c r="AM1424" s="10">
        <v>40309</v>
      </c>
      <c r="AN1424" s="9">
        <v>51.499046999999997</v>
      </c>
      <c r="AO1424" s="6">
        <v>40309</v>
      </c>
      <c r="AP1424" s="5">
        <v>18.313548000000001</v>
      </c>
      <c r="AQ1424" s="10">
        <v>40309</v>
      </c>
      <c r="AR1424" s="5">
        <v>41.056870000000004</v>
      </c>
    </row>
    <row r="1425" spans="5:44" x14ac:dyDescent="0.2">
      <c r="E1425" s="6">
        <v>40308</v>
      </c>
      <c r="F1425" s="5">
        <v>19.888051000000001</v>
      </c>
      <c r="G1425" s="6">
        <v>40308</v>
      </c>
      <c r="H1425" s="5">
        <v>13.033329999999999</v>
      </c>
      <c r="I1425" s="6">
        <v>40308</v>
      </c>
      <c r="J1425" s="5">
        <v>15.805154999999999</v>
      </c>
      <c r="K1425" s="6">
        <v>40308</v>
      </c>
      <c r="L1425" s="5">
        <v>27.172477000000001</v>
      </c>
      <c r="M1425" s="6">
        <v>40308</v>
      </c>
      <c r="N1425" s="5">
        <v>32.594652000000004</v>
      </c>
      <c r="O1425" s="6">
        <v>40308</v>
      </c>
      <c r="P1425" s="5">
        <v>13.709747</v>
      </c>
      <c r="Q1425" s="6">
        <v>40308</v>
      </c>
      <c r="R1425" s="5">
        <v>37.994312000000001</v>
      </c>
      <c r="S1425" s="6">
        <v>40308</v>
      </c>
      <c r="T1425" s="5">
        <v>19.014509</v>
      </c>
      <c r="U1425" s="6">
        <v>40308</v>
      </c>
      <c r="V1425" s="5">
        <v>42.454377999999998</v>
      </c>
      <c r="W1425" s="10">
        <v>40308</v>
      </c>
      <c r="X1425" s="9">
        <v>8.9259249999999994</v>
      </c>
      <c r="Y1425" s="6">
        <v>40308</v>
      </c>
      <c r="Z1425" s="5">
        <v>101.677246</v>
      </c>
      <c r="AA1425" s="10">
        <v>40308</v>
      </c>
      <c r="AB1425" s="9">
        <v>102.503607</v>
      </c>
      <c r="AC1425" s="6">
        <v>40308</v>
      </c>
      <c r="AD1425" s="5">
        <v>52.127648999999998</v>
      </c>
      <c r="AE1425" s="10">
        <v>40308</v>
      </c>
      <c r="AF1425" s="9">
        <v>42.592892999999997</v>
      </c>
      <c r="AG1425" s="6">
        <v>40308</v>
      </c>
      <c r="AH1425" s="5">
        <v>56.091425999999998</v>
      </c>
      <c r="AI1425" s="10">
        <v>40308</v>
      </c>
      <c r="AJ1425" s="9">
        <v>66.335382999999993</v>
      </c>
      <c r="AK1425" s="6">
        <v>40308</v>
      </c>
      <c r="AL1425" s="5">
        <v>50.057022000000003</v>
      </c>
      <c r="AM1425" s="10">
        <v>40308</v>
      </c>
      <c r="AN1425" s="9">
        <v>51.725037999999998</v>
      </c>
      <c r="AO1425" s="6">
        <v>40308</v>
      </c>
      <c r="AP1425" s="5">
        <v>18.076090000000001</v>
      </c>
      <c r="AQ1425" s="10">
        <v>40308</v>
      </c>
      <c r="AR1425" s="5">
        <v>40.815223000000003</v>
      </c>
    </row>
    <row r="1426" spans="5:44" x14ac:dyDescent="0.2">
      <c r="E1426" s="6">
        <v>40305</v>
      </c>
      <c r="F1426" s="5">
        <v>18.281521999999999</v>
      </c>
      <c r="G1426" s="6">
        <v>40305</v>
      </c>
      <c r="H1426" s="5">
        <v>11.275</v>
      </c>
      <c r="I1426" s="6">
        <v>40305</v>
      </c>
      <c r="J1426" s="5">
        <v>14.371029</v>
      </c>
      <c r="K1426" s="6">
        <v>40305</v>
      </c>
      <c r="L1426" s="5">
        <v>23.249571</v>
      </c>
      <c r="M1426" s="6">
        <v>40305</v>
      </c>
      <c r="N1426" s="5">
        <v>29.383951</v>
      </c>
      <c r="O1426" s="6">
        <v>40305</v>
      </c>
      <c r="P1426" s="5">
        <v>12.135994999999999</v>
      </c>
      <c r="Q1426" s="6">
        <v>40305</v>
      </c>
      <c r="R1426" s="5">
        <v>33.770502999999998</v>
      </c>
      <c r="S1426" s="6">
        <v>40305</v>
      </c>
      <c r="T1426" s="5">
        <v>16.758158000000002</v>
      </c>
      <c r="U1426" s="6">
        <v>40305</v>
      </c>
      <c r="V1426" s="5">
        <v>37.468032999999998</v>
      </c>
      <c r="W1426" s="10">
        <v>40305</v>
      </c>
      <c r="X1426" s="9">
        <v>7.7325799999999996</v>
      </c>
      <c r="Y1426" s="6">
        <v>40305</v>
      </c>
      <c r="Z1426" s="5">
        <v>97.388172999999995</v>
      </c>
      <c r="AA1426" s="10">
        <v>40305</v>
      </c>
      <c r="AB1426" s="9">
        <v>98.060695999999993</v>
      </c>
      <c r="AC1426" s="6">
        <v>40305</v>
      </c>
      <c r="AD1426" s="5">
        <v>49.839030999999999</v>
      </c>
      <c r="AE1426" s="10">
        <v>40305</v>
      </c>
      <c r="AF1426" s="9">
        <v>40.823127999999997</v>
      </c>
      <c r="AG1426" s="6">
        <v>40305</v>
      </c>
      <c r="AH1426" s="5">
        <v>53.244146999999998</v>
      </c>
      <c r="AI1426" s="10">
        <v>40305</v>
      </c>
      <c r="AJ1426" s="9">
        <v>66.410190999999998</v>
      </c>
      <c r="AK1426" s="6">
        <v>40305</v>
      </c>
      <c r="AL1426" s="5">
        <v>48.005505999999997</v>
      </c>
      <c r="AM1426" s="10">
        <v>40305</v>
      </c>
      <c r="AN1426" s="9">
        <v>49.004092999999997</v>
      </c>
      <c r="AO1426" s="6">
        <v>40305</v>
      </c>
      <c r="AP1426" s="5">
        <v>17.409255999999999</v>
      </c>
      <c r="AQ1426" s="10">
        <v>40305</v>
      </c>
      <c r="AR1426" s="5">
        <v>38.289605000000002</v>
      </c>
    </row>
    <row r="1427" spans="5:44" x14ac:dyDescent="0.2">
      <c r="E1427" s="6">
        <v>40304</v>
      </c>
      <c r="F1427" s="5">
        <v>18.823485000000002</v>
      </c>
      <c r="G1427" s="6">
        <v>40304</v>
      </c>
      <c r="H1427" s="5">
        <v>11.737501</v>
      </c>
      <c r="I1427" s="6">
        <v>40304</v>
      </c>
      <c r="J1427" s="5">
        <v>15.098015999999999</v>
      </c>
      <c r="K1427" s="6">
        <v>40304</v>
      </c>
      <c r="L1427" s="5">
        <v>25.435469999999999</v>
      </c>
      <c r="M1427" s="6">
        <v>40304</v>
      </c>
      <c r="N1427" s="5">
        <v>30.132308999999999</v>
      </c>
      <c r="O1427" s="6">
        <v>40304</v>
      </c>
      <c r="P1427" s="5">
        <v>12.695455000000001</v>
      </c>
      <c r="Q1427" s="6">
        <v>40304</v>
      </c>
      <c r="R1427" s="5">
        <v>35.448045</v>
      </c>
      <c r="S1427" s="6">
        <v>40304</v>
      </c>
      <c r="T1427" s="5">
        <v>17.632126</v>
      </c>
      <c r="U1427" s="6">
        <v>40304</v>
      </c>
      <c r="V1427" s="5">
        <v>38.754528000000001</v>
      </c>
      <c r="W1427" s="10">
        <v>40304</v>
      </c>
      <c r="X1427" s="9">
        <v>8.3413299999999992</v>
      </c>
      <c r="Y1427" s="6">
        <v>40304</v>
      </c>
      <c r="Z1427" s="5">
        <v>98.858711999999997</v>
      </c>
      <c r="AA1427" s="10">
        <v>40304</v>
      </c>
      <c r="AB1427" s="9">
        <v>99.591517999999994</v>
      </c>
      <c r="AC1427" s="6">
        <v>40304</v>
      </c>
      <c r="AD1427" s="5">
        <v>50.798488999999996</v>
      </c>
      <c r="AE1427" s="10">
        <v>40304</v>
      </c>
      <c r="AF1427" s="9">
        <v>41.305790999999999</v>
      </c>
      <c r="AG1427" s="6">
        <v>40304</v>
      </c>
      <c r="AH1427" s="5">
        <v>54.667786999999997</v>
      </c>
      <c r="AI1427" s="10">
        <v>40304</v>
      </c>
      <c r="AJ1427" s="9">
        <v>66.576421999999994</v>
      </c>
      <c r="AK1427" s="6">
        <v>40304</v>
      </c>
      <c r="AL1427" s="5">
        <v>48.939601000000003</v>
      </c>
      <c r="AM1427" s="10">
        <v>40304</v>
      </c>
      <c r="AN1427" s="9">
        <v>49.582631999999997</v>
      </c>
      <c r="AO1427" s="6">
        <v>40304</v>
      </c>
      <c r="AP1427" s="5">
        <v>18.160665000000002</v>
      </c>
      <c r="AQ1427" s="10">
        <v>40304</v>
      </c>
      <c r="AR1427" s="5">
        <v>38.944394000000003</v>
      </c>
    </row>
    <row r="1428" spans="5:44" x14ac:dyDescent="0.2">
      <c r="E1428" s="6">
        <v>40303</v>
      </c>
      <c r="F1428" s="5">
        <v>20.173548</v>
      </c>
      <c r="G1428" s="6">
        <v>40303</v>
      </c>
      <c r="H1428" s="5">
        <v>13.35417</v>
      </c>
      <c r="I1428" s="6">
        <v>40303</v>
      </c>
      <c r="J1428" s="5">
        <v>16.167408999999999</v>
      </c>
      <c r="K1428" s="6">
        <v>40303</v>
      </c>
      <c r="L1428" s="5">
        <v>28.563061000000001</v>
      </c>
      <c r="M1428" s="6">
        <v>40303</v>
      </c>
      <c r="N1428" s="5">
        <v>32.976073999999997</v>
      </c>
      <c r="O1428" s="6">
        <v>40303</v>
      </c>
      <c r="P1428" s="5">
        <v>14.100289999999999</v>
      </c>
      <c r="Q1428" s="6">
        <v>40303</v>
      </c>
      <c r="R1428" s="5">
        <v>39.701808</v>
      </c>
      <c r="S1428" s="6">
        <v>40303</v>
      </c>
      <c r="T1428" s="5">
        <v>19.602689000000002</v>
      </c>
      <c r="U1428" s="6">
        <v>40303</v>
      </c>
      <c r="V1428" s="5">
        <v>42.097541999999997</v>
      </c>
      <c r="W1428" s="10">
        <v>40303</v>
      </c>
      <c r="X1428" s="9">
        <v>9.3003540000000005</v>
      </c>
      <c r="Y1428" s="6">
        <v>40303</v>
      </c>
      <c r="Z1428" s="5">
        <v>102.254954</v>
      </c>
      <c r="AA1428" s="10">
        <v>40303</v>
      </c>
      <c r="AB1428" s="9">
        <v>103.137052</v>
      </c>
      <c r="AC1428" s="6">
        <v>40303</v>
      </c>
      <c r="AD1428" s="5">
        <v>52.567768000000001</v>
      </c>
      <c r="AE1428" s="10">
        <v>40303</v>
      </c>
      <c r="AF1428" s="9">
        <v>42.813056000000003</v>
      </c>
      <c r="AG1428" s="6">
        <v>40303</v>
      </c>
      <c r="AH1428" s="5">
        <v>56.624144999999999</v>
      </c>
      <c r="AI1428" s="10">
        <v>40303</v>
      </c>
      <c r="AJ1428" s="9">
        <v>66.318762000000007</v>
      </c>
      <c r="AK1428" s="6">
        <v>40303</v>
      </c>
      <c r="AL1428" s="5">
        <v>50.668112999999998</v>
      </c>
      <c r="AM1428" s="10">
        <v>40303</v>
      </c>
      <c r="AN1428" s="9">
        <v>51.797353999999999</v>
      </c>
      <c r="AO1428" s="6">
        <v>40303</v>
      </c>
      <c r="AP1428" s="5">
        <v>18.947854</v>
      </c>
      <c r="AQ1428" s="10">
        <v>40303</v>
      </c>
      <c r="AR1428" s="5">
        <v>40.612549000000001</v>
      </c>
    </row>
    <row r="1429" spans="5:44" x14ac:dyDescent="0.2">
      <c r="E1429" s="6">
        <v>40302</v>
      </c>
      <c r="F1429" s="5">
        <v>20.439692000000001</v>
      </c>
      <c r="G1429" s="6">
        <v>40302</v>
      </c>
      <c r="H1429" s="5">
        <v>13.58611</v>
      </c>
      <c r="I1429" s="6">
        <v>40302</v>
      </c>
      <c r="J1429" s="5">
        <v>16.326204000000001</v>
      </c>
      <c r="K1429" s="6">
        <v>40302</v>
      </c>
      <c r="L1429" s="5">
        <v>29.90973</v>
      </c>
      <c r="M1429" s="6">
        <v>40302</v>
      </c>
      <c r="N1429" s="5">
        <v>33.347838000000003</v>
      </c>
      <c r="O1429" s="6">
        <v>40302</v>
      </c>
      <c r="P1429" s="5">
        <v>14.339238999999999</v>
      </c>
      <c r="Q1429" s="6">
        <v>40302</v>
      </c>
      <c r="R1429" s="5">
        <v>41.668925999999999</v>
      </c>
      <c r="S1429" s="6">
        <v>40302</v>
      </c>
      <c r="T1429" s="5">
        <v>20.024723999999999</v>
      </c>
      <c r="U1429" s="6">
        <v>40302</v>
      </c>
      <c r="V1429" s="5">
        <v>43.327692999999996</v>
      </c>
      <c r="W1429" s="10">
        <v>40302</v>
      </c>
      <c r="X1429" s="9">
        <v>9.4301919999999999</v>
      </c>
      <c r="Y1429" s="6">
        <v>40302</v>
      </c>
      <c r="Z1429" s="5">
        <v>102.867676</v>
      </c>
      <c r="AA1429" s="10">
        <v>40302</v>
      </c>
      <c r="AB1429" s="9">
        <v>103.77929</v>
      </c>
      <c r="AC1429" s="6">
        <v>40302</v>
      </c>
      <c r="AD1429" s="5">
        <v>52.999082000000001</v>
      </c>
      <c r="AE1429" s="10">
        <v>40302</v>
      </c>
      <c r="AF1429" s="9">
        <v>43.109426999999997</v>
      </c>
      <c r="AG1429" s="6">
        <v>40302</v>
      </c>
      <c r="AH1429" s="5">
        <v>57.395665999999999</v>
      </c>
      <c r="AI1429" s="10">
        <v>40302</v>
      </c>
      <c r="AJ1429" s="9">
        <v>66.285515000000004</v>
      </c>
      <c r="AK1429" s="6">
        <v>40302</v>
      </c>
      <c r="AL1429" s="5">
        <v>51.479990000000001</v>
      </c>
      <c r="AM1429" s="10">
        <v>40302</v>
      </c>
      <c r="AN1429" s="9">
        <v>52.104703000000001</v>
      </c>
      <c r="AO1429" s="6">
        <v>40302</v>
      </c>
      <c r="AP1429" s="5">
        <v>19.386990000000001</v>
      </c>
      <c r="AQ1429" s="10">
        <v>40302</v>
      </c>
      <c r="AR1429" s="5">
        <v>41.166004000000001</v>
      </c>
    </row>
    <row r="1430" spans="5:44" x14ac:dyDescent="0.2">
      <c r="E1430" s="6">
        <v>40301</v>
      </c>
      <c r="F1430" s="5">
        <v>21.465547000000001</v>
      </c>
      <c r="G1430" s="6">
        <v>40301</v>
      </c>
      <c r="H1430" s="5">
        <v>14.699999</v>
      </c>
      <c r="I1430" s="6">
        <v>40301</v>
      </c>
      <c r="J1430" s="5">
        <v>17.375744999999998</v>
      </c>
      <c r="K1430" s="6">
        <v>40301</v>
      </c>
      <c r="L1430" s="5">
        <v>33.027565000000003</v>
      </c>
      <c r="M1430" s="6">
        <v>40301</v>
      </c>
      <c r="N1430" s="5">
        <v>35.090791000000003</v>
      </c>
      <c r="O1430" s="6">
        <v>40301</v>
      </c>
      <c r="P1430" s="5">
        <v>15.454867</v>
      </c>
      <c r="Q1430" s="6">
        <v>40301</v>
      </c>
      <c r="R1430" s="5">
        <v>45.273643999999997</v>
      </c>
      <c r="S1430" s="6">
        <v>40301</v>
      </c>
      <c r="T1430" s="5">
        <v>21.559975000000001</v>
      </c>
      <c r="U1430" s="6">
        <v>40301</v>
      </c>
      <c r="V1430" s="5">
        <v>45.515678000000001</v>
      </c>
      <c r="W1430" s="10">
        <v>40301</v>
      </c>
      <c r="X1430" s="9">
        <v>10.326418</v>
      </c>
      <c r="Y1430" s="6">
        <v>40301</v>
      </c>
      <c r="Z1430" s="5">
        <v>105.34483400000001</v>
      </c>
      <c r="AA1430" s="10">
        <v>40301</v>
      </c>
      <c r="AB1430" s="9">
        <v>106.242687</v>
      </c>
      <c r="AC1430" s="6">
        <v>40301</v>
      </c>
      <c r="AD1430" s="5">
        <v>54.319437999999998</v>
      </c>
      <c r="AE1430" s="10">
        <v>40301</v>
      </c>
      <c r="AF1430" s="9">
        <v>44.091689000000002</v>
      </c>
      <c r="AG1430" s="6">
        <v>40301</v>
      </c>
      <c r="AH1430" s="5">
        <v>59.076478999999999</v>
      </c>
      <c r="AI1430" s="10">
        <v>40301</v>
      </c>
      <c r="AJ1430" s="9">
        <v>66.094344000000007</v>
      </c>
      <c r="AK1430" s="6">
        <v>40301</v>
      </c>
      <c r="AL1430" s="5">
        <v>52.894227000000001</v>
      </c>
      <c r="AM1430" s="10">
        <v>40301</v>
      </c>
      <c r="AN1430" s="9">
        <v>53.478735</v>
      </c>
      <c r="AO1430" s="6">
        <v>40301</v>
      </c>
      <c r="AP1430" s="5">
        <v>19.952985000000002</v>
      </c>
      <c r="AQ1430" s="10">
        <v>40301</v>
      </c>
      <c r="AR1430" s="5">
        <v>42.124803</v>
      </c>
    </row>
    <row r="1431" spans="5:44" x14ac:dyDescent="0.2">
      <c r="E1431" s="6">
        <v>40298</v>
      </c>
      <c r="F1431" s="5">
        <v>20.89939</v>
      </c>
      <c r="G1431" s="6">
        <v>40298</v>
      </c>
      <c r="H1431" s="5">
        <v>14.019450000000001</v>
      </c>
      <c r="I1431" s="6">
        <v>40298</v>
      </c>
      <c r="J1431" s="5">
        <v>16.921686999999999</v>
      </c>
      <c r="K1431" s="6">
        <v>40298</v>
      </c>
      <c r="L1431" s="5">
        <v>30.958767000000002</v>
      </c>
      <c r="M1431" s="6">
        <v>40298</v>
      </c>
      <c r="N1431" s="5">
        <v>33.936869999999999</v>
      </c>
      <c r="O1431" s="6">
        <v>40298</v>
      </c>
      <c r="P1431" s="5">
        <v>14.858328999999999</v>
      </c>
      <c r="Q1431" s="6">
        <v>40298</v>
      </c>
      <c r="R1431" s="5">
        <v>43.955576000000001</v>
      </c>
      <c r="S1431" s="6">
        <v>40298</v>
      </c>
      <c r="T1431" s="5">
        <v>20.775731</v>
      </c>
      <c r="U1431" s="6">
        <v>40298</v>
      </c>
      <c r="V1431" s="5">
        <v>42.886339</v>
      </c>
      <c r="W1431" s="10">
        <v>40298</v>
      </c>
      <c r="X1431" s="9">
        <v>9.9199750000000009</v>
      </c>
      <c r="Y1431" s="6">
        <v>40298</v>
      </c>
      <c r="Z1431" s="5">
        <v>103.99684000000001</v>
      </c>
      <c r="AA1431" s="10">
        <v>40298</v>
      </c>
      <c r="AB1431" s="9">
        <v>104.905412</v>
      </c>
      <c r="AC1431" s="6">
        <v>40298</v>
      </c>
      <c r="AD1431" s="5">
        <v>53.597644000000003</v>
      </c>
      <c r="AE1431" s="10">
        <v>40298</v>
      </c>
      <c r="AF1431" s="9">
        <v>43.498944000000002</v>
      </c>
      <c r="AG1431" s="6">
        <v>40298</v>
      </c>
      <c r="AH1431" s="5">
        <v>57.781424999999999</v>
      </c>
      <c r="AI1431" s="10">
        <v>40298</v>
      </c>
      <c r="AJ1431" s="9">
        <v>66.130087000000003</v>
      </c>
      <c r="AK1431" s="6">
        <v>40298</v>
      </c>
      <c r="AL1431" s="5">
        <v>52.300595999999999</v>
      </c>
      <c r="AM1431" s="10">
        <v>40298</v>
      </c>
      <c r="AN1431" s="9">
        <v>52.601885000000003</v>
      </c>
      <c r="AO1431" s="6">
        <v>40298</v>
      </c>
      <c r="AP1431" s="5">
        <v>19.630953000000002</v>
      </c>
      <c r="AQ1431" s="10">
        <v>40298</v>
      </c>
      <c r="AR1431" s="5">
        <v>40.768450999999999</v>
      </c>
    </row>
    <row r="1432" spans="5:44" x14ac:dyDescent="0.2">
      <c r="E1432" s="6">
        <v>40297</v>
      </c>
      <c r="F1432" s="5">
        <v>21.615552999999998</v>
      </c>
      <c r="G1432" s="6">
        <v>40297</v>
      </c>
      <c r="H1432" s="5">
        <v>15.070830000000001</v>
      </c>
      <c r="I1432" s="6">
        <v>40297</v>
      </c>
      <c r="J1432" s="5">
        <v>17.586645000000001</v>
      </c>
      <c r="K1432" s="6">
        <v>40297</v>
      </c>
      <c r="L1432" s="5">
        <v>33.925342999999998</v>
      </c>
      <c r="M1432" s="6">
        <v>40297</v>
      </c>
      <c r="N1432" s="5">
        <v>35.70879</v>
      </c>
      <c r="O1432" s="6">
        <v>40297</v>
      </c>
      <c r="P1432" s="5">
        <v>15.652626</v>
      </c>
      <c r="Q1432" s="6">
        <v>40297</v>
      </c>
      <c r="R1432" s="5">
        <v>45.543249000000003</v>
      </c>
      <c r="S1432" s="6">
        <v>40297</v>
      </c>
      <c r="T1432" s="5">
        <v>21.852399999999999</v>
      </c>
      <c r="U1432" s="6">
        <v>40297</v>
      </c>
      <c r="V1432" s="5">
        <v>45.769221000000002</v>
      </c>
      <c r="W1432" s="10">
        <v>40297</v>
      </c>
      <c r="X1432" s="9">
        <v>10.617497</v>
      </c>
      <c r="Y1432" s="6">
        <v>40297</v>
      </c>
      <c r="Z1432" s="5">
        <v>105.79125000000001</v>
      </c>
      <c r="AA1432" s="10">
        <v>40297</v>
      </c>
      <c r="AB1432" s="9">
        <v>106.656187</v>
      </c>
      <c r="AC1432" s="6">
        <v>40297</v>
      </c>
      <c r="AD1432" s="5">
        <v>54.530697000000004</v>
      </c>
      <c r="AE1432" s="10">
        <v>40297</v>
      </c>
      <c r="AF1432" s="9">
        <v>44.193300999999998</v>
      </c>
      <c r="AG1432" s="6">
        <v>40297</v>
      </c>
      <c r="AH1432" s="5">
        <v>59.820442999999997</v>
      </c>
      <c r="AI1432" s="10">
        <v>40297</v>
      </c>
      <c r="AJ1432" s="9">
        <v>65.939483999999993</v>
      </c>
      <c r="AK1432" s="6">
        <v>40297</v>
      </c>
      <c r="AL1432" s="5">
        <v>52.955334999999998</v>
      </c>
      <c r="AM1432" s="10">
        <v>40297</v>
      </c>
      <c r="AN1432" s="9">
        <v>53.876479000000003</v>
      </c>
      <c r="AO1432" s="6">
        <v>40297</v>
      </c>
      <c r="AP1432" s="5">
        <v>19.793595</v>
      </c>
      <c r="AQ1432" s="10">
        <v>40297</v>
      </c>
      <c r="AR1432" s="5">
        <v>42.078031000000003</v>
      </c>
    </row>
    <row r="1433" spans="5:44" x14ac:dyDescent="0.2">
      <c r="E1433" s="6">
        <v>40296</v>
      </c>
      <c r="F1433" s="5">
        <v>21.097785999999999</v>
      </c>
      <c r="G1433" s="6">
        <v>40296</v>
      </c>
      <c r="H1433" s="5">
        <v>14.15555</v>
      </c>
      <c r="I1433" s="6">
        <v>40296</v>
      </c>
      <c r="J1433" s="5">
        <v>17.013491999999999</v>
      </c>
      <c r="K1433" s="6">
        <v>40296</v>
      </c>
      <c r="L1433" s="5">
        <v>31.934612999999999</v>
      </c>
      <c r="M1433" s="6">
        <v>40296</v>
      </c>
      <c r="N1433" s="5">
        <v>34.134821000000002</v>
      </c>
      <c r="O1433" s="6">
        <v>40296</v>
      </c>
      <c r="P1433" s="5">
        <v>15.075032</v>
      </c>
      <c r="Q1433" s="6">
        <v>40296</v>
      </c>
      <c r="R1433" s="5">
        <v>45.333556999999999</v>
      </c>
      <c r="S1433" s="6">
        <v>40296</v>
      </c>
      <c r="T1433" s="5">
        <v>21.058185999999999</v>
      </c>
      <c r="U1433" s="6">
        <v>40296</v>
      </c>
      <c r="V1433" s="5">
        <v>42.210227000000003</v>
      </c>
      <c r="W1433" s="10">
        <v>40296</v>
      </c>
      <c r="X1433" s="9">
        <v>10.309507999999999</v>
      </c>
      <c r="Y1433" s="6">
        <v>40296</v>
      </c>
      <c r="Z1433" s="5">
        <v>104.495772</v>
      </c>
      <c r="AA1433" s="10">
        <v>40296</v>
      </c>
      <c r="AB1433" s="9">
        <v>105.362904</v>
      </c>
      <c r="AC1433" s="6">
        <v>40296</v>
      </c>
      <c r="AD1433" s="5">
        <v>53.826506999999999</v>
      </c>
      <c r="AE1433" s="10">
        <v>40296</v>
      </c>
      <c r="AF1433" s="9">
        <v>43.617491999999999</v>
      </c>
      <c r="AG1433" s="6">
        <v>40296</v>
      </c>
      <c r="AH1433" s="5">
        <v>58.42436</v>
      </c>
      <c r="AI1433" s="10">
        <v>40296</v>
      </c>
      <c r="AJ1433" s="9">
        <v>65.914624000000003</v>
      </c>
      <c r="AK1433" s="6">
        <v>40296</v>
      </c>
      <c r="AL1433" s="5">
        <v>52.894227000000001</v>
      </c>
      <c r="AM1433" s="10">
        <v>40296</v>
      </c>
      <c r="AN1433" s="9">
        <v>52.683242</v>
      </c>
      <c r="AO1433" s="6">
        <v>40296</v>
      </c>
      <c r="AP1433" s="5">
        <v>19.227599000000001</v>
      </c>
      <c r="AQ1433" s="10">
        <v>40296</v>
      </c>
      <c r="AR1433" s="5">
        <v>40.261771000000003</v>
      </c>
    </row>
    <row r="1434" spans="5:44" x14ac:dyDescent="0.2">
      <c r="E1434" s="6">
        <v>40295</v>
      </c>
      <c r="F1434" s="5">
        <v>20.807451</v>
      </c>
      <c r="G1434" s="6">
        <v>40295</v>
      </c>
      <c r="H1434" s="5">
        <v>13.63194</v>
      </c>
      <c r="I1434" s="6">
        <v>40295</v>
      </c>
      <c r="J1434" s="5">
        <v>16.998605000000001</v>
      </c>
      <c r="K1434" s="6">
        <v>40295</v>
      </c>
      <c r="L1434" s="5">
        <v>31.788238</v>
      </c>
      <c r="M1434" s="6">
        <v>40295</v>
      </c>
      <c r="N1434" s="5">
        <v>33.405777</v>
      </c>
      <c r="O1434" s="6">
        <v>40295</v>
      </c>
      <c r="P1434" s="5">
        <v>14.756983</v>
      </c>
      <c r="Q1434" s="6">
        <v>40295</v>
      </c>
      <c r="R1434" s="5">
        <v>43.865707</v>
      </c>
      <c r="S1434" s="6">
        <v>40295</v>
      </c>
      <c r="T1434" s="5">
        <v>20.622873999999999</v>
      </c>
      <c r="U1434" s="6">
        <v>40295</v>
      </c>
      <c r="V1434" s="5">
        <v>42.022416</v>
      </c>
      <c r="W1434" s="10">
        <v>40295</v>
      </c>
      <c r="X1434" s="9">
        <v>10.255755000000001</v>
      </c>
      <c r="Y1434" s="6">
        <v>40295</v>
      </c>
      <c r="Z1434" s="5">
        <v>103.707989</v>
      </c>
      <c r="AA1434" s="10">
        <v>40295</v>
      </c>
      <c r="AB1434" s="9">
        <v>104.579897</v>
      </c>
      <c r="AC1434" s="6">
        <v>40295</v>
      </c>
      <c r="AD1434" s="5">
        <v>53.474411000000003</v>
      </c>
      <c r="AE1434" s="10">
        <v>40295</v>
      </c>
      <c r="AF1434" s="9">
        <v>43.202573000000001</v>
      </c>
      <c r="AG1434" s="6">
        <v>40295</v>
      </c>
      <c r="AH1434" s="5">
        <v>58.249847000000003</v>
      </c>
      <c r="AI1434" s="10">
        <v>40295</v>
      </c>
      <c r="AJ1434" s="9">
        <v>65.956055000000006</v>
      </c>
      <c r="AK1434" s="6">
        <v>40295</v>
      </c>
      <c r="AL1434" s="5">
        <v>52.361705000000001</v>
      </c>
      <c r="AM1434" s="10">
        <v>40295</v>
      </c>
      <c r="AN1434" s="9">
        <v>52.113745000000002</v>
      </c>
      <c r="AO1434" s="6">
        <v>40295</v>
      </c>
      <c r="AP1434" s="5">
        <v>19.162542999999999</v>
      </c>
      <c r="AQ1434" s="10">
        <v>40295</v>
      </c>
      <c r="AR1434" s="5">
        <v>40.137048999999998</v>
      </c>
    </row>
    <row r="1435" spans="5:44" x14ac:dyDescent="0.2">
      <c r="E1435" s="6">
        <v>40294</v>
      </c>
      <c r="F1435" s="5">
        <v>21.828468000000001</v>
      </c>
      <c r="G1435" s="6">
        <v>40294</v>
      </c>
      <c r="H1435" s="5">
        <v>15.068059999999999</v>
      </c>
      <c r="I1435" s="6">
        <v>40294</v>
      </c>
      <c r="J1435" s="5">
        <v>17.728072999999998</v>
      </c>
      <c r="K1435" s="6">
        <v>40294</v>
      </c>
      <c r="L1435" s="5">
        <v>34.105877</v>
      </c>
      <c r="M1435" s="6">
        <v>40294</v>
      </c>
      <c r="N1435" s="5">
        <v>35.592916000000002</v>
      </c>
      <c r="O1435" s="6">
        <v>40294</v>
      </c>
      <c r="P1435" s="5">
        <v>15.881678000000001</v>
      </c>
      <c r="Q1435" s="6">
        <v>40294</v>
      </c>
      <c r="R1435" s="5">
        <v>47.909779</v>
      </c>
      <c r="S1435" s="6">
        <v>40294</v>
      </c>
      <c r="T1435" s="5">
        <v>22.201321</v>
      </c>
      <c r="U1435" s="6">
        <v>40294</v>
      </c>
      <c r="V1435" s="5">
        <v>44.792610000000003</v>
      </c>
      <c r="W1435" s="10">
        <v>40294</v>
      </c>
      <c r="X1435" s="9">
        <v>10.888662</v>
      </c>
      <c r="Y1435" s="6">
        <v>40294</v>
      </c>
      <c r="Z1435" s="5">
        <v>106.22015500000001</v>
      </c>
      <c r="AA1435" s="10">
        <v>40294</v>
      </c>
      <c r="AB1435" s="9">
        <v>107.087279</v>
      </c>
      <c r="AC1435" s="6">
        <v>40294</v>
      </c>
      <c r="AD1435" s="5">
        <v>54.794767</v>
      </c>
      <c r="AE1435" s="10">
        <v>40294</v>
      </c>
      <c r="AF1435" s="9">
        <v>44.286447000000003</v>
      </c>
      <c r="AG1435" s="6">
        <v>40294</v>
      </c>
      <c r="AH1435" s="5">
        <v>59.609197000000002</v>
      </c>
      <c r="AI1435" s="10">
        <v>40294</v>
      </c>
      <c r="AJ1435" s="9">
        <v>65.715738000000002</v>
      </c>
      <c r="AK1435" s="6">
        <v>40294</v>
      </c>
      <c r="AL1435" s="5">
        <v>54.020378999999998</v>
      </c>
      <c r="AM1435" s="10">
        <v>40294</v>
      </c>
      <c r="AN1435" s="9">
        <v>53.822243999999998</v>
      </c>
      <c r="AO1435" s="6">
        <v>40294</v>
      </c>
      <c r="AP1435" s="5">
        <v>19.406507000000001</v>
      </c>
      <c r="AQ1435" s="10">
        <v>40294</v>
      </c>
      <c r="AR1435" s="5">
        <v>41.462215999999998</v>
      </c>
    </row>
    <row r="1436" spans="5:44" x14ac:dyDescent="0.2">
      <c r="E1436" s="6">
        <v>40291</v>
      </c>
      <c r="F1436" s="5">
        <v>21.983314</v>
      </c>
      <c r="G1436" s="6">
        <v>40291</v>
      </c>
      <c r="H1436" s="5">
        <v>15.82361</v>
      </c>
      <c r="I1436" s="6">
        <v>40291</v>
      </c>
      <c r="J1436" s="5">
        <v>17.814916</v>
      </c>
      <c r="K1436" s="6">
        <v>40291</v>
      </c>
      <c r="L1436" s="5">
        <v>34.535248000000003</v>
      </c>
      <c r="M1436" s="6">
        <v>40291</v>
      </c>
      <c r="N1436" s="5">
        <v>36.732353000000003</v>
      </c>
      <c r="O1436" s="6">
        <v>40291</v>
      </c>
      <c r="P1436" s="5">
        <v>16.069538999999999</v>
      </c>
      <c r="Q1436" s="6">
        <v>40291</v>
      </c>
      <c r="R1436" s="5">
        <v>48.289223999999997</v>
      </c>
      <c r="S1436" s="6">
        <v>40291</v>
      </c>
      <c r="T1436" s="5">
        <v>22.423962</v>
      </c>
      <c r="U1436" s="6">
        <v>40291</v>
      </c>
      <c r="V1436" s="5">
        <v>44.191619000000003</v>
      </c>
      <c r="W1436" s="10">
        <v>40291</v>
      </c>
      <c r="X1436" s="9">
        <v>10.956899</v>
      </c>
      <c r="Y1436" s="6">
        <v>40291</v>
      </c>
      <c r="Z1436" s="5">
        <v>106.62280199999999</v>
      </c>
      <c r="AA1436" s="10">
        <v>40291</v>
      </c>
      <c r="AB1436" s="9">
        <v>107.45678700000001</v>
      </c>
      <c r="AC1436" s="6">
        <v>40291</v>
      </c>
      <c r="AD1436" s="5">
        <v>54.988419999999998</v>
      </c>
      <c r="AE1436" s="10">
        <v>40291</v>
      </c>
      <c r="AF1436" s="9">
        <v>44.498140999999997</v>
      </c>
      <c r="AG1436" s="6">
        <v>40291</v>
      </c>
      <c r="AH1436" s="5">
        <v>59.820442999999997</v>
      </c>
      <c r="AI1436" s="10">
        <v>40291</v>
      </c>
      <c r="AJ1436" s="9">
        <v>65.74888</v>
      </c>
      <c r="AK1436" s="6">
        <v>40291</v>
      </c>
      <c r="AL1436" s="5">
        <v>54.203705999999997</v>
      </c>
      <c r="AM1436" s="10">
        <v>40291</v>
      </c>
      <c r="AN1436" s="9">
        <v>54.590615</v>
      </c>
      <c r="AO1436" s="6">
        <v>40291</v>
      </c>
      <c r="AP1436" s="5">
        <v>19.549631000000002</v>
      </c>
      <c r="AQ1436" s="10">
        <v>40291</v>
      </c>
      <c r="AR1436" s="5">
        <v>41.134822999999997</v>
      </c>
    </row>
    <row r="1437" spans="5:44" x14ac:dyDescent="0.2">
      <c r="E1437" s="6">
        <v>40290</v>
      </c>
      <c r="F1437" s="5">
        <v>21.712332</v>
      </c>
      <c r="G1437" s="6">
        <v>40290</v>
      </c>
      <c r="H1437" s="5">
        <v>15.64583</v>
      </c>
      <c r="I1437" s="6">
        <v>40290</v>
      </c>
      <c r="J1437" s="5">
        <v>17.663563</v>
      </c>
      <c r="K1437" s="6">
        <v>40290</v>
      </c>
      <c r="L1437" s="5">
        <v>33.495972000000002</v>
      </c>
      <c r="M1437" s="6">
        <v>40290</v>
      </c>
      <c r="N1437" s="5">
        <v>36.399211000000001</v>
      </c>
      <c r="O1437" s="6">
        <v>40290</v>
      </c>
      <c r="P1437" s="5">
        <v>15.758915999999999</v>
      </c>
      <c r="Q1437" s="6">
        <v>40290</v>
      </c>
      <c r="R1437" s="5">
        <v>45.203746000000002</v>
      </c>
      <c r="S1437" s="6">
        <v>40290</v>
      </c>
      <c r="T1437" s="5">
        <v>21.981998000000001</v>
      </c>
      <c r="U1437" s="6">
        <v>40290</v>
      </c>
      <c r="V1437" s="5">
        <v>43.139882999999998</v>
      </c>
      <c r="W1437" s="10">
        <v>40290</v>
      </c>
      <c r="X1437" s="9">
        <v>10.844580000000001</v>
      </c>
      <c r="Y1437" s="6">
        <v>40290</v>
      </c>
      <c r="Z1437" s="5">
        <v>105.931298</v>
      </c>
      <c r="AA1437" s="10">
        <v>40290</v>
      </c>
      <c r="AB1437" s="9">
        <v>106.77935600000001</v>
      </c>
      <c r="AC1437" s="6">
        <v>40290</v>
      </c>
      <c r="AD1437" s="5">
        <v>54.618718999999999</v>
      </c>
      <c r="AE1437" s="10">
        <v>40290</v>
      </c>
      <c r="AF1437" s="9">
        <v>44.167898999999998</v>
      </c>
      <c r="AG1437" s="6">
        <v>40290</v>
      </c>
      <c r="AH1437" s="5">
        <v>59.250991999999997</v>
      </c>
      <c r="AI1437" s="10">
        <v>40290</v>
      </c>
      <c r="AJ1437" s="9">
        <v>65.798607000000004</v>
      </c>
      <c r="AK1437" s="6">
        <v>40290</v>
      </c>
      <c r="AL1437" s="5">
        <v>52.929147</v>
      </c>
      <c r="AM1437" s="10">
        <v>40290</v>
      </c>
      <c r="AN1437" s="9">
        <v>54.364623000000002</v>
      </c>
      <c r="AO1437" s="6">
        <v>40290</v>
      </c>
      <c r="AP1437" s="5">
        <v>19.221094000000001</v>
      </c>
      <c r="AQ1437" s="10">
        <v>40290</v>
      </c>
      <c r="AR1437" s="5">
        <v>40.596961</v>
      </c>
    </row>
    <row r="1438" spans="5:44" x14ac:dyDescent="0.2">
      <c r="E1438" s="6">
        <v>40289</v>
      </c>
      <c r="F1438" s="5">
        <v>21.581681</v>
      </c>
      <c r="G1438" s="6">
        <v>40289</v>
      </c>
      <c r="H1438" s="5">
        <v>15.2875</v>
      </c>
      <c r="I1438" s="6">
        <v>40289</v>
      </c>
      <c r="J1438" s="5">
        <v>17.479953999999999</v>
      </c>
      <c r="K1438" s="6">
        <v>40289</v>
      </c>
      <c r="L1438" s="5">
        <v>32.451815000000003</v>
      </c>
      <c r="M1438" s="6">
        <v>40289</v>
      </c>
      <c r="N1438" s="5">
        <v>35.868118000000003</v>
      </c>
      <c r="O1438" s="6">
        <v>40289</v>
      </c>
      <c r="P1438" s="5">
        <v>15.614717000000001</v>
      </c>
      <c r="Q1438" s="6">
        <v>40289</v>
      </c>
      <c r="R1438" s="5">
        <v>45.014026000000001</v>
      </c>
      <c r="S1438" s="6">
        <v>40289</v>
      </c>
      <c r="T1438" s="5">
        <v>21.775967000000001</v>
      </c>
      <c r="U1438" s="6">
        <v>40289</v>
      </c>
      <c r="V1438" s="5">
        <v>41.806435999999998</v>
      </c>
      <c r="W1438" s="10">
        <v>40289</v>
      </c>
      <c r="X1438" s="9">
        <v>10.719564</v>
      </c>
      <c r="Y1438" s="6">
        <v>40289</v>
      </c>
      <c r="Z1438" s="5">
        <v>105.61618799999999</v>
      </c>
      <c r="AA1438" s="10">
        <v>40289</v>
      </c>
      <c r="AB1438" s="9">
        <v>106.506619</v>
      </c>
      <c r="AC1438" s="6">
        <v>40289</v>
      </c>
      <c r="AD1438" s="5">
        <v>54.354647999999997</v>
      </c>
      <c r="AE1438" s="10">
        <v>40289</v>
      </c>
      <c r="AF1438" s="9">
        <v>44.074753000000001</v>
      </c>
      <c r="AG1438" s="6">
        <v>40289</v>
      </c>
      <c r="AH1438" s="5">
        <v>58.552947000000003</v>
      </c>
      <c r="AI1438" s="10">
        <v>40289</v>
      </c>
      <c r="AJ1438" s="9">
        <v>65.840038000000007</v>
      </c>
      <c r="AK1438" s="6">
        <v>40289</v>
      </c>
      <c r="AL1438" s="5">
        <v>52.798197999999999</v>
      </c>
      <c r="AM1438" s="10">
        <v>40289</v>
      </c>
      <c r="AN1438" s="9">
        <v>53.957836999999998</v>
      </c>
      <c r="AO1438" s="6">
        <v>40289</v>
      </c>
      <c r="AP1438" s="5">
        <v>19.370726000000001</v>
      </c>
      <c r="AQ1438" s="10">
        <v>40289</v>
      </c>
      <c r="AR1438" s="5">
        <v>39.981146000000003</v>
      </c>
    </row>
    <row r="1439" spans="5:44" x14ac:dyDescent="0.2">
      <c r="E1439" s="6">
        <v>40288</v>
      </c>
      <c r="F1439" s="5">
        <v>21.663944000000001</v>
      </c>
      <c r="G1439" s="6">
        <v>40288</v>
      </c>
      <c r="H1439" s="5">
        <v>15.484719999999999</v>
      </c>
      <c r="I1439" s="6">
        <v>40288</v>
      </c>
      <c r="J1439" s="5">
        <v>17.286422000000002</v>
      </c>
      <c r="K1439" s="6">
        <v>40288</v>
      </c>
      <c r="L1439" s="5">
        <v>31.763840999999999</v>
      </c>
      <c r="M1439" s="6">
        <v>40288</v>
      </c>
      <c r="N1439" s="5">
        <v>36.070898999999997</v>
      </c>
      <c r="O1439" s="6">
        <v>40288</v>
      </c>
      <c r="P1439" s="5">
        <v>15.702052999999999</v>
      </c>
      <c r="Q1439" s="6">
        <v>40288</v>
      </c>
      <c r="R1439" s="5">
        <v>45.253672000000002</v>
      </c>
      <c r="S1439" s="6">
        <v>40288</v>
      </c>
      <c r="T1439" s="5">
        <v>21.835781000000001</v>
      </c>
      <c r="U1439" s="6">
        <v>40288</v>
      </c>
      <c r="V1439" s="5">
        <v>40.379081999999997</v>
      </c>
      <c r="W1439" s="10">
        <v>40288</v>
      </c>
      <c r="X1439" s="9">
        <v>10.618105999999999</v>
      </c>
      <c r="Y1439" s="6">
        <v>40288</v>
      </c>
      <c r="Z1439" s="5">
        <v>105.808753</v>
      </c>
      <c r="AA1439" s="10">
        <v>40288</v>
      </c>
      <c r="AB1439" s="9">
        <v>106.70017199999999</v>
      </c>
      <c r="AC1439" s="6">
        <v>40288</v>
      </c>
      <c r="AD1439" s="5">
        <v>54.39866</v>
      </c>
      <c r="AE1439" s="10">
        <v>40288</v>
      </c>
      <c r="AF1439" s="9">
        <v>44.201771000000001</v>
      </c>
      <c r="AG1439" s="6">
        <v>40288</v>
      </c>
      <c r="AH1439" s="5">
        <v>58.112077999999997</v>
      </c>
      <c r="AI1439" s="10">
        <v>40288</v>
      </c>
      <c r="AJ1439" s="9">
        <v>65.790317999999999</v>
      </c>
      <c r="AK1439" s="6">
        <v>40288</v>
      </c>
      <c r="AL1439" s="5">
        <v>52.850577999999999</v>
      </c>
      <c r="AM1439" s="10">
        <v>40288</v>
      </c>
      <c r="AN1439" s="9">
        <v>54.138630999999997</v>
      </c>
      <c r="AO1439" s="6">
        <v>40288</v>
      </c>
      <c r="AP1439" s="5">
        <v>19.702515999999999</v>
      </c>
      <c r="AQ1439" s="10">
        <v>40288</v>
      </c>
      <c r="AR1439" s="5">
        <v>39.295175</v>
      </c>
    </row>
    <row r="1440" spans="5:44" x14ac:dyDescent="0.2">
      <c r="E1440" s="6">
        <v>40287</v>
      </c>
      <c r="F1440" s="5">
        <v>21.301023000000001</v>
      </c>
      <c r="G1440" s="6">
        <v>40287</v>
      </c>
      <c r="H1440" s="5">
        <v>14.875</v>
      </c>
      <c r="I1440" s="6">
        <v>40287</v>
      </c>
      <c r="J1440" s="5">
        <v>17.107776000000001</v>
      </c>
      <c r="K1440" s="6">
        <v>40287</v>
      </c>
      <c r="L1440" s="5">
        <v>30.578185999999999</v>
      </c>
      <c r="M1440" s="6">
        <v>40287</v>
      </c>
      <c r="N1440" s="5">
        <v>35.163212999999999</v>
      </c>
      <c r="O1440" s="6">
        <v>40287</v>
      </c>
      <c r="P1440" s="5">
        <v>15.285959999999999</v>
      </c>
      <c r="Q1440" s="6">
        <v>40287</v>
      </c>
      <c r="R1440" s="5">
        <v>42.986994000000003</v>
      </c>
      <c r="S1440" s="6">
        <v>40287</v>
      </c>
      <c r="T1440" s="5">
        <v>21.254249999999999</v>
      </c>
      <c r="U1440" s="6">
        <v>40287</v>
      </c>
      <c r="V1440" s="5">
        <v>39.092585999999997</v>
      </c>
      <c r="W1440" s="10">
        <v>40287</v>
      </c>
      <c r="X1440" s="9">
        <v>10.453231000000001</v>
      </c>
      <c r="Y1440" s="6">
        <v>40287</v>
      </c>
      <c r="Z1440" s="5">
        <v>104.87216100000001</v>
      </c>
      <c r="AA1440" s="10">
        <v>40287</v>
      </c>
      <c r="AB1440" s="9">
        <v>105.74121100000001</v>
      </c>
      <c r="AC1440" s="6">
        <v>40287</v>
      </c>
      <c r="AD1440" s="5">
        <v>53.888123999999998</v>
      </c>
      <c r="AE1440" s="10">
        <v>40287</v>
      </c>
      <c r="AF1440" s="9">
        <v>43.752975999999997</v>
      </c>
      <c r="AG1440" s="6">
        <v>40287</v>
      </c>
      <c r="AH1440" s="5">
        <v>57.395665999999999</v>
      </c>
      <c r="AI1440" s="10">
        <v>40287</v>
      </c>
      <c r="AJ1440" s="9">
        <v>65.724020999999993</v>
      </c>
      <c r="AK1440" s="6">
        <v>40287</v>
      </c>
      <c r="AL1440" s="5">
        <v>51.837913999999998</v>
      </c>
      <c r="AM1440" s="10">
        <v>40287</v>
      </c>
      <c r="AN1440" s="9">
        <v>53.406419</v>
      </c>
      <c r="AO1440" s="6">
        <v>40287</v>
      </c>
      <c r="AP1440" s="5">
        <v>19.643964</v>
      </c>
      <c r="AQ1440" s="10">
        <v>40287</v>
      </c>
      <c r="AR1440" s="5">
        <v>38.640385000000002</v>
      </c>
    </row>
    <row r="1441" spans="5:44" x14ac:dyDescent="0.2">
      <c r="E1441" s="6">
        <v>40284</v>
      </c>
      <c r="F1441" s="5">
        <v>21.151015000000001</v>
      </c>
      <c r="G1441" s="6">
        <v>40284</v>
      </c>
      <c r="H1441" s="5">
        <v>14.498609</v>
      </c>
      <c r="I1441" s="6">
        <v>40284</v>
      </c>
      <c r="J1441" s="5">
        <v>17.137550999999998</v>
      </c>
      <c r="K1441" s="6">
        <v>40284</v>
      </c>
      <c r="L1441" s="5">
        <v>31.002680999999999</v>
      </c>
      <c r="M1441" s="6">
        <v>40284</v>
      </c>
      <c r="N1441" s="5">
        <v>34.593494999999997</v>
      </c>
      <c r="O1441" s="6">
        <v>40284</v>
      </c>
      <c r="P1441" s="5">
        <v>15.144234000000001</v>
      </c>
      <c r="Q1441" s="6">
        <v>40284</v>
      </c>
      <c r="R1441" s="5">
        <v>42.986994000000003</v>
      </c>
      <c r="S1441" s="6">
        <v>40284</v>
      </c>
      <c r="T1441" s="5">
        <v>21.081454000000001</v>
      </c>
      <c r="U1441" s="6">
        <v>40284</v>
      </c>
      <c r="V1441" s="5">
        <v>38.782699000000001</v>
      </c>
      <c r="W1441" s="10">
        <v>40284</v>
      </c>
      <c r="X1441" s="9">
        <v>10.450215999999999</v>
      </c>
      <c r="Y1441" s="6">
        <v>40284</v>
      </c>
      <c r="Z1441" s="5">
        <v>104.478269</v>
      </c>
      <c r="AA1441" s="10">
        <v>40284</v>
      </c>
      <c r="AB1441" s="9">
        <v>105.389296</v>
      </c>
      <c r="AC1441" s="6">
        <v>40284</v>
      </c>
      <c r="AD1441" s="5">
        <v>53.747286000000003</v>
      </c>
      <c r="AE1441" s="10">
        <v>40284</v>
      </c>
      <c r="AF1441" s="9">
        <v>43.558217999999997</v>
      </c>
      <c r="AG1441" s="6">
        <v>40284</v>
      </c>
      <c r="AH1441" s="5">
        <v>57.515065999999997</v>
      </c>
      <c r="AI1441" s="10">
        <v>40284</v>
      </c>
      <c r="AJ1441" s="9">
        <v>65.806894999999997</v>
      </c>
      <c r="AK1441" s="6">
        <v>40284</v>
      </c>
      <c r="AL1441" s="5">
        <v>51.768073999999999</v>
      </c>
      <c r="AM1441" s="10">
        <v>40284</v>
      </c>
      <c r="AN1441" s="9">
        <v>52.945394</v>
      </c>
      <c r="AO1441" s="6">
        <v>40284</v>
      </c>
      <c r="AP1441" s="5">
        <v>19.813113000000001</v>
      </c>
      <c r="AQ1441" s="10">
        <v>40284</v>
      </c>
      <c r="AR1441" s="5">
        <v>38.468891999999997</v>
      </c>
    </row>
    <row r="1442" spans="5:44" x14ac:dyDescent="0.2">
      <c r="E1442" s="6">
        <v>40283</v>
      </c>
      <c r="F1442" s="5">
        <v>21.833306</v>
      </c>
      <c r="G1442" s="6">
        <v>40283</v>
      </c>
      <c r="H1442" s="5">
        <v>16.19444</v>
      </c>
      <c r="I1442" s="6">
        <v>40283</v>
      </c>
      <c r="J1442" s="5">
        <v>17.551908999999998</v>
      </c>
      <c r="K1442" s="6">
        <v>40283</v>
      </c>
      <c r="L1442" s="5">
        <v>32.232247000000001</v>
      </c>
      <c r="M1442" s="6">
        <v>40283</v>
      </c>
      <c r="N1442" s="5">
        <v>37.017209999999999</v>
      </c>
      <c r="O1442" s="6">
        <v>40283</v>
      </c>
      <c r="P1442" s="5">
        <v>15.903924</v>
      </c>
      <c r="Q1442" s="6">
        <v>40283</v>
      </c>
      <c r="R1442" s="5">
        <v>44.864243999999999</v>
      </c>
      <c r="S1442" s="6">
        <v>40283</v>
      </c>
      <c r="T1442" s="5">
        <v>22.114917999999999</v>
      </c>
      <c r="U1442" s="6">
        <v>40283</v>
      </c>
      <c r="V1442" s="5">
        <v>40.548110999999999</v>
      </c>
      <c r="W1442" s="10">
        <v>40283</v>
      </c>
      <c r="X1442" s="9">
        <v>10.908595999999999</v>
      </c>
      <c r="Y1442" s="6">
        <v>40283</v>
      </c>
      <c r="Z1442" s="5">
        <v>106.167638</v>
      </c>
      <c r="AA1442" s="10">
        <v>40283</v>
      </c>
      <c r="AB1442" s="9">
        <v>107.052087</v>
      </c>
      <c r="AC1442" s="6">
        <v>40283</v>
      </c>
      <c r="AD1442" s="5">
        <v>54.601114000000003</v>
      </c>
      <c r="AE1442" s="10">
        <v>40283</v>
      </c>
      <c r="AF1442" s="9">
        <v>44.396529000000001</v>
      </c>
      <c r="AG1442" s="6">
        <v>40283</v>
      </c>
      <c r="AH1442" s="5">
        <v>58.102891</v>
      </c>
      <c r="AI1442" s="10">
        <v>40283</v>
      </c>
      <c r="AJ1442" s="9">
        <v>65.666011999999995</v>
      </c>
      <c r="AK1442" s="6">
        <v>40283</v>
      </c>
      <c r="AL1442" s="5">
        <v>52.658520000000003</v>
      </c>
      <c r="AM1442" s="10">
        <v>40283</v>
      </c>
      <c r="AN1442" s="9">
        <v>54.789489000000003</v>
      </c>
      <c r="AO1442" s="6">
        <v>40283</v>
      </c>
      <c r="AP1442" s="5">
        <v>19.982261999999999</v>
      </c>
      <c r="AQ1442" s="10">
        <v>40283</v>
      </c>
      <c r="AR1442" s="5">
        <v>39.373125000000002</v>
      </c>
    </row>
    <row r="1443" spans="5:44" x14ac:dyDescent="0.2">
      <c r="E1443" s="6">
        <v>40282</v>
      </c>
      <c r="F1443" s="5">
        <v>21.789755</v>
      </c>
      <c r="G1443" s="6">
        <v>40282</v>
      </c>
      <c r="H1443" s="5">
        <v>16.372219000000001</v>
      </c>
      <c r="I1443" s="6">
        <v>40282</v>
      </c>
      <c r="J1443" s="5">
        <v>17.400556000000002</v>
      </c>
      <c r="K1443" s="6">
        <v>40282</v>
      </c>
      <c r="L1443" s="5">
        <v>31.934612999999999</v>
      </c>
      <c r="M1443" s="6">
        <v>40282</v>
      </c>
      <c r="N1443" s="5">
        <v>37.417946000000001</v>
      </c>
      <c r="O1443" s="6">
        <v>40282</v>
      </c>
      <c r="P1443" s="5">
        <v>15.842949000000001</v>
      </c>
      <c r="Q1443" s="6">
        <v>40282</v>
      </c>
      <c r="R1443" s="5">
        <v>44.714461999999997</v>
      </c>
      <c r="S1443" s="6">
        <v>40282</v>
      </c>
      <c r="T1443" s="5">
        <v>22.031845000000001</v>
      </c>
      <c r="U1443" s="6">
        <v>40282</v>
      </c>
      <c r="V1443" s="5">
        <v>42.585844999999999</v>
      </c>
      <c r="W1443" s="10">
        <v>40282</v>
      </c>
      <c r="X1443" s="9">
        <v>10.714733000000001</v>
      </c>
      <c r="Y1443" s="6">
        <v>40282</v>
      </c>
      <c r="Z1443" s="5">
        <v>106.080107</v>
      </c>
      <c r="AA1443" s="10">
        <v>40282</v>
      </c>
      <c r="AB1443" s="9">
        <v>106.93771700000001</v>
      </c>
      <c r="AC1443" s="6">
        <v>40282</v>
      </c>
      <c r="AD1443" s="5">
        <v>54.530697000000004</v>
      </c>
      <c r="AE1443" s="10">
        <v>40282</v>
      </c>
      <c r="AF1443" s="9">
        <v>44.362656999999999</v>
      </c>
      <c r="AG1443" s="6">
        <v>40282</v>
      </c>
      <c r="AH1443" s="5">
        <v>58.020228000000003</v>
      </c>
      <c r="AI1443" s="10">
        <v>40282</v>
      </c>
      <c r="AJ1443" s="9">
        <v>65.566571999999994</v>
      </c>
      <c r="AK1443" s="6">
        <v>40282</v>
      </c>
      <c r="AL1443" s="5">
        <v>52.667251999999998</v>
      </c>
      <c r="AM1443" s="10">
        <v>40282</v>
      </c>
      <c r="AN1443" s="9">
        <v>55.042599000000003</v>
      </c>
      <c r="AO1443" s="6">
        <v>40282</v>
      </c>
      <c r="AP1443" s="5">
        <v>20.034306999999998</v>
      </c>
      <c r="AQ1443" s="10">
        <v>40282</v>
      </c>
      <c r="AR1443" s="5">
        <v>40.480032999999999</v>
      </c>
    </row>
    <row r="1444" spans="5:44" x14ac:dyDescent="0.2">
      <c r="E1444" s="6">
        <v>40281</v>
      </c>
      <c r="F1444" s="5">
        <v>21.320378999999999</v>
      </c>
      <c r="G1444" s="6">
        <v>40281</v>
      </c>
      <c r="H1444" s="5">
        <v>15.21945</v>
      </c>
      <c r="I1444" s="6">
        <v>40281</v>
      </c>
      <c r="J1444" s="5">
        <v>16.991161999999999</v>
      </c>
      <c r="K1444" s="6">
        <v>40281</v>
      </c>
      <c r="L1444" s="5">
        <v>29.987798000000002</v>
      </c>
      <c r="M1444" s="6">
        <v>40281</v>
      </c>
      <c r="N1444" s="5">
        <v>35.631542000000003</v>
      </c>
      <c r="O1444" s="6">
        <v>40281</v>
      </c>
      <c r="P1444" s="5">
        <v>15.351058999999999</v>
      </c>
      <c r="Q1444" s="6">
        <v>40281</v>
      </c>
      <c r="R1444" s="5">
        <v>43.616073</v>
      </c>
      <c r="S1444" s="6">
        <v>40281</v>
      </c>
      <c r="T1444" s="5">
        <v>21.314063999999998</v>
      </c>
      <c r="U1444" s="6">
        <v>40281</v>
      </c>
      <c r="V1444" s="5">
        <v>42.632800000000003</v>
      </c>
      <c r="W1444" s="10">
        <v>40281</v>
      </c>
      <c r="X1444" s="9">
        <v>10.192348000000001</v>
      </c>
      <c r="Y1444" s="6">
        <v>40281</v>
      </c>
      <c r="Z1444" s="5">
        <v>104.88967100000001</v>
      </c>
      <c r="AA1444" s="10">
        <v>40281</v>
      </c>
      <c r="AB1444" s="9">
        <v>105.785196</v>
      </c>
      <c r="AC1444" s="6">
        <v>40281</v>
      </c>
      <c r="AD1444" s="5">
        <v>53.870519000000002</v>
      </c>
      <c r="AE1444" s="10">
        <v>40281</v>
      </c>
      <c r="AF1444" s="9">
        <v>43.846122000000001</v>
      </c>
      <c r="AG1444" s="6">
        <v>40281</v>
      </c>
      <c r="AH1444" s="5">
        <v>56.881318</v>
      </c>
      <c r="AI1444" s="10">
        <v>40281</v>
      </c>
      <c r="AJ1444" s="9">
        <v>65.616292000000001</v>
      </c>
      <c r="AK1444" s="6">
        <v>40281</v>
      </c>
      <c r="AL1444" s="5">
        <v>52.169646999999998</v>
      </c>
      <c r="AM1444" s="10">
        <v>40281</v>
      </c>
      <c r="AN1444" s="9">
        <v>53.740886000000003</v>
      </c>
      <c r="AO1444" s="6">
        <v>40281</v>
      </c>
      <c r="AP1444" s="5">
        <v>19.809861000000001</v>
      </c>
      <c r="AQ1444" s="10">
        <v>40281</v>
      </c>
      <c r="AR1444" s="5">
        <v>40.417670999999999</v>
      </c>
    </row>
    <row r="1445" spans="5:44" x14ac:dyDescent="0.2">
      <c r="E1445" s="6">
        <v>40280</v>
      </c>
      <c r="F1445" s="5">
        <v>21.286507</v>
      </c>
      <c r="G1445" s="6">
        <v>40280</v>
      </c>
      <c r="H1445" s="5">
        <v>15.169449</v>
      </c>
      <c r="I1445" s="6">
        <v>40280</v>
      </c>
      <c r="J1445" s="5">
        <v>16.817478000000001</v>
      </c>
      <c r="K1445" s="6">
        <v>40280</v>
      </c>
      <c r="L1445" s="5">
        <v>29.782871</v>
      </c>
      <c r="M1445" s="6">
        <v>40280</v>
      </c>
      <c r="N1445" s="5">
        <v>35.534976999999998</v>
      </c>
      <c r="O1445" s="6">
        <v>40280</v>
      </c>
      <c r="P1445" s="5">
        <v>15.303262999999999</v>
      </c>
      <c r="Q1445" s="6">
        <v>40280</v>
      </c>
      <c r="R1445" s="5">
        <v>44.065415000000002</v>
      </c>
      <c r="S1445" s="6">
        <v>40280</v>
      </c>
      <c r="T1445" s="5">
        <v>21.280837999999999</v>
      </c>
      <c r="U1445" s="6">
        <v>40280</v>
      </c>
      <c r="V1445" s="5">
        <v>40.660795999999998</v>
      </c>
      <c r="W1445" s="10">
        <v>40280</v>
      </c>
      <c r="X1445" s="9">
        <v>10.063109000000001</v>
      </c>
      <c r="Y1445" s="6">
        <v>40280</v>
      </c>
      <c r="Z1445" s="5">
        <v>104.81088800000001</v>
      </c>
      <c r="AA1445" s="10">
        <v>40280</v>
      </c>
      <c r="AB1445" s="9">
        <v>105.688419</v>
      </c>
      <c r="AC1445" s="6">
        <v>40280</v>
      </c>
      <c r="AD1445" s="5">
        <v>53.817703000000002</v>
      </c>
      <c r="AE1445" s="10">
        <v>40280</v>
      </c>
      <c r="AF1445" s="9">
        <v>43.846122000000001</v>
      </c>
      <c r="AG1445" s="6">
        <v>40280</v>
      </c>
      <c r="AH1445" s="5">
        <v>56.734361</v>
      </c>
      <c r="AI1445" s="10">
        <v>40280</v>
      </c>
      <c r="AJ1445" s="9">
        <v>65.483697000000006</v>
      </c>
      <c r="AK1445" s="6">
        <v>40280</v>
      </c>
      <c r="AL1445" s="5">
        <v>52.352975999999998</v>
      </c>
      <c r="AM1445" s="10">
        <v>40280</v>
      </c>
      <c r="AN1445" s="9">
        <v>53.641449000000001</v>
      </c>
      <c r="AO1445" s="6">
        <v>40280</v>
      </c>
      <c r="AP1445" s="5">
        <v>19.813113000000001</v>
      </c>
      <c r="AQ1445" s="10">
        <v>40280</v>
      </c>
      <c r="AR1445" s="5">
        <v>39.451078000000003</v>
      </c>
    </row>
    <row r="1446" spans="5:44" x14ac:dyDescent="0.2">
      <c r="E1446" s="6">
        <v>40277</v>
      </c>
      <c r="F1446" s="5">
        <v>21.209084000000001</v>
      </c>
      <c r="G1446" s="6">
        <v>40277</v>
      </c>
      <c r="H1446" s="5">
        <v>14.983328999999999</v>
      </c>
      <c r="I1446" s="6">
        <v>40277</v>
      </c>
      <c r="J1446" s="5">
        <v>16.792667000000002</v>
      </c>
      <c r="K1446" s="6">
        <v>40277</v>
      </c>
      <c r="L1446" s="5">
        <v>29.431564999999999</v>
      </c>
      <c r="M1446" s="6">
        <v>40277</v>
      </c>
      <c r="N1446" s="5">
        <v>35.245291000000002</v>
      </c>
      <c r="O1446" s="6">
        <v>40277</v>
      </c>
      <c r="P1446" s="5">
        <v>15.217568999999999</v>
      </c>
      <c r="Q1446" s="6">
        <v>40277</v>
      </c>
      <c r="R1446" s="5">
        <v>43.735897000000001</v>
      </c>
      <c r="S1446" s="6">
        <v>40277</v>
      </c>
      <c r="T1446" s="5">
        <v>21.134620999999999</v>
      </c>
      <c r="U1446" s="6">
        <v>40277</v>
      </c>
      <c r="V1446" s="5">
        <v>41.224226999999999</v>
      </c>
      <c r="W1446" s="10">
        <v>40277</v>
      </c>
      <c r="X1446" s="9">
        <v>9.9954599999999996</v>
      </c>
      <c r="Y1446" s="6">
        <v>40277</v>
      </c>
      <c r="Z1446" s="5">
        <v>104.644582</v>
      </c>
      <c r="AA1446" s="10">
        <v>40277</v>
      </c>
      <c r="AB1446" s="9">
        <v>105.486073</v>
      </c>
      <c r="AC1446" s="6">
        <v>40277</v>
      </c>
      <c r="AD1446" s="5">
        <v>53.694471</v>
      </c>
      <c r="AE1446" s="10">
        <v>40277</v>
      </c>
      <c r="AF1446" s="9">
        <v>43.744509999999998</v>
      </c>
      <c r="AG1446" s="6">
        <v>40277</v>
      </c>
      <c r="AH1446" s="5">
        <v>56.504742</v>
      </c>
      <c r="AI1446" s="10">
        <v>40277</v>
      </c>
      <c r="AJ1446" s="9">
        <v>65.417406</v>
      </c>
      <c r="AK1446" s="6">
        <v>40277</v>
      </c>
      <c r="AL1446" s="5">
        <v>52.230758999999999</v>
      </c>
      <c r="AM1446" s="10">
        <v>40277</v>
      </c>
      <c r="AN1446" s="9">
        <v>53.478735</v>
      </c>
      <c r="AO1446" s="6">
        <v>40277</v>
      </c>
      <c r="AP1446" s="5">
        <v>19.852146000000001</v>
      </c>
      <c r="AQ1446" s="10">
        <v>40277</v>
      </c>
      <c r="AR1446" s="5">
        <v>39.700521999999999</v>
      </c>
    </row>
    <row r="1447" spans="5:44" x14ac:dyDescent="0.2">
      <c r="E1447" s="6">
        <v>40276</v>
      </c>
      <c r="F1447" s="5">
        <v>20.933261999999999</v>
      </c>
      <c r="G1447" s="6">
        <v>40276</v>
      </c>
      <c r="H1447" s="5">
        <v>14.777779000000001</v>
      </c>
      <c r="I1447" s="6">
        <v>40276</v>
      </c>
      <c r="J1447" s="5">
        <v>16.586728000000001</v>
      </c>
      <c r="K1447" s="6">
        <v>40276</v>
      </c>
      <c r="L1447" s="5">
        <v>28.997312999999998</v>
      </c>
      <c r="M1447" s="6">
        <v>40276</v>
      </c>
      <c r="N1447" s="5">
        <v>35.003884999999997</v>
      </c>
      <c r="O1447" s="6">
        <v>40276</v>
      </c>
      <c r="P1447" s="5">
        <v>14.922597</v>
      </c>
      <c r="Q1447" s="6">
        <v>40276</v>
      </c>
      <c r="R1447" s="5">
        <v>42.357914999999998</v>
      </c>
      <c r="S1447" s="6">
        <v>40276</v>
      </c>
      <c r="T1447" s="5">
        <v>20.745823000000001</v>
      </c>
      <c r="U1447" s="6">
        <v>40276</v>
      </c>
      <c r="V1447" s="5">
        <v>39.909557999999997</v>
      </c>
      <c r="W1447" s="10">
        <v>40276</v>
      </c>
      <c r="X1447" s="9">
        <v>9.7351759999999992</v>
      </c>
      <c r="Y1447" s="6">
        <v>40276</v>
      </c>
      <c r="Z1447" s="5">
        <v>103.961826</v>
      </c>
      <c r="AA1447" s="10">
        <v>40276</v>
      </c>
      <c r="AB1447" s="9">
        <v>104.799843</v>
      </c>
      <c r="AC1447" s="6">
        <v>40276</v>
      </c>
      <c r="AD1447" s="5">
        <v>53.333573000000001</v>
      </c>
      <c r="AE1447" s="10">
        <v>40276</v>
      </c>
      <c r="AF1447" s="9">
        <v>43.431202999999996</v>
      </c>
      <c r="AG1447" s="6">
        <v>40276</v>
      </c>
      <c r="AH1447" s="5">
        <v>56.210830000000001</v>
      </c>
      <c r="AI1447" s="10">
        <v>40276</v>
      </c>
      <c r="AJ1447" s="9">
        <v>65.293099999999995</v>
      </c>
      <c r="AK1447" s="6">
        <v>40276</v>
      </c>
      <c r="AL1447" s="5">
        <v>51.680776000000002</v>
      </c>
      <c r="AM1447" s="10">
        <v>40276</v>
      </c>
      <c r="AN1447" s="9">
        <v>53.207545000000003</v>
      </c>
      <c r="AO1447" s="6">
        <v>40276</v>
      </c>
      <c r="AP1447" s="5">
        <v>19.891181</v>
      </c>
      <c r="AQ1447" s="10">
        <v>40276</v>
      </c>
      <c r="AR1447" s="5">
        <v>39.147069000000002</v>
      </c>
    </row>
    <row r="1448" spans="5:44" x14ac:dyDescent="0.2">
      <c r="E1448" s="6">
        <v>40275</v>
      </c>
      <c r="F1448" s="5">
        <v>20.807451</v>
      </c>
      <c r="G1448" s="6">
        <v>40275</v>
      </c>
      <c r="H1448" s="5">
        <v>14.44028</v>
      </c>
      <c r="I1448" s="6">
        <v>40275</v>
      </c>
      <c r="J1448" s="5">
        <v>16.539586</v>
      </c>
      <c r="K1448" s="6">
        <v>40275</v>
      </c>
      <c r="L1448" s="5">
        <v>29.075381</v>
      </c>
      <c r="M1448" s="6">
        <v>40275</v>
      </c>
      <c r="N1448" s="5">
        <v>34.424512</v>
      </c>
      <c r="O1448" s="6">
        <v>40275</v>
      </c>
      <c r="P1448" s="5">
        <v>14.793240000000001</v>
      </c>
      <c r="Q1448" s="6">
        <v>40275</v>
      </c>
      <c r="R1448" s="5">
        <v>41.818708000000001</v>
      </c>
      <c r="S1448" s="6">
        <v>40275</v>
      </c>
      <c r="T1448" s="5">
        <v>20.553090000000001</v>
      </c>
      <c r="U1448" s="6">
        <v>40275</v>
      </c>
      <c r="V1448" s="5">
        <v>40.003461000000001</v>
      </c>
      <c r="W1448" s="10">
        <v>40275</v>
      </c>
      <c r="X1448" s="9">
        <v>9.7303440000000005</v>
      </c>
      <c r="Y1448" s="6">
        <v>40275</v>
      </c>
      <c r="Z1448" s="5">
        <v>103.602948</v>
      </c>
      <c r="AA1448" s="10">
        <v>40275</v>
      </c>
      <c r="AB1448" s="9">
        <v>104.48312</v>
      </c>
      <c r="AC1448" s="6">
        <v>40275</v>
      </c>
      <c r="AD1448" s="5">
        <v>53.210341</v>
      </c>
      <c r="AE1448" s="10">
        <v>40275</v>
      </c>
      <c r="AF1448" s="9">
        <v>43.312654999999999</v>
      </c>
      <c r="AG1448" s="6">
        <v>40275</v>
      </c>
      <c r="AH1448" s="5">
        <v>56.311863000000002</v>
      </c>
      <c r="AI1448" s="10">
        <v>40275</v>
      </c>
      <c r="AJ1448" s="9">
        <v>65.326249000000004</v>
      </c>
      <c r="AK1448" s="6">
        <v>40275</v>
      </c>
      <c r="AL1448" s="5">
        <v>51.497450000000001</v>
      </c>
      <c r="AM1448" s="10">
        <v>40275</v>
      </c>
      <c r="AN1448" s="9">
        <v>52.854998000000002</v>
      </c>
      <c r="AO1448" s="6">
        <v>40275</v>
      </c>
      <c r="AP1448" s="5">
        <v>19.761067000000001</v>
      </c>
      <c r="AQ1448" s="10">
        <v>40275</v>
      </c>
      <c r="AR1448" s="5">
        <v>39.100296999999998</v>
      </c>
    </row>
    <row r="1449" spans="5:44" x14ac:dyDescent="0.2">
      <c r="E1449" s="6">
        <v>40274</v>
      </c>
      <c r="F1449" s="5">
        <v>21.034880999999999</v>
      </c>
      <c r="G1449" s="6">
        <v>40274</v>
      </c>
      <c r="H1449" s="5">
        <v>14.676389</v>
      </c>
      <c r="I1449" s="6">
        <v>40274</v>
      </c>
      <c r="J1449" s="5">
        <v>16.601616</v>
      </c>
      <c r="K1449" s="6">
        <v>40274</v>
      </c>
      <c r="L1449" s="5">
        <v>29.329101999999999</v>
      </c>
      <c r="M1449" s="6">
        <v>40274</v>
      </c>
      <c r="N1449" s="5">
        <v>34.810758999999997</v>
      </c>
      <c r="O1449" s="6">
        <v>40274</v>
      </c>
      <c r="P1449" s="5">
        <v>15.031359999999999</v>
      </c>
      <c r="Q1449" s="6">
        <v>40274</v>
      </c>
      <c r="R1449" s="5">
        <v>42.927084000000001</v>
      </c>
      <c r="S1449" s="6">
        <v>40274</v>
      </c>
      <c r="T1449" s="5">
        <v>20.915298</v>
      </c>
      <c r="U1449" s="6">
        <v>40274</v>
      </c>
      <c r="V1449" s="5">
        <v>41.787655000000001</v>
      </c>
      <c r="W1449" s="10">
        <v>40274</v>
      </c>
      <c r="X1449" s="9">
        <v>9.7901369999999996</v>
      </c>
      <c r="Y1449" s="6">
        <v>40274</v>
      </c>
      <c r="Z1449" s="5">
        <v>104.198167</v>
      </c>
      <c r="AA1449" s="10">
        <v>40274</v>
      </c>
      <c r="AB1449" s="9">
        <v>105.037381</v>
      </c>
      <c r="AC1449" s="6">
        <v>40274</v>
      </c>
      <c r="AD1449" s="5">
        <v>53.492016</v>
      </c>
      <c r="AE1449" s="10">
        <v>40274</v>
      </c>
      <c r="AF1449" s="9">
        <v>43.592089999999999</v>
      </c>
      <c r="AG1449" s="6">
        <v>40274</v>
      </c>
      <c r="AH1449" s="5">
        <v>56.440449000000001</v>
      </c>
      <c r="AI1449" s="10">
        <v>40274</v>
      </c>
      <c r="AJ1449" s="9">
        <v>65.077636999999996</v>
      </c>
      <c r="AK1449" s="6">
        <v>40274</v>
      </c>
      <c r="AL1449" s="5">
        <v>52.012512000000001</v>
      </c>
      <c r="AM1449" s="10">
        <v>40274</v>
      </c>
      <c r="AN1449" s="9">
        <v>53.126187999999999</v>
      </c>
      <c r="AO1449" s="6">
        <v>40274</v>
      </c>
      <c r="AP1449" s="5">
        <v>19.861906999999999</v>
      </c>
      <c r="AQ1449" s="10">
        <v>40274</v>
      </c>
      <c r="AR1449" s="5">
        <v>39.981146000000003</v>
      </c>
    </row>
    <row r="1450" spans="5:44" x14ac:dyDescent="0.2">
      <c r="E1450" s="6">
        <v>40273</v>
      </c>
      <c r="F1450" s="5">
        <v>20.933261999999999</v>
      </c>
      <c r="G1450" s="6">
        <v>40273</v>
      </c>
      <c r="H1450" s="5">
        <v>14.195830000000001</v>
      </c>
      <c r="I1450" s="6">
        <v>40273</v>
      </c>
      <c r="J1450" s="5">
        <v>16.509810999999999</v>
      </c>
      <c r="K1450" s="6">
        <v>40273</v>
      </c>
      <c r="L1450" s="5">
        <v>28.865573999999999</v>
      </c>
      <c r="M1450" s="6">
        <v>40273</v>
      </c>
      <c r="N1450" s="5">
        <v>34.086540999999997</v>
      </c>
      <c r="O1450" s="6">
        <v>40273</v>
      </c>
      <c r="P1450" s="5">
        <v>14.922597</v>
      </c>
      <c r="Q1450" s="6">
        <v>40273</v>
      </c>
      <c r="R1450" s="5">
        <v>42.797274000000002</v>
      </c>
      <c r="S1450" s="6">
        <v>40273</v>
      </c>
      <c r="T1450" s="5">
        <v>20.755792</v>
      </c>
      <c r="U1450" s="6">
        <v>40273</v>
      </c>
      <c r="V1450" s="5">
        <v>40.14432</v>
      </c>
      <c r="W1450" s="10">
        <v>40273</v>
      </c>
      <c r="X1450" s="9">
        <v>9.7617480000000008</v>
      </c>
      <c r="Y1450" s="6">
        <v>40273</v>
      </c>
      <c r="Z1450" s="5">
        <v>103.953078</v>
      </c>
      <c r="AA1450" s="10">
        <v>40273</v>
      </c>
      <c r="AB1450" s="9">
        <v>104.835035</v>
      </c>
      <c r="AC1450" s="6">
        <v>40273</v>
      </c>
      <c r="AD1450" s="5">
        <v>53.342374</v>
      </c>
      <c r="AE1450" s="10">
        <v>40273</v>
      </c>
      <c r="AF1450" s="9">
        <v>43.482008</v>
      </c>
      <c r="AG1450" s="6">
        <v>40273</v>
      </c>
      <c r="AH1450" s="5">
        <v>56.201642999999997</v>
      </c>
      <c r="AI1450" s="10">
        <v>40273</v>
      </c>
      <c r="AJ1450" s="9">
        <v>65.027917000000002</v>
      </c>
      <c r="AK1450" s="6">
        <v>40273</v>
      </c>
      <c r="AL1450" s="5">
        <v>52.012512000000001</v>
      </c>
      <c r="AM1450" s="10">
        <v>40273</v>
      </c>
      <c r="AN1450" s="9">
        <v>52.547649</v>
      </c>
      <c r="AO1450" s="6">
        <v>40273</v>
      </c>
      <c r="AP1450" s="5">
        <v>19.871663999999999</v>
      </c>
      <c r="AQ1450" s="10">
        <v>40273</v>
      </c>
      <c r="AR1450" s="5">
        <v>39.084707000000002</v>
      </c>
    </row>
    <row r="1451" spans="5:44" x14ac:dyDescent="0.2">
      <c r="E1451" s="6">
        <v>40269</v>
      </c>
      <c r="F1451" s="5">
        <v>20.599375999999999</v>
      </c>
      <c r="G1451" s="6">
        <v>40269</v>
      </c>
      <c r="H1451" s="5">
        <v>13.72639</v>
      </c>
      <c r="I1451" s="6">
        <v>40269</v>
      </c>
      <c r="J1451" s="5">
        <v>16.221993000000001</v>
      </c>
      <c r="K1451" s="6">
        <v>40269</v>
      </c>
      <c r="L1451" s="5">
        <v>27.299339</v>
      </c>
      <c r="M1451" s="6">
        <v>40269</v>
      </c>
      <c r="N1451" s="5">
        <v>33.314042000000001</v>
      </c>
      <c r="O1451" s="6">
        <v>40269</v>
      </c>
      <c r="P1451" s="5">
        <v>14.579008999999999</v>
      </c>
      <c r="Q1451" s="6">
        <v>40269</v>
      </c>
      <c r="R1451" s="5">
        <v>40.750275000000002</v>
      </c>
      <c r="S1451" s="6">
        <v>40269</v>
      </c>
      <c r="T1451" s="5">
        <v>20.210809000000001</v>
      </c>
      <c r="U1451" s="6">
        <v>40269</v>
      </c>
      <c r="V1451" s="5">
        <v>38.547936999999997</v>
      </c>
      <c r="W1451" s="10">
        <v>40269</v>
      </c>
      <c r="X1451" s="9">
        <v>9.3939660000000007</v>
      </c>
      <c r="Y1451" s="6">
        <v>40269</v>
      </c>
      <c r="Z1451" s="5">
        <v>103.112771</v>
      </c>
      <c r="AA1451" s="10">
        <v>40269</v>
      </c>
      <c r="AB1451" s="9">
        <v>103.999236</v>
      </c>
      <c r="AC1451" s="6">
        <v>40269</v>
      </c>
      <c r="AD1451" s="5">
        <v>52.831837999999998</v>
      </c>
      <c r="AE1451" s="10">
        <v>40269</v>
      </c>
      <c r="AF1451" s="9">
        <v>43.109426999999997</v>
      </c>
      <c r="AG1451" s="6">
        <v>40269</v>
      </c>
      <c r="AH1451" s="5">
        <v>55.200502</v>
      </c>
      <c r="AI1451" s="10">
        <v>40269</v>
      </c>
      <c r="AJ1451" s="9">
        <v>65.409118000000007</v>
      </c>
      <c r="AK1451" s="6">
        <v>40269</v>
      </c>
      <c r="AL1451" s="5">
        <v>51.104605999999997</v>
      </c>
      <c r="AM1451" s="10">
        <v>40269</v>
      </c>
      <c r="AN1451" s="9">
        <v>51.960068999999997</v>
      </c>
      <c r="AO1451" s="6">
        <v>40269</v>
      </c>
      <c r="AP1451" s="5">
        <v>19.663481000000001</v>
      </c>
      <c r="AQ1451" s="10">
        <v>40269</v>
      </c>
      <c r="AR1451" s="5">
        <v>38.242835999999997</v>
      </c>
    </row>
    <row r="1452" spans="5:44" x14ac:dyDescent="0.2">
      <c r="E1452" s="6">
        <v>40268</v>
      </c>
      <c r="F1452" s="5">
        <v>20.328393999999999</v>
      </c>
      <c r="G1452" s="6">
        <v>40268</v>
      </c>
      <c r="H1452" s="5">
        <v>13.39861</v>
      </c>
      <c r="I1452" s="6">
        <v>40268</v>
      </c>
      <c r="J1452" s="5">
        <v>16.236881</v>
      </c>
      <c r="K1452" s="6">
        <v>40268</v>
      </c>
      <c r="L1452" s="5">
        <v>26.630884000000002</v>
      </c>
      <c r="M1452" s="6">
        <v>40268</v>
      </c>
      <c r="N1452" s="5">
        <v>32.782949000000002</v>
      </c>
      <c r="O1452" s="6">
        <v>40268</v>
      </c>
      <c r="P1452" s="5">
        <v>14.275802000000001</v>
      </c>
      <c r="Q1452" s="6">
        <v>40268</v>
      </c>
      <c r="R1452" s="5">
        <v>38.833083000000002</v>
      </c>
      <c r="S1452" s="6">
        <v>40268</v>
      </c>
      <c r="T1452" s="5">
        <v>19.778815000000002</v>
      </c>
      <c r="U1452" s="6">
        <v>40268</v>
      </c>
      <c r="V1452" s="5">
        <v>38.219271999999997</v>
      </c>
      <c r="W1452" s="10">
        <v>40268</v>
      </c>
      <c r="X1452" s="9">
        <v>9.4350229999999993</v>
      </c>
      <c r="Y1452" s="6">
        <v>40268</v>
      </c>
      <c r="Z1452" s="5">
        <v>102.41251200000001</v>
      </c>
      <c r="AA1452" s="10">
        <v>40268</v>
      </c>
      <c r="AB1452" s="9">
        <v>103.233822</v>
      </c>
      <c r="AC1452" s="6">
        <v>40268</v>
      </c>
      <c r="AD1452" s="5">
        <v>52.453336</v>
      </c>
      <c r="AE1452" s="10">
        <v>40268</v>
      </c>
      <c r="AF1452" s="9">
        <v>42.736846</v>
      </c>
      <c r="AG1452" s="6">
        <v>40268</v>
      </c>
      <c r="AH1452" s="5">
        <v>54.603493999999998</v>
      </c>
      <c r="AI1452" s="10">
        <v>40268</v>
      </c>
      <c r="AJ1452" s="9">
        <v>65.429835999999995</v>
      </c>
      <c r="AK1452" s="6">
        <v>40268</v>
      </c>
      <c r="AL1452" s="5">
        <v>50.21416</v>
      </c>
      <c r="AM1452" s="10">
        <v>40268</v>
      </c>
      <c r="AN1452" s="9">
        <v>51.571362000000001</v>
      </c>
      <c r="AO1452" s="6">
        <v>40268</v>
      </c>
      <c r="AP1452" s="5">
        <v>19.500838999999999</v>
      </c>
      <c r="AQ1452" s="10">
        <v>40268</v>
      </c>
      <c r="AR1452" s="5">
        <v>38.047958000000001</v>
      </c>
    </row>
    <row r="1453" spans="5:44" x14ac:dyDescent="0.2">
      <c r="E1453" s="6">
        <v>40267</v>
      </c>
      <c r="F1453" s="5">
        <v>20.463885999999999</v>
      </c>
      <c r="G1453" s="6">
        <v>40267</v>
      </c>
      <c r="H1453" s="5">
        <v>13.359719999999999</v>
      </c>
      <c r="I1453" s="6">
        <v>40267</v>
      </c>
      <c r="J1453" s="5">
        <v>16.375827000000001</v>
      </c>
      <c r="K1453" s="6">
        <v>40267</v>
      </c>
      <c r="L1453" s="5">
        <v>27.270063</v>
      </c>
      <c r="M1453" s="6">
        <v>40267</v>
      </c>
      <c r="N1453" s="5">
        <v>32.734668999999997</v>
      </c>
      <c r="O1453" s="6">
        <v>40267</v>
      </c>
      <c r="P1453" s="5">
        <v>14.434811</v>
      </c>
      <c r="Q1453" s="6">
        <v>40267</v>
      </c>
      <c r="R1453" s="5">
        <v>38.343801999999997</v>
      </c>
      <c r="S1453" s="6">
        <v>40267</v>
      </c>
      <c r="T1453" s="5">
        <v>19.981517</v>
      </c>
      <c r="U1453" s="6">
        <v>40267</v>
      </c>
      <c r="V1453" s="5">
        <v>38.876606000000002</v>
      </c>
      <c r="W1453" s="10">
        <v>40267</v>
      </c>
      <c r="X1453" s="9">
        <v>9.5974819999999994</v>
      </c>
      <c r="Y1453" s="6">
        <v>40267</v>
      </c>
      <c r="Z1453" s="5">
        <v>102.762641</v>
      </c>
      <c r="AA1453" s="10">
        <v>40267</v>
      </c>
      <c r="AB1453" s="9">
        <v>103.612129</v>
      </c>
      <c r="AC1453" s="6">
        <v>40267</v>
      </c>
      <c r="AD1453" s="5">
        <v>52.611778999999999</v>
      </c>
      <c r="AE1453" s="10">
        <v>40267</v>
      </c>
      <c r="AF1453" s="9">
        <v>42.804586999999998</v>
      </c>
      <c r="AG1453" s="6">
        <v>40267</v>
      </c>
      <c r="AH1453" s="5">
        <v>55.200502</v>
      </c>
      <c r="AI1453" s="10">
        <v>40267</v>
      </c>
      <c r="AJ1453" s="9">
        <v>65.372006999999996</v>
      </c>
      <c r="AK1453" s="6">
        <v>40267</v>
      </c>
      <c r="AL1453" s="5">
        <v>49.987181</v>
      </c>
      <c r="AM1453" s="10">
        <v>40267</v>
      </c>
      <c r="AN1453" s="9">
        <v>51.526164000000001</v>
      </c>
      <c r="AO1453" s="6">
        <v>40267</v>
      </c>
      <c r="AP1453" s="5">
        <v>19.627700000000001</v>
      </c>
      <c r="AQ1453" s="10">
        <v>40267</v>
      </c>
      <c r="AR1453" s="5">
        <v>38.484482</v>
      </c>
    </row>
    <row r="1454" spans="5:44" x14ac:dyDescent="0.2">
      <c r="E1454" s="6">
        <v>40266</v>
      </c>
      <c r="F1454" s="5">
        <v>20.425173999999998</v>
      </c>
      <c r="G1454" s="6">
        <v>40266</v>
      </c>
      <c r="H1454" s="5">
        <v>13.608328999999999</v>
      </c>
      <c r="I1454" s="6">
        <v>40266</v>
      </c>
      <c r="J1454" s="5">
        <v>16.271618</v>
      </c>
      <c r="K1454" s="6">
        <v>40266</v>
      </c>
      <c r="L1454" s="5">
        <v>27.021222000000002</v>
      </c>
      <c r="M1454" s="6">
        <v>40266</v>
      </c>
      <c r="N1454" s="5">
        <v>33.120916000000001</v>
      </c>
      <c r="O1454" s="6">
        <v>40266</v>
      </c>
      <c r="P1454" s="5">
        <v>14.409272</v>
      </c>
      <c r="Q1454" s="6">
        <v>40266</v>
      </c>
      <c r="R1454" s="5">
        <v>38.204003999999998</v>
      </c>
      <c r="S1454" s="6">
        <v>40266</v>
      </c>
      <c r="T1454" s="5">
        <v>19.931671999999999</v>
      </c>
      <c r="U1454" s="6">
        <v>40266</v>
      </c>
      <c r="V1454" s="5">
        <v>38.970509999999997</v>
      </c>
      <c r="W1454" s="10">
        <v>40266</v>
      </c>
      <c r="X1454" s="9">
        <v>9.4712680000000002</v>
      </c>
      <c r="Y1454" s="6">
        <v>40266</v>
      </c>
      <c r="Z1454" s="5">
        <v>102.69261400000001</v>
      </c>
      <c r="AA1454" s="10">
        <v>40266</v>
      </c>
      <c r="AB1454" s="9">
        <v>103.559344</v>
      </c>
      <c r="AC1454" s="6">
        <v>40266</v>
      </c>
      <c r="AD1454" s="5">
        <v>52.585372999999997</v>
      </c>
      <c r="AE1454" s="10">
        <v>40266</v>
      </c>
      <c r="AF1454" s="9">
        <v>42.855395000000001</v>
      </c>
      <c r="AG1454" s="6">
        <v>40266</v>
      </c>
      <c r="AH1454" s="5">
        <v>54.934145999999998</v>
      </c>
      <c r="AI1454" s="10">
        <v>40266</v>
      </c>
      <c r="AJ1454" s="9">
        <v>65.239829</v>
      </c>
      <c r="AK1454" s="6">
        <v>40266</v>
      </c>
      <c r="AL1454" s="5">
        <v>49.908611999999998</v>
      </c>
      <c r="AM1454" s="10">
        <v>40266</v>
      </c>
      <c r="AN1454" s="9">
        <v>51.824475999999997</v>
      </c>
      <c r="AO1454" s="6">
        <v>40266</v>
      </c>
      <c r="AP1454" s="5">
        <v>19.735043999999998</v>
      </c>
      <c r="AQ1454" s="10">
        <v>40266</v>
      </c>
      <c r="AR1454" s="5">
        <v>38.539048000000001</v>
      </c>
    </row>
    <row r="1455" spans="5:44" x14ac:dyDescent="0.2">
      <c r="E1455" s="6">
        <v>40263</v>
      </c>
      <c r="F1455" s="5">
        <v>20.212261000000002</v>
      </c>
      <c r="G1455" s="6">
        <v>40263</v>
      </c>
      <c r="H1455" s="5">
        <v>13.53195</v>
      </c>
      <c r="I1455" s="6">
        <v>40263</v>
      </c>
      <c r="J1455" s="5">
        <v>16.127708999999999</v>
      </c>
      <c r="K1455" s="6">
        <v>40263</v>
      </c>
      <c r="L1455" s="5">
        <v>26.596727000000001</v>
      </c>
      <c r="M1455" s="6">
        <v>40263</v>
      </c>
      <c r="N1455" s="5">
        <v>32.976075000000002</v>
      </c>
      <c r="O1455" s="6">
        <v>40263</v>
      </c>
      <c r="P1455" s="5">
        <v>14.16621</v>
      </c>
      <c r="Q1455" s="6">
        <v>40263</v>
      </c>
      <c r="R1455" s="5">
        <v>36.316769999999998</v>
      </c>
      <c r="S1455" s="6">
        <v>40263</v>
      </c>
      <c r="T1455" s="5">
        <v>19.59937</v>
      </c>
      <c r="U1455" s="6">
        <v>40263</v>
      </c>
      <c r="V1455" s="5">
        <v>38.735747000000003</v>
      </c>
      <c r="W1455" s="10">
        <v>40263</v>
      </c>
      <c r="X1455" s="9">
        <v>9.4615960000000001</v>
      </c>
      <c r="Y1455" s="6">
        <v>40263</v>
      </c>
      <c r="Z1455" s="5">
        <v>102.04487899999999</v>
      </c>
      <c r="AA1455" s="10">
        <v>40263</v>
      </c>
      <c r="AB1455" s="9">
        <v>102.98748399999999</v>
      </c>
      <c r="AC1455" s="6">
        <v>40263</v>
      </c>
      <c r="AD1455" s="5">
        <v>52.277287999999999</v>
      </c>
      <c r="AE1455" s="10">
        <v>40263</v>
      </c>
      <c r="AF1455" s="9">
        <v>42.559021000000001</v>
      </c>
      <c r="AG1455" s="6">
        <v>40263</v>
      </c>
      <c r="AH1455" s="5">
        <v>54.741262999999996</v>
      </c>
      <c r="AI1455" s="10">
        <v>40263</v>
      </c>
      <c r="AJ1455" s="9">
        <v>65.380269999999996</v>
      </c>
      <c r="AK1455" s="6">
        <v>40263</v>
      </c>
      <c r="AL1455" s="5">
        <v>48.957061000000003</v>
      </c>
      <c r="AM1455" s="10">
        <v>40263</v>
      </c>
      <c r="AN1455" s="9">
        <v>51.706958999999998</v>
      </c>
      <c r="AO1455" s="6">
        <v>40263</v>
      </c>
      <c r="AP1455" s="5">
        <v>19.640712000000001</v>
      </c>
      <c r="AQ1455" s="10">
        <v>40263</v>
      </c>
      <c r="AR1455" s="5">
        <v>38.422122999999999</v>
      </c>
    </row>
    <row r="1456" spans="5:44" x14ac:dyDescent="0.2">
      <c r="E1456" s="6">
        <v>40262</v>
      </c>
      <c r="F1456" s="5">
        <v>20.192905</v>
      </c>
      <c r="G1456" s="6">
        <v>40262</v>
      </c>
      <c r="H1456" s="5">
        <v>13.501390000000001</v>
      </c>
      <c r="I1456" s="6">
        <v>40262</v>
      </c>
      <c r="J1456" s="5">
        <v>16.070640999999998</v>
      </c>
      <c r="K1456" s="6">
        <v>40262</v>
      </c>
      <c r="L1456" s="5">
        <v>26.611366</v>
      </c>
      <c r="M1456" s="6">
        <v>40262</v>
      </c>
      <c r="N1456" s="5">
        <v>32.927790999999999</v>
      </c>
      <c r="O1456" s="6">
        <v>40262</v>
      </c>
      <c r="P1456" s="5">
        <v>14.158794</v>
      </c>
      <c r="Q1456" s="6">
        <v>40262</v>
      </c>
      <c r="R1456" s="5">
        <v>36.256861000000001</v>
      </c>
      <c r="S1456" s="6">
        <v>40262</v>
      </c>
      <c r="T1456" s="5">
        <v>19.579431</v>
      </c>
      <c r="U1456" s="6">
        <v>40262</v>
      </c>
      <c r="V1456" s="5">
        <v>39.064413000000002</v>
      </c>
      <c r="W1456" s="10">
        <v>40262</v>
      </c>
      <c r="X1456" s="9">
        <v>9.5189730000000008</v>
      </c>
      <c r="Y1456" s="6">
        <v>40262</v>
      </c>
      <c r="Z1456" s="5">
        <v>102.106151</v>
      </c>
      <c r="AA1456" s="10">
        <v>40262</v>
      </c>
      <c r="AB1456" s="9">
        <v>102.94349800000001</v>
      </c>
      <c r="AC1456" s="6">
        <v>40262</v>
      </c>
      <c r="AD1456" s="5">
        <v>52.286091999999996</v>
      </c>
      <c r="AE1456" s="10">
        <v>40262</v>
      </c>
      <c r="AF1456" s="9">
        <v>42.550553999999998</v>
      </c>
      <c r="AG1456" s="6">
        <v>40262</v>
      </c>
      <c r="AH1456" s="5">
        <v>54.842295999999997</v>
      </c>
      <c r="AI1456" s="10">
        <v>40262</v>
      </c>
      <c r="AJ1456" s="9">
        <v>65.239829</v>
      </c>
      <c r="AK1456" s="6">
        <v>40262</v>
      </c>
      <c r="AL1456" s="5">
        <v>48.939601000000003</v>
      </c>
      <c r="AM1456" s="10">
        <v>40262</v>
      </c>
      <c r="AN1456" s="9">
        <v>51.670799000000002</v>
      </c>
      <c r="AO1456" s="6">
        <v>40262</v>
      </c>
      <c r="AP1456" s="5">
        <v>19.796849000000002</v>
      </c>
      <c r="AQ1456" s="10">
        <v>40262</v>
      </c>
      <c r="AR1456" s="5">
        <v>38.624794999999999</v>
      </c>
    </row>
    <row r="1457" spans="5:44" x14ac:dyDescent="0.2">
      <c r="E1457" s="6">
        <v>40261</v>
      </c>
      <c r="F1457" s="5">
        <v>20.280006</v>
      </c>
      <c r="G1457" s="6">
        <v>40261</v>
      </c>
      <c r="H1457" s="5">
        <v>13.358328999999999</v>
      </c>
      <c r="I1457" s="6">
        <v>40261</v>
      </c>
      <c r="J1457" s="5">
        <v>16.140115000000002</v>
      </c>
      <c r="K1457" s="6">
        <v>40261</v>
      </c>
      <c r="L1457" s="5">
        <v>27.143203</v>
      </c>
      <c r="M1457" s="6">
        <v>40261</v>
      </c>
      <c r="N1457" s="5">
        <v>32.686385000000001</v>
      </c>
      <c r="O1457" s="6">
        <v>40261</v>
      </c>
      <c r="P1457" s="5">
        <v>14.242837</v>
      </c>
      <c r="Q1457" s="6">
        <v>40261</v>
      </c>
      <c r="R1457" s="5">
        <v>38.074196999999998</v>
      </c>
      <c r="S1457" s="6">
        <v>40261</v>
      </c>
      <c r="T1457" s="5">
        <v>19.702380999999999</v>
      </c>
      <c r="U1457" s="6">
        <v>40261</v>
      </c>
      <c r="V1457" s="5">
        <v>38.829650999999998</v>
      </c>
      <c r="W1457" s="10">
        <v>40261</v>
      </c>
      <c r="X1457" s="9">
        <v>9.4779070000000001</v>
      </c>
      <c r="Y1457" s="6">
        <v>40261</v>
      </c>
      <c r="Z1457" s="5">
        <v>102.272457</v>
      </c>
      <c r="AA1457" s="10">
        <v>40261</v>
      </c>
      <c r="AB1457" s="9">
        <v>103.130894</v>
      </c>
      <c r="AC1457" s="6">
        <v>40261</v>
      </c>
      <c r="AD1457" s="5">
        <v>52.377637</v>
      </c>
      <c r="AE1457" s="10">
        <v>40261</v>
      </c>
      <c r="AF1457" s="9">
        <v>42.677570000000003</v>
      </c>
      <c r="AG1457" s="6">
        <v>40261</v>
      </c>
      <c r="AH1457" s="5">
        <v>55.130698000000002</v>
      </c>
      <c r="AI1457" s="10">
        <v>40261</v>
      </c>
      <c r="AJ1457" s="9">
        <v>65.446361999999993</v>
      </c>
      <c r="AK1457" s="6">
        <v>40261</v>
      </c>
      <c r="AL1457" s="5">
        <v>49.777667000000001</v>
      </c>
      <c r="AM1457" s="10">
        <v>40261</v>
      </c>
      <c r="AN1457" s="9">
        <v>51.487295000000003</v>
      </c>
      <c r="AO1457" s="6">
        <v>40261</v>
      </c>
      <c r="AP1457" s="5">
        <v>19.965997999999999</v>
      </c>
      <c r="AQ1457" s="10">
        <v>40261</v>
      </c>
      <c r="AR1457" s="5">
        <v>38.530476</v>
      </c>
    </row>
    <row r="1458" spans="5:44" x14ac:dyDescent="0.2">
      <c r="E1458" s="6">
        <v>40260</v>
      </c>
      <c r="F1458" s="5">
        <v>20.475981999999998</v>
      </c>
      <c r="G1458" s="6">
        <v>40260</v>
      </c>
      <c r="H1458" s="5">
        <v>13.274998999999999</v>
      </c>
      <c r="I1458" s="6">
        <v>40260</v>
      </c>
      <c r="J1458" s="5">
        <v>16.296429</v>
      </c>
      <c r="K1458" s="6">
        <v>40260</v>
      </c>
      <c r="L1458" s="5">
        <v>28.094654999999999</v>
      </c>
      <c r="M1458" s="6">
        <v>40260</v>
      </c>
      <c r="N1458" s="5">
        <v>32.604306999999999</v>
      </c>
      <c r="O1458" s="6">
        <v>40260</v>
      </c>
      <c r="P1458" s="5">
        <v>14.450967</v>
      </c>
      <c r="Q1458" s="6">
        <v>40260</v>
      </c>
      <c r="R1458" s="5">
        <v>38.623390999999998</v>
      </c>
      <c r="S1458" s="6">
        <v>40260</v>
      </c>
      <c r="T1458" s="5">
        <v>20.018073999999999</v>
      </c>
      <c r="U1458" s="6">
        <v>40260</v>
      </c>
      <c r="V1458" s="5">
        <v>38.547939</v>
      </c>
      <c r="W1458" s="10">
        <v>40260</v>
      </c>
      <c r="X1458" s="9">
        <v>9.617407</v>
      </c>
      <c r="Y1458" s="6">
        <v>40260</v>
      </c>
      <c r="Z1458" s="5">
        <v>102.771396</v>
      </c>
      <c r="AA1458" s="10">
        <v>40260</v>
      </c>
      <c r="AB1458" s="9">
        <v>103.639016</v>
      </c>
      <c r="AC1458" s="6">
        <v>40260</v>
      </c>
      <c r="AD1458" s="5">
        <v>52.684502000000002</v>
      </c>
      <c r="AE1458" s="10">
        <v>40260</v>
      </c>
      <c r="AF1458" s="9">
        <v>42.854447999999998</v>
      </c>
      <c r="AG1458" s="6">
        <v>40260</v>
      </c>
      <c r="AH1458" s="5">
        <v>55.854771999999997</v>
      </c>
      <c r="AI1458" s="10">
        <v>40260</v>
      </c>
      <c r="AJ1458" s="9">
        <v>65.776816999999994</v>
      </c>
      <c r="AK1458" s="6">
        <v>40260</v>
      </c>
      <c r="AL1458" s="5">
        <v>50.065750000000001</v>
      </c>
      <c r="AM1458" s="10">
        <v>40260</v>
      </c>
      <c r="AN1458" s="9">
        <v>51.379049999999999</v>
      </c>
      <c r="AO1458" s="6">
        <v>40260</v>
      </c>
      <c r="AP1458" s="5">
        <v>20.183937</v>
      </c>
      <c r="AQ1458" s="10">
        <v>40260</v>
      </c>
      <c r="AR1458" s="5">
        <v>38.321576</v>
      </c>
    </row>
    <row r="1459" spans="5:44" x14ac:dyDescent="0.2">
      <c r="E1459" s="6">
        <v>40259</v>
      </c>
      <c r="F1459" s="5">
        <v>20.181953</v>
      </c>
      <c r="G1459" s="6">
        <v>40259</v>
      </c>
      <c r="H1459" s="5">
        <v>13.015000000000001</v>
      </c>
      <c r="I1459" s="6">
        <v>40259</v>
      </c>
      <c r="J1459" s="5">
        <v>16.065678999999999</v>
      </c>
      <c r="K1459" s="6">
        <v>40259</v>
      </c>
      <c r="L1459" s="5">
        <v>27.002192999999998</v>
      </c>
      <c r="M1459" s="6">
        <v>40259</v>
      </c>
      <c r="N1459" s="5">
        <v>32.170225000000002</v>
      </c>
      <c r="O1459" s="6">
        <v>40259</v>
      </c>
      <c r="P1459" s="5">
        <v>14.139616999999999</v>
      </c>
      <c r="Q1459" s="6">
        <v>40259</v>
      </c>
      <c r="R1459" s="5">
        <v>38.188026000000001</v>
      </c>
      <c r="S1459" s="6">
        <v>40259</v>
      </c>
      <c r="T1459" s="5">
        <v>19.575773000000002</v>
      </c>
      <c r="U1459" s="6">
        <v>40259</v>
      </c>
      <c r="V1459" s="5">
        <v>38.875805999999997</v>
      </c>
      <c r="W1459" s="10">
        <v>40259</v>
      </c>
      <c r="X1459" s="9">
        <v>9.33169</v>
      </c>
      <c r="Y1459" s="6">
        <v>40259</v>
      </c>
      <c r="Z1459" s="5">
        <v>102.05362700000001</v>
      </c>
      <c r="AA1459" s="10">
        <v>40259</v>
      </c>
      <c r="AB1459" s="9">
        <v>102.894351</v>
      </c>
      <c r="AC1459" s="6">
        <v>40259</v>
      </c>
      <c r="AD1459" s="5">
        <v>52.316260999999997</v>
      </c>
      <c r="AE1459" s="10">
        <v>40259</v>
      </c>
      <c r="AF1459" s="9">
        <v>42.467002999999998</v>
      </c>
      <c r="AG1459" s="6">
        <v>40259</v>
      </c>
      <c r="AH1459" s="5">
        <v>55.249847000000003</v>
      </c>
      <c r="AI1459" s="10">
        <v>40259</v>
      </c>
      <c r="AJ1459" s="9">
        <v>65.776816999999994</v>
      </c>
      <c r="AK1459" s="6">
        <v>40259</v>
      </c>
      <c r="AL1459" s="5">
        <v>49.873696000000002</v>
      </c>
      <c r="AM1459" s="10">
        <v>40259</v>
      </c>
      <c r="AN1459" s="9">
        <v>51.090403999999999</v>
      </c>
      <c r="AO1459" s="6">
        <v>40259</v>
      </c>
      <c r="AP1459" s="5">
        <v>19.894435000000001</v>
      </c>
      <c r="AQ1459" s="10">
        <v>40259</v>
      </c>
      <c r="AR1459" s="5">
        <v>38.429893999999997</v>
      </c>
    </row>
    <row r="1460" spans="5:44" x14ac:dyDescent="0.2">
      <c r="E1460" s="6">
        <v>40256</v>
      </c>
      <c r="F1460" s="5">
        <v>19.979507999999999</v>
      </c>
      <c r="G1460" s="6">
        <v>40256</v>
      </c>
      <c r="H1460" s="5">
        <v>12.785156000000001</v>
      </c>
      <c r="I1460" s="6">
        <v>40256</v>
      </c>
      <c r="J1460" s="5">
        <v>15.782824</v>
      </c>
      <c r="K1460" s="6">
        <v>40256</v>
      </c>
      <c r="L1460" s="5">
        <v>25.921130999999999</v>
      </c>
      <c r="M1460" s="6">
        <v>40256</v>
      </c>
      <c r="N1460" s="5">
        <v>31.784376999999999</v>
      </c>
      <c r="O1460" s="6">
        <v>40256</v>
      </c>
      <c r="P1460" s="5">
        <v>13.91311</v>
      </c>
      <c r="Q1460" s="6">
        <v>40256</v>
      </c>
      <c r="R1460" s="5">
        <v>38.425466</v>
      </c>
      <c r="S1460" s="6">
        <v>40256</v>
      </c>
      <c r="T1460" s="5">
        <v>19.208926000000002</v>
      </c>
      <c r="U1460" s="6">
        <v>40256</v>
      </c>
      <c r="V1460" s="5">
        <v>37.845363999999996</v>
      </c>
      <c r="W1460" s="10">
        <v>40256</v>
      </c>
      <c r="X1460" s="9">
        <v>9.1089129999999994</v>
      </c>
      <c r="Y1460" s="6">
        <v>40256</v>
      </c>
      <c r="Z1460" s="5">
        <v>101.51093299999999</v>
      </c>
      <c r="AA1460" s="10">
        <v>40256</v>
      </c>
      <c r="AB1460" s="9">
        <v>102.34242999999999</v>
      </c>
      <c r="AC1460" s="6">
        <v>40256</v>
      </c>
      <c r="AD1460" s="5">
        <v>51.948022999999999</v>
      </c>
      <c r="AE1460" s="10">
        <v>40256</v>
      </c>
      <c r="AF1460" s="9">
        <v>42.306973999999997</v>
      </c>
      <c r="AG1460" s="6">
        <v>40256</v>
      </c>
      <c r="AH1460" s="5">
        <v>54.406619999999997</v>
      </c>
      <c r="AI1460" s="10">
        <v>40256</v>
      </c>
      <c r="AJ1460" s="9">
        <v>65.710724999999996</v>
      </c>
      <c r="AK1460" s="6">
        <v>40256</v>
      </c>
      <c r="AL1460" s="5">
        <v>50.004640999999999</v>
      </c>
      <c r="AM1460" s="10">
        <v>40256</v>
      </c>
      <c r="AN1460" s="9">
        <v>50.774698999999998</v>
      </c>
      <c r="AO1460" s="6">
        <v>40256</v>
      </c>
      <c r="AP1460" s="5">
        <v>19.767572000000001</v>
      </c>
      <c r="AQ1460" s="10">
        <v>40256</v>
      </c>
      <c r="AR1460" s="5">
        <v>37.950198</v>
      </c>
    </row>
    <row r="1461" spans="5:44" x14ac:dyDescent="0.2">
      <c r="E1461" s="6">
        <v>40255</v>
      </c>
      <c r="F1461" s="5">
        <v>20.181953</v>
      </c>
      <c r="G1461" s="6">
        <v>40255</v>
      </c>
      <c r="H1461" s="5">
        <v>13.080067</v>
      </c>
      <c r="I1461" s="6">
        <v>40255</v>
      </c>
      <c r="J1461" s="5">
        <v>15.966431</v>
      </c>
      <c r="K1461" s="6">
        <v>40255</v>
      </c>
      <c r="L1461" s="5">
        <v>26.992453999999999</v>
      </c>
      <c r="M1461" s="6">
        <v>40255</v>
      </c>
      <c r="N1461" s="5">
        <v>32.266689999999997</v>
      </c>
      <c r="O1461" s="6">
        <v>40255</v>
      </c>
      <c r="P1461" s="5">
        <v>14.142918</v>
      </c>
      <c r="Q1461" s="6">
        <v>40255</v>
      </c>
      <c r="R1461" s="5">
        <v>39.701698999999998</v>
      </c>
      <c r="S1461" s="6">
        <v>40255</v>
      </c>
      <c r="T1461" s="5">
        <v>19.533571999999999</v>
      </c>
      <c r="U1461" s="6">
        <v>40255</v>
      </c>
      <c r="V1461" s="5">
        <v>38.735289000000002</v>
      </c>
      <c r="W1461" s="10">
        <v>40255</v>
      </c>
      <c r="X1461" s="9">
        <v>9.3433849999999996</v>
      </c>
      <c r="Y1461" s="6">
        <v>40255</v>
      </c>
      <c r="Z1461" s="5">
        <v>102.02737399999999</v>
      </c>
      <c r="AA1461" s="10">
        <v>40255</v>
      </c>
      <c r="AB1461" s="9">
        <v>102.876833</v>
      </c>
      <c r="AC1461" s="6">
        <v>40255</v>
      </c>
      <c r="AD1461" s="5">
        <v>52.289959000000003</v>
      </c>
      <c r="AE1461" s="10">
        <v>40255</v>
      </c>
      <c r="AF1461" s="9">
        <v>42.483848999999999</v>
      </c>
      <c r="AG1461" s="6">
        <v>40255</v>
      </c>
      <c r="AH1461" s="5">
        <v>55.048208000000002</v>
      </c>
      <c r="AI1461" s="10">
        <v>40255</v>
      </c>
      <c r="AJ1461" s="9">
        <v>65.661158999999998</v>
      </c>
      <c r="AK1461" s="6">
        <v>40255</v>
      </c>
      <c r="AL1461" s="5">
        <v>50.613112000000001</v>
      </c>
      <c r="AM1461" s="10">
        <v>40255</v>
      </c>
      <c r="AN1461" s="9">
        <v>51.108445000000003</v>
      </c>
      <c r="AO1461" s="6">
        <v>40255</v>
      </c>
      <c r="AP1461" s="5">
        <v>19.868411999999999</v>
      </c>
      <c r="AQ1461" s="10">
        <v>40255</v>
      </c>
      <c r="AR1461" s="5">
        <v>38.367998999999998</v>
      </c>
    </row>
    <row r="1462" spans="5:44" x14ac:dyDescent="0.2">
      <c r="E1462" s="6">
        <v>40254</v>
      </c>
      <c r="F1462" s="5">
        <v>20.201233999999999</v>
      </c>
      <c r="G1462" s="6">
        <v>40254</v>
      </c>
      <c r="H1462" s="5">
        <v>13.237914999999999</v>
      </c>
      <c r="I1462" s="6">
        <v>40254</v>
      </c>
      <c r="J1462" s="5">
        <v>15.854779000000001</v>
      </c>
      <c r="K1462" s="6">
        <v>40254</v>
      </c>
      <c r="L1462" s="5">
        <v>27.265155</v>
      </c>
      <c r="M1462" s="6">
        <v>40254</v>
      </c>
      <c r="N1462" s="5">
        <v>32.556075999999997</v>
      </c>
      <c r="O1462" s="6">
        <v>40254</v>
      </c>
      <c r="P1462" s="5">
        <v>14.154451999999999</v>
      </c>
      <c r="Q1462" s="6">
        <v>40254</v>
      </c>
      <c r="R1462" s="5">
        <v>41.472591999999999</v>
      </c>
      <c r="S1462" s="6">
        <v>40254</v>
      </c>
      <c r="T1462" s="5">
        <v>19.647189999999998</v>
      </c>
      <c r="U1462" s="6">
        <v>40254</v>
      </c>
      <c r="V1462" s="5">
        <v>39.016322000000002</v>
      </c>
      <c r="W1462" s="10">
        <v>40254</v>
      </c>
      <c r="X1462" s="9">
        <v>9.3118099999999995</v>
      </c>
      <c r="Y1462" s="6">
        <v>40254</v>
      </c>
      <c r="Z1462" s="5">
        <v>102.07967600000001</v>
      </c>
      <c r="AA1462" s="10">
        <v>40254</v>
      </c>
      <c r="AB1462" s="9">
        <v>102.92063899999999</v>
      </c>
      <c r="AC1462" s="6">
        <v>40254</v>
      </c>
      <c r="AD1462" s="5">
        <v>52.351331999999999</v>
      </c>
      <c r="AE1462" s="10">
        <v>40254</v>
      </c>
      <c r="AF1462" s="9">
        <v>42.568077000000002</v>
      </c>
      <c r="AG1462" s="6">
        <v>40254</v>
      </c>
      <c r="AH1462" s="5">
        <v>55.176524999999998</v>
      </c>
      <c r="AI1462" s="10">
        <v>40254</v>
      </c>
      <c r="AJ1462" s="9">
        <v>65.776816999999994</v>
      </c>
      <c r="AK1462" s="6">
        <v>40254</v>
      </c>
      <c r="AL1462" s="5">
        <v>51.378660000000004</v>
      </c>
      <c r="AM1462" s="10">
        <v>40254</v>
      </c>
      <c r="AN1462" s="9">
        <v>51.324930999999999</v>
      </c>
      <c r="AO1462" s="6">
        <v>40254</v>
      </c>
      <c r="AP1462" s="5">
        <v>19.923708999999999</v>
      </c>
      <c r="AQ1462" s="10">
        <v>40254</v>
      </c>
      <c r="AR1462" s="5">
        <v>38.576898999999997</v>
      </c>
    </row>
    <row r="1463" spans="5:44" x14ac:dyDescent="0.2">
      <c r="E1463" s="6">
        <v>40253</v>
      </c>
      <c r="F1463" s="5">
        <v>19.965046000000001</v>
      </c>
      <c r="G1463" s="6">
        <v>40253</v>
      </c>
      <c r="H1463" s="5">
        <v>12.812849999999999</v>
      </c>
      <c r="I1463" s="6">
        <v>40253</v>
      </c>
      <c r="J1463" s="5">
        <v>15.79771</v>
      </c>
      <c r="K1463" s="6">
        <v>40253</v>
      </c>
      <c r="L1463" s="5">
        <v>26.783059000000002</v>
      </c>
      <c r="M1463" s="6">
        <v>40253</v>
      </c>
      <c r="N1463" s="5">
        <v>31.832608</v>
      </c>
      <c r="O1463" s="6">
        <v>40253</v>
      </c>
      <c r="P1463" s="5">
        <v>13.915590999999999</v>
      </c>
      <c r="Q1463" s="6">
        <v>40253</v>
      </c>
      <c r="R1463" s="5">
        <v>40.146897000000003</v>
      </c>
      <c r="S1463" s="6">
        <v>40253</v>
      </c>
      <c r="T1463" s="5">
        <v>19.286840000000002</v>
      </c>
      <c r="U1463" s="6">
        <v>40253</v>
      </c>
      <c r="V1463" s="5">
        <v>37.939039000000001</v>
      </c>
      <c r="W1463" s="10">
        <v>40253</v>
      </c>
      <c r="X1463" s="9">
        <v>9.2077369999999998</v>
      </c>
      <c r="Y1463" s="6">
        <v>40253</v>
      </c>
      <c r="Z1463" s="5">
        <v>101.47818599999999</v>
      </c>
      <c r="AA1463" s="10">
        <v>40253</v>
      </c>
      <c r="AB1463" s="9">
        <v>102.34242999999999</v>
      </c>
      <c r="AC1463" s="6">
        <v>40253</v>
      </c>
      <c r="AD1463" s="5">
        <v>52.018166000000001</v>
      </c>
      <c r="AE1463" s="10">
        <v>40253</v>
      </c>
      <c r="AF1463" s="9">
        <v>42.281706999999997</v>
      </c>
      <c r="AG1463" s="6">
        <v>40253</v>
      </c>
      <c r="AH1463" s="5">
        <v>54.754911</v>
      </c>
      <c r="AI1463" s="10">
        <v>40253</v>
      </c>
      <c r="AJ1463" s="9">
        <v>65.760290999999995</v>
      </c>
      <c r="AK1463" s="6">
        <v>40253</v>
      </c>
      <c r="AL1463" s="5">
        <v>50.821896000000002</v>
      </c>
      <c r="AM1463" s="10">
        <v>40253</v>
      </c>
      <c r="AN1463" s="9">
        <v>50.774698999999998</v>
      </c>
      <c r="AO1463" s="6">
        <v>40253</v>
      </c>
      <c r="AP1463" s="5">
        <v>20.001778999999999</v>
      </c>
      <c r="AQ1463" s="10">
        <v>40253</v>
      </c>
      <c r="AR1463" s="5">
        <v>38.012096</v>
      </c>
    </row>
    <row r="1464" spans="5:44" x14ac:dyDescent="0.2">
      <c r="E1464" s="6">
        <v>40252</v>
      </c>
      <c r="F1464" s="5">
        <v>19.651738000000002</v>
      </c>
      <c r="G1464" s="6">
        <v>40252</v>
      </c>
      <c r="H1464" s="5">
        <v>12.342097000000001</v>
      </c>
      <c r="I1464" s="6">
        <v>40252</v>
      </c>
      <c r="J1464" s="5">
        <v>15.60666</v>
      </c>
      <c r="K1464" s="6">
        <v>40252</v>
      </c>
      <c r="L1464" s="5">
        <v>26.125657</v>
      </c>
      <c r="M1464" s="6">
        <v>40252</v>
      </c>
      <c r="N1464" s="5">
        <v>31.060908999999999</v>
      </c>
      <c r="O1464" s="6">
        <v>40252</v>
      </c>
      <c r="P1464" s="5">
        <v>13.591075</v>
      </c>
      <c r="Q1464" s="6">
        <v>40252</v>
      </c>
      <c r="R1464" s="5">
        <v>39.177352999999997</v>
      </c>
      <c r="S1464" s="6">
        <v>40252</v>
      </c>
      <c r="T1464" s="5">
        <v>18.783656000000001</v>
      </c>
      <c r="U1464" s="6">
        <v>40252</v>
      </c>
      <c r="V1464" s="5">
        <v>36.159182000000001</v>
      </c>
      <c r="W1464" s="10">
        <v>40252</v>
      </c>
      <c r="X1464" s="9">
        <v>8.9498669999999994</v>
      </c>
      <c r="Y1464" s="6">
        <v>40252</v>
      </c>
      <c r="Z1464" s="5">
        <v>100.67618899999999</v>
      </c>
      <c r="AA1464" s="10">
        <v>40252</v>
      </c>
      <c r="AB1464" s="9">
        <v>101.518923</v>
      </c>
      <c r="AC1464" s="6">
        <v>40252</v>
      </c>
      <c r="AD1464" s="5">
        <v>51.597318000000001</v>
      </c>
      <c r="AE1464" s="10">
        <v>40252</v>
      </c>
      <c r="AF1464" s="9">
        <v>41.877420000000001</v>
      </c>
      <c r="AG1464" s="6">
        <v>40252</v>
      </c>
      <c r="AH1464" s="5">
        <v>54.278303000000001</v>
      </c>
      <c r="AI1464" s="10">
        <v>40252</v>
      </c>
      <c r="AJ1464" s="9">
        <v>65.644632999999999</v>
      </c>
      <c r="AK1464" s="6">
        <v>40252</v>
      </c>
      <c r="AL1464" s="5">
        <v>50.369529999999997</v>
      </c>
      <c r="AM1464" s="10">
        <v>40252</v>
      </c>
      <c r="AN1464" s="9">
        <v>50.152303000000003</v>
      </c>
      <c r="AO1464" s="6">
        <v>40252</v>
      </c>
      <c r="AP1464" s="5">
        <v>19.936720999999999</v>
      </c>
      <c r="AQ1464" s="10">
        <v>40252</v>
      </c>
      <c r="AR1464" s="5">
        <v>37.114598999999998</v>
      </c>
    </row>
    <row r="1465" spans="5:44" x14ac:dyDescent="0.2">
      <c r="E1465" s="6">
        <v>40249</v>
      </c>
      <c r="F1465" s="5">
        <v>19.637277999999998</v>
      </c>
      <c r="G1465" s="6">
        <v>40249</v>
      </c>
      <c r="H1465" s="5">
        <v>12.350401</v>
      </c>
      <c r="I1465" s="6">
        <v>40249</v>
      </c>
      <c r="J1465" s="5">
        <v>15.67117</v>
      </c>
      <c r="K1465" s="6">
        <v>40249</v>
      </c>
      <c r="L1465" s="5">
        <v>26.364269</v>
      </c>
      <c r="M1465" s="6">
        <v>40249</v>
      </c>
      <c r="N1465" s="5">
        <v>31.060908999999999</v>
      </c>
      <c r="O1465" s="6">
        <v>40249</v>
      </c>
      <c r="P1465" s="5">
        <v>13.568837</v>
      </c>
      <c r="Q1465" s="6">
        <v>40249</v>
      </c>
      <c r="R1465" s="5">
        <v>40.354655000000001</v>
      </c>
      <c r="S1465" s="6">
        <v>40249</v>
      </c>
      <c r="T1465" s="5">
        <v>18.819358999999999</v>
      </c>
      <c r="U1465" s="6">
        <v>40249</v>
      </c>
      <c r="V1465" s="5">
        <v>36.393372999999997</v>
      </c>
      <c r="W1465" s="10">
        <v>40249</v>
      </c>
      <c r="X1465" s="9">
        <v>9.0732400000000002</v>
      </c>
      <c r="Y1465" s="6">
        <v>40249</v>
      </c>
      <c r="Z1465" s="5">
        <v>100.650038</v>
      </c>
      <c r="AA1465" s="10">
        <v>40249</v>
      </c>
      <c r="AB1465" s="9">
        <v>101.457598</v>
      </c>
      <c r="AC1465" s="6">
        <v>40249</v>
      </c>
      <c r="AD1465" s="5">
        <v>51.614854000000001</v>
      </c>
      <c r="AE1465" s="10">
        <v>40249</v>
      </c>
      <c r="AF1465" s="9">
        <v>41.860574999999997</v>
      </c>
      <c r="AG1465" s="6">
        <v>40249</v>
      </c>
      <c r="AH1465" s="5">
        <v>54.415784000000002</v>
      </c>
      <c r="AI1465" s="10">
        <v>40249</v>
      </c>
      <c r="AJ1465" s="9">
        <v>65.553757000000004</v>
      </c>
      <c r="AK1465" s="6">
        <v>40249</v>
      </c>
      <c r="AL1465" s="5">
        <v>50.891492</v>
      </c>
      <c r="AM1465" s="10">
        <v>40249</v>
      </c>
      <c r="AN1465" s="9">
        <v>50.170344</v>
      </c>
      <c r="AO1465" s="6">
        <v>40249</v>
      </c>
      <c r="AP1465" s="5">
        <v>19.660228</v>
      </c>
      <c r="AQ1465" s="10">
        <v>40249</v>
      </c>
      <c r="AR1465" s="5">
        <v>37.199706999999997</v>
      </c>
    </row>
    <row r="1466" spans="5:44" x14ac:dyDescent="0.2">
      <c r="E1466" s="6">
        <v>40248</v>
      </c>
      <c r="F1466" s="5">
        <v>19.637277999999998</v>
      </c>
      <c r="G1466" s="6">
        <v>40248</v>
      </c>
      <c r="H1466" s="5">
        <v>12.426553</v>
      </c>
      <c r="I1466" s="6">
        <v>40248</v>
      </c>
      <c r="J1466" s="5">
        <v>15.64884</v>
      </c>
      <c r="K1466" s="6">
        <v>40248</v>
      </c>
      <c r="L1466" s="5">
        <v>26.393487</v>
      </c>
      <c r="M1466" s="6">
        <v>40248</v>
      </c>
      <c r="N1466" s="5">
        <v>31.253834999999999</v>
      </c>
      <c r="O1466" s="6">
        <v>40248</v>
      </c>
      <c r="P1466" s="5">
        <v>13.578709999999999</v>
      </c>
      <c r="Q1466" s="6">
        <v>40248</v>
      </c>
      <c r="R1466" s="5">
        <v>40.324972000000002</v>
      </c>
      <c r="S1466" s="6">
        <v>40248</v>
      </c>
      <c r="T1466" s="5">
        <v>18.770664</v>
      </c>
      <c r="U1466" s="6">
        <v>40248</v>
      </c>
      <c r="V1466" s="5">
        <v>35.784477000000003</v>
      </c>
      <c r="W1466" s="10">
        <v>40248</v>
      </c>
      <c r="X1466" s="9">
        <v>9.0627239999999993</v>
      </c>
      <c r="Y1466" s="6">
        <v>40248</v>
      </c>
      <c r="Z1466" s="5">
        <v>100.641319</v>
      </c>
      <c r="AA1466" s="10">
        <v>40248</v>
      </c>
      <c r="AB1466" s="9">
        <v>101.46636100000001</v>
      </c>
      <c r="AC1466" s="6">
        <v>40248</v>
      </c>
      <c r="AD1466" s="5">
        <v>51.614854000000001</v>
      </c>
      <c r="AE1466" s="10">
        <v>40248</v>
      </c>
      <c r="AF1466" s="9">
        <v>41.902687</v>
      </c>
      <c r="AG1466" s="6">
        <v>40248</v>
      </c>
      <c r="AH1466" s="5">
        <v>54.369956999999999</v>
      </c>
      <c r="AI1466" s="10">
        <v>40248</v>
      </c>
      <c r="AJ1466" s="9">
        <v>65.528974000000005</v>
      </c>
      <c r="AK1466" s="6">
        <v>40248</v>
      </c>
      <c r="AL1466" s="5">
        <v>50.865394999999999</v>
      </c>
      <c r="AM1466" s="10">
        <v>40248</v>
      </c>
      <c r="AN1466" s="9">
        <v>50.314667</v>
      </c>
      <c r="AO1466" s="6">
        <v>40248</v>
      </c>
      <c r="AP1466" s="5">
        <v>19.809861000000001</v>
      </c>
      <c r="AQ1466" s="10">
        <v>40248</v>
      </c>
      <c r="AR1466" s="5">
        <v>36.905698000000001</v>
      </c>
    </row>
    <row r="1467" spans="5:44" x14ac:dyDescent="0.2">
      <c r="E1467" s="6">
        <v>40247</v>
      </c>
      <c r="F1467" s="5">
        <v>19.468572000000002</v>
      </c>
      <c r="G1467" s="6">
        <v>40247</v>
      </c>
      <c r="H1467" s="5">
        <v>12.138560999999999</v>
      </c>
      <c r="I1467" s="6">
        <v>40247</v>
      </c>
      <c r="J1467" s="5">
        <v>15.537186</v>
      </c>
      <c r="K1467" s="6">
        <v>40247</v>
      </c>
      <c r="L1467" s="5">
        <v>26.145133999999999</v>
      </c>
      <c r="M1467" s="6">
        <v>40247</v>
      </c>
      <c r="N1467" s="5">
        <v>30.723289999999999</v>
      </c>
      <c r="O1467" s="6">
        <v>40247</v>
      </c>
      <c r="P1467" s="5">
        <v>13.405754</v>
      </c>
      <c r="Q1467" s="6">
        <v>40247</v>
      </c>
      <c r="R1467" s="5">
        <v>40.354655000000001</v>
      </c>
      <c r="S1467" s="6">
        <v>40247</v>
      </c>
      <c r="T1467" s="5">
        <v>18.562895999999999</v>
      </c>
      <c r="U1467" s="6">
        <v>40247</v>
      </c>
      <c r="V1467" s="5">
        <v>35.456606999999998</v>
      </c>
      <c r="W1467" s="10">
        <v>40247</v>
      </c>
      <c r="X1467" s="9">
        <v>8.9814430000000005</v>
      </c>
      <c r="Y1467" s="6">
        <v>40247</v>
      </c>
      <c r="Z1467" s="5">
        <v>100.222892</v>
      </c>
      <c r="AA1467" s="10">
        <v>40247</v>
      </c>
      <c r="AB1467" s="9">
        <v>101.010808</v>
      </c>
      <c r="AC1467" s="6">
        <v>40247</v>
      </c>
      <c r="AD1467" s="5">
        <v>51.421968999999997</v>
      </c>
      <c r="AE1467" s="10">
        <v>40247</v>
      </c>
      <c r="AF1467" s="9">
        <v>41.742657999999999</v>
      </c>
      <c r="AG1467" s="6">
        <v>40247</v>
      </c>
      <c r="AH1467" s="5">
        <v>54.241639999999997</v>
      </c>
      <c r="AI1467" s="10">
        <v>40247</v>
      </c>
      <c r="AJ1467" s="9">
        <v>65.537237000000005</v>
      </c>
      <c r="AK1467" s="6">
        <v>40247</v>
      </c>
      <c r="AL1467" s="5">
        <v>50.952387999999999</v>
      </c>
      <c r="AM1467" s="10">
        <v>40247</v>
      </c>
      <c r="AN1467" s="9">
        <v>49.890720000000002</v>
      </c>
      <c r="AO1467" s="6">
        <v>40247</v>
      </c>
      <c r="AP1467" s="5">
        <v>19.630953000000002</v>
      </c>
      <c r="AQ1467" s="10">
        <v>40247</v>
      </c>
      <c r="AR1467" s="5">
        <v>36.689059</v>
      </c>
    </row>
    <row r="1468" spans="5:44" x14ac:dyDescent="0.2">
      <c r="E1468" s="6">
        <v>40246</v>
      </c>
      <c r="F1468" s="5">
        <v>19.299866999999999</v>
      </c>
      <c r="G1468" s="6">
        <v>40246</v>
      </c>
      <c r="H1468" s="5">
        <v>11.746722</v>
      </c>
      <c r="I1468" s="6">
        <v>40246</v>
      </c>
      <c r="J1468" s="5">
        <v>15.328766</v>
      </c>
      <c r="K1468" s="6">
        <v>40246</v>
      </c>
      <c r="L1468" s="5">
        <v>25.507211999999999</v>
      </c>
      <c r="M1468" s="6">
        <v>40246</v>
      </c>
      <c r="N1468" s="5">
        <v>30.096284000000001</v>
      </c>
      <c r="O1468" s="6">
        <v>40246</v>
      </c>
      <c r="P1468" s="5">
        <v>13.226194</v>
      </c>
      <c r="Q1468" s="6">
        <v>40246</v>
      </c>
      <c r="R1468" s="5">
        <v>39.523620000000001</v>
      </c>
      <c r="S1468" s="6">
        <v>40246</v>
      </c>
      <c r="T1468" s="5">
        <v>18.306436000000001</v>
      </c>
      <c r="U1468" s="6">
        <v>40246</v>
      </c>
      <c r="V1468" s="5">
        <v>35.222414999999998</v>
      </c>
      <c r="W1468" s="10">
        <v>40246</v>
      </c>
      <c r="X1468" s="9">
        <v>8.7709399999999995</v>
      </c>
      <c r="Y1468" s="6">
        <v>40246</v>
      </c>
      <c r="Z1468" s="5">
        <v>99.778306999999998</v>
      </c>
      <c r="AA1468" s="10">
        <v>40246</v>
      </c>
      <c r="AB1468" s="9">
        <v>100.56401</v>
      </c>
      <c r="AC1468" s="6">
        <v>40246</v>
      </c>
      <c r="AD1468" s="5">
        <v>51.150171999999998</v>
      </c>
      <c r="AE1468" s="10">
        <v>40246</v>
      </c>
      <c r="AF1468" s="9">
        <v>41.548937000000002</v>
      </c>
      <c r="AG1468" s="6">
        <v>40246</v>
      </c>
      <c r="AH1468" s="5">
        <v>53.856684999999999</v>
      </c>
      <c r="AI1468" s="10">
        <v>40246</v>
      </c>
      <c r="AJ1468" s="9">
        <v>65.586803000000003</v>
      </c>
      <c r="AK1468" s="6">
        <v>40246</v>
      </c>
      <c r="AL1468" s="5">
        <v>50.508719999999997</v>
      </c>
      <c r="AM1468" s="10">
        <v>40246</v>
      </c>
      <c r="AN1468" s="9">
        <v>49.385587000000001</v>
      </c>
      <c r="AO1468" s="6">
        <v>40246</v>
      </c>
      <c r="AP1468" s="5">
        <v>19.403254</v>
      </c>
      <c r="AQ1468" s="10">
        <v>40246</v>
      </c>
      <c r="AR1468" s="5">
        <v>36.364103999999998</v>
      </c>
    </row>
    <row r="1469" spans="5:44" x14ac:dyDescent="0.2">
      <c r="E1469" s="6">
        <v>40245</v>
      </c>
      <c r="F1469" s="5">
        <v>19.242024000000001</v>
      </c>
      <c r="G1469" s="6">
        <v>40245</v>
      </c>
      <c r="H1469" s="5">
        <v>11.658108</v>
      </c>
      <c r="I1469" s="6">
        <v>40245</v>
      </c>
      <c r="J1469" s="5">
        <v>15.122828999999999</v>
      </c>
      <c r="K1469" s="6">
        <v>40245</v>
      </c>
      <c r="L1469" s="5">
        <v>25.215032000000001</v>
      </c>
      <c r="M1469" s="6">
        <v>40245</v>
      </c>
      <c r="N1469" s="5">
        <v>29.951588999999998</v>
      </c>
      <c r="O1469" s="6">
        <v>40245</v>
      </c>
      <c r="P1469" s="5">
        <v>13.160299</v>
      </c>
      <c r="Q1469" s="6">
        <v>40245</v>
      </c>
      <c r="R1469" s="5">
        <v>39.414793000000003</v>
      </c>
      <c r="S1469" s="6">
        <v>40245</v>
      </c>
      <c r="T1469" s="5">
        <v>18.205791000000001</v>
      </c>
      <c r="U1469" s="6">
        <v>40245</v>
      </c>
      <c r="V1469" s="5">
        <v>34.800873000000003</v>
      </c>
      <c r="W1469" s="10">
        <v>40245</v>
      </c>
      <c r="X1469" s="9">
        <v>8.6762139999999999</v>
      </c>
      <c r="Y1469" s="6">
        <v>40245</v>
      </c>
      <c r="Z1469" s="5">
        <v>99.612675999999993</v>
      </c>
      <c r="AA1469" s="10">
        <v>40245</v>
      </c>
      <c r="AB1469" s="9">
        <v>100.450124</v>
      </c>
      <c r="AC1469" s="6">
        <v>40245</v>
      </c>
      <c r="AD1469" s="5">
        <v>51.044961999999998</v>
      </c>
      <c r="AE1469" s="10">
        <v>40245</v>
      </c>
      <c r="AF1469" s="9">
        <v>41.481555</v>
      </c>
      <c r="AG1469" s="6">
        <v>40245</v>
      </c>
      <c r="AH1469" s="5">
        <v>53.636715000000002</v>
      </c>
      <c r="AI1469" s="10">
        <v>40245</v>
      </c>
      <c r="AJ1469" s="9">
        <v>65.545494000000005</v>
      </c>
      <c r="AK1469" s="6">
        <v>40245</v>
      </c>
      <c r="AL1469" s="5">
        <v>50.508719999999997</v>
      </c>
      <c r="AM1469" s="10">
        <v>40245</v>
      </c>
      <c r="AN1469" s="9">
        <v>49.223222999999997</v>
      </c>
      <c r="AO1469" s="6">
        <v>40245</v>
      </c>
      <c r="AP1469" s="5">
        <v>19.25037</v>
      </c>
      <c r="AQ1469" s="10">
        <v>40245</v>
      </c>
      <c r="AR1469" s="5">
        <v>36.278995999999999</v>
      </c>
    </row>
    <row r="1470" spans="5:44" x14ac:dyDescent="0.2">
      <c r="E1470" s="6">
        <v>40242</v>
      </c>
      <c r="F1470" s="5">
        <v>19.237204999999999</v>
      </c>
      <c r="G1470" s="6">
        <v>40242</v>
      </c>
      <c r="H1470" s="5">
        <v>11.532121</v>
      </c>
      <c r="I1470" s="6">
        <v>40242</v>
      </c>
      <c r="J1470" s="5">
        <v>15.053355</v>
      </c>
      <c r="K1470" s="6">
        <v>40242</v>
      </c>
      <c r="L1470" s="5">
        <v>25.078682000000001</v>
      </c>
      <c r="M1470" s="6">
        <v>40242</v>
      </c>
      <c r="N1470" s="5">
        <v>29.710432999999998</v>
      </c>
      <c r="O1470" s="6">
        <v>40242</v>
      </c>
      <c r="P1470" s="5">
        <v>13.16194</v>
      </c>
      <c r="Q1470" s="6">
        <v>40242</v>
      </c>
      <c r="R1470" s="5">
        <v>39.582977</v>
      </c>
      <c r="S1470" s="6">
        <v>40242</v>
      </c>
      <c r="T1470" s="5">
        <v>18.183067999999999</v>
      </c>
      <c r="U1470" s="6">
        <v>40242</v>
      </c>
      <c r="V1470" s="5">
        <v>34.098298</v>
      </c>
      <c r="W1470" s="10">
        <v>40242</v>
      </c>
      <c r="X1470" s="9">
        <v>8.6101349999999996</v>
      </c>
      <c r="Y1470" s="6">
        <v>40242</v>
      </c>
      <c r="Z1470" s="5">
        <v>99.595243999999994</v>
      </c>
      <c r="AA1470" s="10">
        <v>40242</v>
      </c>
      <c r="AB1470" s="9">
        <v>100.41508</v>
      </c>
      <c r="AC1470" s="6">
        <v>40242</v>
      </c>
      <c r="AD1470" s="5">
        <v>51.036192</v>
      </c>
      <c r="AE1470" s="10">
        <v>40242</v>
      </c>
      <c r="AF1470" s="9">
        <v>41.405751000000002</v>
      </c>
      <c r="AG1470" s="6">
        <v>40242</v>
      </c>
      <c r="AH1470" s="5">
        <v>53.444239000000003</v>
      </c>
      <c r="AI1470" s="10">
        <v>40242</v>
      </c>
      <c r="AJ1470" s="9">
        <v>65.652895999999998</v>
      </c>
      <c r="AK1470" s="6">
        <v>40242</v>
      </c>
      <c r="AL1470" s="5">
        <v>50.587015000000001</v>
      </c>
      <c r="AM1470" s="10">
        <v>40242</v>
      </c>
      <c r="AN1470" s="9">
        <v>49.042819000000001</v>
      </c>
      <c r="AO1470" s="6">
        <v>40242</v>
      </c>
      <c r="AP1470" s="5">
        <v>19.204830000000001</v>
      </c>
      <c r="AQ1470" s="10">
        <v>40242</v>
      </c>
      <c r="AR1470" s="5">
        <v>35.915354999999998</v>
      </c>
    </row>
    <row r="1471" spans="5:44" x14ac:dyDescent="0.2">
      <c r="E1471" s="6">
        <v>40241</v>
      </c>
      <c r="F1471" s="5">
        <v>18.687708000000001</v>
      </c>
      <c r="G1471" s="6">
        <v>40241</v>
      </c>
      <c r="H1471" s="5">
        <v>10.863365</v>
      </c>
      <c r="I1471" s="6">
        <v>40241</v>
      </c>
      <c r="J1471" s="5">
        <v>14.621629</v>
      </c>
      <c r="K1471" s="6">
        <v>40241</v>
      </c>
      <c r="L1471" s="5">
        <v>23.647006999999999</v>
      </c>
      <c r="M1471" s="6">
        <v>40241</v>
      </c>
      <c r="N1471" s="5">
        <v>28.601115</v>
      </c>
      <c r="O1471" s="6">
        <v>40241</v>
      </c>
      <c r="P1471" s="5">
        <v>12.613398</v>
      </c>
      <c r="Q1471" s="6">
        <v>40241</v>
      </c>
      <c r="R1471" s="5">
        <v>37.525177999999997</v>
      </c>
      <c r="S1471" s="6">
        <v>40241</v>
      </c>
      <c r="T1471" s="5">
        <v>17.446133</v>
      </c>
      <c r="U1471" s="6">
        <v>40241</v>
      </c>
      <c r="V1471" s="5">
        <v>32.458956999999998</v>
      </c>
      <c r="W1471" s="10">
        <v>40241</v>
      </c>
      <c r="X1471" s="9">
        <v>8.2850339999999996</v>
      </c>
      <c r="Y1471" s="6">
        <v>40241</v>
      </c>
      <c r="Z1471" s="5">
        <v>98.191756999999996</v>
      </c>
      <c r="AA1471" s="10">
        <v>40241</v>
      </c>
      <c r="AB1471" s="9">
        <v>98.987082999999998</v>
      </c>
      <c r="AC1471" s="6">
        <v>40241</v>
      </c>
      <c r="AD1471" s="5">
        <v>50.238340999999998</v>
      </c>
      <c r="AE1471" s="10">
        <v>40241</v>
      </c>
      <c r="AF1471" s="9">
        <v>40.807743000000002</v>
      </c>
      <c r="AG1471" s="6">
        <v>40241</v>
      </c>
      <c r="AH1471" s="5">
        <v>52.454360000000001</v>
      </c>
      <c r="AI1471" s="10">
        <v>40241</v>
      </c>
      <c r="AJ1471" s="9">
        <v>65.752027999999996</v>
      </c>
      <c r="AK1471" s="6">
        <v>40241</v>
      </c>
      <c r="AL1471" s="5">
        <v>49.656179000000002</v>
      </c>
      <c r="AM1471" s="10">
        <v>40241</v>
      </c>
      <c r="AN1471" s="9">
        <v>48.077658</v>
      </c>
      <c r="AO1471" s="6">
        <v>40241</v>
      </c>
      <c r="AP1471" s="5">
        <v>18.86328</v>
      </c>
      <c r="AQ1471" s="10">
        <v>40241</v>
      </c>
      <c r="AR1471" s="5">
        <v>34.963698999999998</v>
      </c>
    </row>
    <row r="1472" spans="5:44" x14ac:dyDescent="0.2">
      <c r="E1472" s="6">
        <v>40240</v>
      </c>
      <c r="F1472" s="5">
        <v>18.586486000000001</v>
      </c>
      <c r="G1472" s="6">
        <v>40240</v>
      </c>
      <c r="H1472" s="5">
        <v>10.612755999999999</v>
      </c>
      <c r="I1472" s="6">
        <v>40240</v>
      </c>
      <c r="J1472" s="5">
        <v>14.529825000000001</v>
      </c>
      <c r="K1472" s="6">
        <v>40240</v>
      </c>
      <c r="L1472" s="5">
        <v>23.452220000000001</v>
      </c>
      <c r="M1472" s="6">
        <v>40240</v>
      </c>
      <c r="N1472" s="5">
        <v>28.167036</v>
      </c>
      <c r="O1472" s="6">
        <v>40240</v>
      </c>
      <c r="P1472" s="5">
        <v>12.503024999999999</v>
      </c>
      <c r="Q1472" s="6">
        <v>40240</v>
      </c>
      <c r="R1472" s="5">
        <v>38.029733999999998</v>
      </c>
      <c r="S1472" s="6">
        <v>40240</v>
      </c>
      <c r="T1472" s="5">
        <v>17.303298000000002</v>
      </c>
      <c r="U1472" s="6">
        <v>40240</v>
      </c>
      <c r="V1472" s="5">
        <v>32.224766000000002</v>
      </c>
      <c r="W1472" s="10">
        <v>40240</v>
      </c>
      <c r="X1472" s="9">
        <v>8.1809530000000006</v>
      </c>
      <c r="Y1472" s="6">
        <v>40240</v>
      </c>
      <c r="Z1472" s="5">
        <v>97.895371999999995</v>
      </c>
      <c r="AA1472" s="10">
        <v>40240</v>
      </c>
      <c r="AB1472" s="9">
        <v>98.715502999999998</v>
      </c>
      <c r="AC1472" s="6">
        <v>40240</v>
      </c>
      <c r="AD1472" s="5">
        <v>50.106828999999998</v>
      </c>
      <c r="AE1472" s="10">
        <v>40240</v>
      </c>
      <c r="AF1472" s="9">
        <v>40.656134999999999</v>
      </c>
      <c r="AG1472" s="6">
        <v>40240</v>
      </c>
      <c r="AH1472" s="5">
        <v>52.362706000000003</v>
      </c>
      <c r="AI1472" s="10">
        <v>40240</v>
      </c>
      <c r="AJ1472" s="9">
        <v>65.702461999999997</v>
      </c>
      <c r="AK1472" s="6">
        <v>40240</v>
      </c>
      <c r="AL1472" s="5">
        <v>49.917161</v>
      </c>
      <c r="AM1472" s="10">
        <v>40240</v>
      </c>
      <c r="AN1472" s="9">
        <v>47.725870999999998</v>
      </c>
      <c r="AO1472" s="6">
        <v>40240</v>
      </c>
      <c r="AP1472" s="5">
        <v>18.990143</v>
      </c>
      <c r="AQ1472" s="10">
        <v>40240</v>
      </c>
      <c r="AR1472" s="5">
        <v>34.747062</v>
      </c>
    </row>
    <row r="1473" spans="5:44" x14ac:dyDescent="0.2">
      <c r="E1473" s="6">
        <v>40239</v>
      </c>
      <c r="F1473" s="5">
        <v>18.543104</v>
      </c>
      <c r="G1473" s="6">
        <v>40239</v>
      </c>
      <c r="H1473" s="5">
        <v>10.634907</v>
      </c>
      <c r="I1473" s="6">
        <v>40239</v>
      </c>
      <c r="J1473" s="5">
        <v>14.495088000000001</v>
      </c>
      <c r="K1473" s="6">
        <v>40239</v>
      </c>
      <c r="L1473" s="5">
        <v>23.077256999999999</v>
      </c>
      <c r="M1473" s="6">
        <v>40239</v>
      </c>
      <c r="N1473" s="5">
        <v>28.215266</v>
      </c>
      <c r="O1473" s="6">
        <v>40239</v>
      </c>
      <c r="P1473" s="5">
        <v>12.453607</v>
      </c>
      <c r="Q1473" s="6">
        <v>40239</v>
      </c>
      <c r="R1473" s="5">
        <v>37.723044999999999</v>
      </c>
      <c r="S1473" s="6">
        <v>40239</v>
      </c>
      <c r="T1473" s="5">
        <v>17.257845</v>
      </c>
      <c r="U1473" s="6">
        <v>40239</v>
      </c>
      <c r="V1473" s="5">
        <v>32.412115999999997</v>
      </c>
      <c r="W1473" s="10">
        <v>40239</v>
      </c>
      <c r="X1473" s="9">
        <v>8.1593119999999999</v>
      </c>
      <c r="Y1473" s="6">
        <v>40239</v>
      </c>
      <c r="Z1473" s="5">
        <v>97.808194</v>
      </c>
      <c r="AA1473" s="10">
        <v>40239</v>
      </c>
      <c r="AB1473" s="9">
        <v>98.566573000000005</v>
      </c>
      <c r="AC1473" s="6">
        <v>40239</v>
      </c>
      <c r="AD1473" s="5">
        <v>50.045456000000001</v>
      </c>
      <c r="AE1473" s="10">
        <v>40239</v>
      </c>
      <c r="AF1473" s="9">
        <v>40.689827000000001</v>
      </c>
      <c r="AG1473" s="6">
        <v>40239</v>
      </c>
      <c r="AH1473" s="5">
        <v>52.115236000000003</v>
      </c>
      <c r="AI1473" s="10">
        <v>40239</v>
      </c>
      <c r="AJ1473" s="9">
        <v>65.694198999999998</v>
      </c>
      <c r="AK1473" s="6">
        <v>40239</v>
      </c>
      <c r="AL1473" s="5">
        <v>49.699675999999997</v>
      </c>
      <c r="AM1473" s="10">
        <v>40239</v>
      </c>
      <c r="AN1473" s="9">
        <v>47.734889000000003</v>
      </c>
      <c r="AO1473" s="6">
        <v>40239</v>
      </c>
      <c r="AP1473" s="5">
        <v>19.426024999999999</v>
      </c>
      <c r="AQ1473" s="10">
        <v>40239</v>
      </c>
      <c r="AR1473" s="5">
        <v>34.839905999999999</v>
      </c>
    </row>
    <row r="1474" spans="5:44" x14ac:dyDescent="0.2">
      <c r="E1474" s="6">
        <v>40238</v>
      </c>
      <c r="F1474" s="5">
        <v>18.451519999999999</v>
      </c>
      <c r="G1474" s="6">
        <v>40238</v>
      </c>
      <c r="H1474" s="5">
        <v>10.496459</v>
      </c>
      <c r="I1474" s="6">
        <v>40238</v>
      </c>
      <c r="J1474" s="5">
        <v>14.408246999999999</v>
      </c>
      <c r="K1474" s="6">
        <v>40238</v>
      </c>
      <c r="L1474" s="5">
        <v>22.517249</v>
      </c>
      <c r="M1474" s="6">
        <v>40238</v>
      </c>
      <c r="N1474" s="5">
        <v>27.97411</v>
      </c>
      <c r="O1474" s="6">
        <v>40238</v>
      </c>
      <c r="P1474" s="5">
        <v>12.367953</v>
      </c>
      <c r="Q1474" s="6">
        <v>40238</v>
      </c>
      <c r="R1474" s="5">
        <v>36.793075000000002</v>
      </c>
      <c r="S1474" s="6">
        <v>40238</v>
      </c>
      <c r="T1474" s="5">
        <v>17.085781999999998</v>
      </c>
      <c r="U1474" s="6">
        <v>40238</v>
      </c>
      <c r="V1474" s="5">
        <v>32.365278000000004</v>
      </c>
      <c r="W1474" s="10">
        <v>40238</v>
      </c>
      <c r="X1474" s="9">
        <v>8.2043320000000008</v>
      </c>
      <c r="Y1474" s="6">
        <v>40238</v>
      </c>
      <c r="Z1474" s="5">
        <v>97.537959000000001</v>
      </c>
      <c r="AA1474" s="10">
        <v>40238</v>
      </c>
      <c r="AB1474" s="9">
        <v>98.312511999999998</v>
      </c>
      <c r="AC1474" s="6">
        <v>40238</v>
      </c>
      <c r="AD1474" s="5">
        <v>49.887639</v>
      </c>
      <c r="AE1474" s="10">
        <v>40238</v>
      </c>
      <c r="AF1474" s="9">
        <v>40.563485999999997</v>
      </c>
      <c r="AG1474" s="6">
        <v>40238</v>
      </c>
      <c r="AH1474" s="5">
        <v>51.693621999999998</v>
      </c>
      <c r="AI1474" s="10">
        <v>40238</v>
      </c>
      <c r="AJ1474" s="9">
        <v>65.644632999999999</v>
      </c>
      <c r="AK1474" s="6">
        <v>40238</v>
      </c>
      <c r="AL1474" s="5">
        <v>49.290802999999997</v>
      </c>
      <c r="AM1474" s="10">
        <v>40238</v>
      </c>
      <c r="AN1474" s="9">
        <v>47.581547999999998</v>
      </c>
      <c r="AO1474" s="6">
        <v>40238</v>
      </c>
      <c r="AP1474" s="5">
        <v>19.279644999999999</v>
      </c>
      <c r="AQ1474" s="10">
        <v>40238</v>
      </c>
      <c r="AR1474" s="5">
        <v>34.824430999999997</v>
      </c>
    </row>
    <row r="1475" spans="5:44" x14ac:dyDescent="0.2">
      <c r="E1475" s="6">
        <v>40235</v>
      </c>
      <c r="F1475" s="5">
        <v>18.090008999999998</v>
      </c>
      <c r="G1475" s="6">
        <v>40235</v>
      </c>
      <c r="H1475" s="5">
        <v>10.378765</v>
      </c>
      <c r="I1475" s="6">
        <v>40235</v>
      </c>
      <c r="J1475" s="5">
        <v>14.013738</v>
      </c>
      <c r="K1475" s="6">
        <v>40235</v>
      </c>
      <c r="L1475" s="5">
        <v>21.056355</v>
      </c>
      <c r="M1475" s="6">
        <v>40235</v>
      </c>
      <c r="N1475" s="5">
        <v>27.829416999999999</v>
      </c>
      <c r="O1475" s="6">
        <v>40235</v>
      </c>
      <c r="P1475" s="5">
        <v>12.006364</v>
      </c>
      <c r="Q1475" s="6">
        <v>40235</v>
      </c>
      <c r="R1475" s="5">
        <v>35.83343</v>
      </c>
      <c r="S1475" s="6">
        <v>40235</v>
      </c>
      <c r="T1475" s="5">
        <v>16.556623999999999</v>
      </c>
      <c r="U1475" s="6">
        <v>40235</v>
      </c>
      <c r="V1475" s="5">
        <v>31.80322</v>
      </c>
      <c r="W1475" s="10">
        <v>40235</v>
      </c>
      <c r="X1475" s="9">
        <v>7.890917</v>
      </c>
      <c r="Y1475" s="6">
        <v>40235</v>
      </c>
      <c r="Z1475" s="5">
        <v>96.535466999999997</v>
      </c>
      <c r="AA1475" s="10">
        <v>40235</v>
      </c>
      <c r="AB1475" s="9">
        <v>97.287512000000007</v>
      </c>
      <c r="AC1475" s="6">
        <v>40235</v>
      </c>
      <c r="AD1475" s="5">
        <v>49.300207999999998</v>
      </c>
      <c r="AE1475" s="10">
        <v>40235</v>
      </c>
      <c r="AF1475" s="9">
        <v>40.260269999999998</v>
      </c>
      <c r="AG1475" s="6">
        <v>40235</v>
      </c>
      <c r="AH1475" s="5">
        <v>50.575426</v>
      </c>
      <c r="AI1475" s="10">
        <v>40235</v>
      </c>
      <c r="AJ1475" s="9">
        <v>65.575237999999999</v>
      </c>
      <c r="AK1475" s="6">
        <v>40235</v>
      </c>
      <c r="AL1475" s="5">
        <v>48.838433000000002</v>
      </c>
      <c r="AM1475" s="10">
        <v>40235</v>
      </c>
      <c r="AN1475" s="9">
        <v>47.401142999999998</v>
      </c>
      <c r="AO1475" s="6">
        <v>40235</v>
      </c>
      <c r="AP1475" s="5">
        <v>18.316801999999999</v>
      </c>
      <c r="AQ1475" s="10">
        <v>40235</v>
      </c>
      <c r="AR1475" s="5">
        <v>34.530425999999999</v>
      </c>
    </row>
    <row r="1476" spans="5:44" x14ac:dyDescent="0.2">
      <c r="E1476" s="6">
        <v>40234</v>
      </c>
      <c r="F1476" s="5">
        <v>18.065909000000001</v>
      </c>
      <c r="G1476" s="6">
        <v>40234</v>
      </c>
      <c r="H1476" s="5">
        <v>10.250007</v>
      </c>
      <c r="I1476" s="6">
        <v>40234</v>
      </c>
      <c r="J1476" s="5">
        <v>13.931858999999999</v>
      </c>
      <c r="K1476" s="6">
        <v>40234</v>
      </c>
      <c r="L1476" s="5">
        <v>21.324185</v>
      </c>
      <c r="M1476" s="6">
        <v>40234</v>
      </c>
      <c r="N1476" s="5">
        <v>27.540028</v>
      </c>
      <c r="O1476" s="6">
        <v>40234</v>
      </c>
      <c r="P1476" s="5">
        <v>11.981654000000001</v>
      </c>
      <c r="Q1476" s="6">
        <v>40234</v>
      </c>
      <c r="R1476" s="5">
        <v>35.605885000000001</v>
      </c>
      <c r="S1476" s="6">
        <v>40234</v>
      </c>
      <c r="T1476" s="5">
        <v>16.537144999999999</v>
      </c>
      <c r="U1476" s="6">
        <v>40234</v>
      </c>
      <c r="V1476" s="5">
        <v>31.896895000000001</v>
      </c>
      <c r="W1476" s="10">
        <v>40234</v>
      </c>
      <c r="X1476" s="9">
        <v>7.854673</v>
      </c>
      <c r="Y1476" s="6">
        <v>40234</v>
      </c>
      <c r="Z1476" s="5">
        <v>96.474446999999998</v>
      </c>
      <c r="AA1476" s="10">
        <v>40234</v>
      </c>
      <c r="AB1476" s="9">
        <v>97.287512000000007</v>
      </c>
      <c r="AC1476" s="6">
        <v>40234</v>
      </c>
      <c r="AD1476" s="5">
        <v>49.300207999999998</v>
      </c>
      <c r="AE1476" s="10">
        <v>40234</v>
      </c>
      <c r="AF1476" s="9">
        <v>40.176043999999997</v>
      </c>
      <c r="AG1476" s="6">
        <v>40234</v>
      </c>
      <c r="AH1476" s="5">
        <v>50.767901000000002</v>
      </c>
      <c r="AI1476" s="10">
        <v>40234</v>
      </c>
      <c r="AJ1476" s="9">
        <v>65.501101000000006</v>
      </c>
      <c r="AK1476" s="6">
        <v>40234</v>
      </c>
      <c r="AL1476" s="5">
        <v>48.725340000000003</v>
      </c>
      <c r="AM1476" s="10">
        <v>40234</v>
      </c>
      <c r="AN1476" s="9">
        <v>47.202700999999998</v>
      </c>
      <c r="AO1476" s="6">
        <v>40234</v>
      </c>
      <c r="AP1476" s="5">
        <v>18.186688</v>
      </c>
      <c r="AQ1476" s="10">
        <v>40234</v>
      </c>
      <c r="AR1476" s="5">
        <v>34.545900000000003</v>
      </c>
    </row>
    <row r="1477" spans="5:44" x14ac:dyDescent="0.2">
      <c r="E1477" s="6">
        <v>40233</v>
      </c>
      <c r="F1477" s="5">
        <v>18.094830999999999</v>
      </c>
      <c r="G1477" s="6">
        <v>40233</v>
      </c>
      <c r="H1477" s="5">
        <v>10.323378</v>
      </c>
      <c r="I1477" s="6">
        <v>40233</v>
      </c>
      <c r="J1477" s="5">
        <v>13.902085</v>
      </c>
      <c r="K1477" s="6">
        <v>40233</v>
      </c>
      <c r="L1477" s="5">
        <v>21.309574999999999</v>
      </c>
      <c r="M1477" s="6">
        <v>40233</v>
      </c>
      <c r="N1477" s="5">
        <v>27.636490999999999</v>
      </c>
      <c r="O1477" s="6">
        <v>40233</v>
      </c>
      <c r="P1477" s="5">
        <v>12.02201</v>
      </c>
      <c r="Q1477" s="6">
        <v>40233</v>
      </c>
      <c r="R1477" s="5">
        <v>35.625667999999997</v>
      </c>
      <c r="S1477" s="6">
        <v>40233</v>
      </c>
      <c r="T1477" s="5">
        <v>16.559867000000001</v>
      </c>
      <c r="U1477" s="6">
        <v>40233</v>
      </c>
      <c r="V1477" s="5">
        <v>31.569027999999999</v>
      </c>
      <c r="W1477" s="10">
        <v>40233</v>
      </c>
      <c r="X1477" s="9">
        <v>7.9061300000000001</v>
      </c>
      <c r="Y1477" s="6">
        <v>40233</v>
      </c>
      <c r="Z1477" s="5">
        <v>96.605206999999993</v>
      </c>
      <c r="AA1477" s="10">
        <v>40233</v>
      </c>
      <c r="AB1477" s="9">
        <v>97.366355999999996</v>
      </c>
      <c r="AC1477" s="6">
        <v>40233</v>
      </c>
      <c r="AD1477" s="5">
        <v>49.317743999999998</v>
      </c>
      <c r="AE1477" s="10">
        <v>40233</v>
      </c>
      <c r="AF1477" s="9">
        <v>40.293961000000003</v>
      </c>
      <c r="AG1477" s="6">
        <v>40233</v>
      </c>
      <c r="AH1477" s="5">
        <v>50.859558</v>
      </c>
      <c r="AI1477" s="10">
        <v>40233</v>
      </c>
      <c r="AJ1477" s="9">
        <v>65.410499000000002</v>
      </c>
      <c r="AK1477" s="6">
        <v>40233</v>
      </c>
      <c r="AL1477" s="5">
        <v>48.699243000000003</v>
      </c>
      <c r="AM1477" s="10">
        <v>40233</v>
      </c>
      <c r="AN1477" s="9">
        <v>47.283878999999999</v>
      </c>
      <c r="AO1477" s="6">
        <v>40233</v>
      </c>
      <c r="AP1477" s="5">
        <v>18.219215999999999</v>
      </c>
      <c r="AQ1477" s="10">
        <v>40233</v>
      </c>
      <c r="AR1477" s="5">
        <v>34.414369000000001</v>
      </c>
    </row>
    <row r="1478" spans="5:44" x14ac:dyDescent="0.2">
      <c r="E1478" s="6">
        <v>40232</v>
      </c>
      <c r="F1478" s="5">
        <v>17.791160999999999</v>
      </c>
      <c r="G1478" s="6">
        <v>40232</v>
      </c>
      <c r="H1478" s="5">
        <v>9.8817050000000002</v>
      </c>
      <c r="I1478" s="6">
        <v>40232</v>
      </c>
      <c r="J1478" s="5">
        <v>13.634117</v>
      </c>
      <c r="K1478" s="6">
        <v>40232</v>
      </c>
      <c r="L1478" s="5">
        <v>20.803132999999999</v>
      </c>
      <c r="M1478" s="6">
        <v>40232</v>
      </c>
      <c r="N1478" s="5">
        <v>26.816559999999999</v>
      </c>
      <c r="O1478" s="6">
        <v>40232</v>
      </c>
      <c r="P1478" s="5">
        <v>11.693383000000001</v>
      </c>
      <c r="Q1478" s="6">
        <v>40232</v>
      </c>
      <c r="R1478" s="5">
        <v>34.982607999999999</v>
      </c>
      <c r="S1478" s="6">
        <v>40232</v>
      </c>
      <c r="T1478" s="5">
        <v>16.16056</v>
      </c>
      <c r="U1478" s="6">
        <v>40232</v>
      </c>
      <c r="V1478" s="5">
        <v>30.913291000000001</v>
      </c>
      <c r="W1478" s="10">
        <v>40232</v>
      </c>
      <c r="X1478" s="9">
        <v>7.6792550000000004</v>
      </c>
      <c r="Y1478" s="6">
        <v>40232</v>
      </c>
      <c r="Z1478" s="5">
        <v>95.724757999999994</v>
      </c>
      <c r="AA1478" s="10">
        <v>40232</v>
      </c>
      <c r="AB1478" s="9">
        <v>96.481523999999993</v>
      </c>
      <c r="AC1478" s="6">
        <v>40232</v>
      </c>
      <c r="AD1478" s="5">
        <v>48.879364000000002</v>
      </c>
      <c r="AE1478" s="10">
        <v>40232</v>
      </c>
      <c r="AF1478" s="9">
        <v>39.90652</v>
      </c>
      <c r="AG1478" s="6">
        <v>40232</v>
      </c>
      <c r="AH1478" s="5">
        <v>50.373783000000003</v>
      </c>
      <c r="AI1478" s="10">
        <v>40232</v>
      </c>
      <c r="AJ1478" s="9">
        <v>65.328123000000005</v>
      </c>
      <c r="AK1478" s="6">
        <v>40232</v>
      </c>
      <c r="AL1478" s="5">
        <v>48.394765</v>
      </c>
      <c r="AM1478" s="10">
        <v>40232</v>
      </c>
      <c r="AN1478" s="9">
        <v>46.607363999999997</v>
      </c>
      <c r="AO1478" s="6">
        <v>40232</v>
      </c>
      <c r="AP1478" s="5">
        <v>18.144399</v>
      </c>
      <c r="AQ1478" s="10">
        <v>40232</v>
      </c>
      <c r="AR1478" s="5">
        <v>34.066201999999997</v>
      </c>
    </row>
    <row r="1479" spans="5:44" x14ac:dyDescent="0.2">
      <c r="E1479" s="6">
        <v>40231</v>
      </c>
      <c r="F1479" s="5">
        <v>18.220154000000001</v>
      </c>
      <c r="G1479" s="6">
        <v>40231</v>
      </c>
      <c r="H1479" s="5">
        <v>10.362157</v>
      </c>
      <c r="I1479" s="6">
        <v>40231</v>
      </c>
      <c r="J1479" s="5">
        <v>13.988927</v>
      </c>
      <c r="K1479" s="6">
        <v>40231</v>
      </c>
      <c r="L1479" s="5">
        <v>21.548188</v>
      </c>
      <c r="M1479" s="6">
        <v>40231</v>
      </c>
      <c r="N1479" s="5">
        <v>27.684723000000002</v>
      </c>
      <c r="O1479" s="6">
        <v>40231</v>
      </c>
      <c r="P1479" s="5">
        <v>12.129911</v>
      </c>
      <c r="Q1479" s="6">
        <v>40231</v>
      </c>
      <c r="R1479" s="5">
        <v>36.723821999999998</v>
      </c>
      <c r="S1479" s="6">
        <v>40231</v>
      </c>
      <c r="T1479" s="5">
        <v>16.767641999999999</v>
      </c>
      <c r="U1479" s="6">
        <v>40231</v>
      </c>
      <c r="V1479" s="5">
        <v>31.428512000000001</v>
      </c>
      <c r="W1479" s="10">
        <v>40231</v>
      </c>
      <c r="X1479" s="9">
        <v>8.0166389999999996</v>
      </c>
      <c r="Y1479" s="6">
        <v>40231</v>
      </c>
      <c r="Z1479" s="5">
        <v>96.901599000000004</v>
      </c>
      <c r="AA1479" s="10">
        <v>40231</v>
      </c>
      <c r="AB1479" s="9">
        <v>97.708022</v>
      </c>
      <c r="AC1479" s="6">
        <v>40231</v>
      </c>
      <c r="AD1479" s="5">
        <v>49.475560999999999</v>
      </c>
      <c r="AE1479" s="10">
        <v>40231</v>
      </c>
      <c r="AF1479" s="9">
        <v>40.361341000000003</v>
      </c>
      <c r="AG1479" s="6">
        <v>40231</v>
      </c>
      <c r="AH1479" s="5">
        <v>50.932881000000002</v>
      </c>
      <c r="AI1479" s="10">
        <v>40231</v>
      </c>
      <c r="AJ1479" s="9">
        <v>65.081014999999994</v>
      </c>
      <c r="AK1479" s="6">
        <v>40231</v>
      </c>
      <c r="AL1479" s="5">
        <v>49.212508</v>
      </c>
      <c r="AM1479" s="10">
        <v>40231</v>
      </c>
      <c r="AN1479" s="9">
        <v>47.310941999999997</v>
      </c>
      <c r="AO1479" s="6">
        <v>40231</v>
      </c>
      <c r="AP1479" s="5">
        <v>18.476189999999999</v>
      </c>
      <c r="AQ1479" s="10">
        <v>40231</v>
      </c>
      <c r="AR1479" s="5">
        <v>34.329261000000002</v>
      </c>
    </row>
    <row r="1480" spans="5:44" x14ac:dyDescent="0.2">
      <c r="E1480" s="6">
        <v>40228</v>
      </c>
      <c r="F1480" s="5">
        <v>18.239435</v>
      </c>
      <c r="G1480" s="6">
        <v>40228</v>
      </c>
      <c r="H1480" s="5">
        <v>10.05616</v>
      </c>
      <c r="I1480" s="6">
        <v>40228</v>
      </c>
      <c r="J1480" s="5">
        <v>14.048475</v>
      </c>
      <c r="K1480" s="6">
        <v>40228</v>
      </c>
      <c r="L1480" s="5">
        <v>21.363140999999999</v>
      </c>
      <c r="M1480" s="6">
        <v>40228</v>
      </c>
      <c r="N1480" s="5">
        <v>27.105948000000001</v>
      </c>
      <c r="O1480" s="6">
        <v>40228</v>
      </c>
      <c r="P1480" s="5">
        <v>12.149678</v>
      </c>
      <c r="Q1480" s="6">
        <v>40228</v>
      </c>
      <c r="R1480" s="5">
        <v>38.257277999999999</v>
      </c>
      <c r="S1480" s="6">
        <v>40228</v>
      </c>
      <c r="T1480" s="5">
        <v>16.796859999999999</v>
      </c>
      <c r="U1480" s="6">
        <v>40228</v>
      </c>
      <c r="V1480" s="5">
        <v>31.194320000000001</v>
      </c>
      <c r="W1480" s="10">
        <v>40228</v>
      </c>
      <c r="X1480" s="9">
        <v>8.0832979999999992</v>
      </c>
      <c r="Y1480" s="6">
        <v>40228</v>
      </c>
      <c r="Z1480" s="5">
        <v>96.884161000000006</v>
      </c>
      <c r="AA1480" s="10">
        <v>40228</v>
      </c>
      <c r="AB1480" s="9">
        <v>97.699259999999995</v>
      </c>
      <c r="AC1480" s="6">
        <v>40228</v>
      </c>
      <c r="AD1480" s="5">
        <v>49.554468999999997</v>
      </c>
      <c r="AE1480" s="10">
        <v>40228</v>
      </c>
      <c r="AF1480" s="9">
        <v>40.327652</v>
      </c>
      <c r="AG1480" s="6">
        <v>40228</v>
      </c>
      <c r="AH1480" s="5">
        <v>50.767901000000002</v>
      </c>
      <c r="AI1480" s="10">
        <v>40228</v>
      </c>
      <c r="AJ1480" s="9">
        <v>65.105725000000007</v>
      </c>
      <c r="AK1480" s="6">
        <v>40228</v>
      </c>
      <c r="AL1480" s="5">
        <v>49.899760999999998</v>
      </c>
      <c r="AM1480" s="10">
        <v>40228</v>
      </c>
      <c r="AN1480" s="9">
        <v>46.841892000000001</v>
      </c>
      <c r="AO1480" s="6">
        <v>40228</v>
      </c>
      <c r="AP1480" s="5">
        <v>18.606306</v>
      </c>
      <c r="AQ1480" s="10">
        <v>40228</v>
      </c>
      <c r="AR1480" s="5">
        <v>34.244152999999997</v>
      </c>
    </row>
    <row r="1481" spans="5:44" x14ac:dyDescent="0.2">
      <c r="E1481" s="6">
        <v>40227</v>
      </c>
      <c r="F1481" s="5">
        <v>18.143031000000001</v>
      </c>
      <c r="G1481" s="6">
        <v>40227</v>
      </c>
      <c r="H1481" s="5">
        <v>9.9398529999999994</v>
      </c>
      <c r="I1481" s="6">
        <v>40227</v>
      </c>
      <c r="J1481" s="5">
        <v>14.065842999999999</v>
      </c>
      <c r="K1481" s="6">
        <v>40227</v>
      </c>
      <c r="L1481" s="5">
        <v>21.265747999999999</v>
      </c>
      <c r="M1481" s="6">
        <v>40227</v>
      </c>
      <c r="N1481" s="5">
        <v>26.913022999999999</v>
      </c>
      <c r="O1481" s="6">
        <v>40227</v>
      </c>
      <c r="P1481" s="5">
        <v>12.070608</v>
      </c>
      <c r="Q1481" s="6">
        <v>40227</v>
      </c>
      <c r="R1481" s="5">
        <v>38.039628999999998</v>
      </c>
      <c r="S1481" s="6">
        <v>40227</v>
      </c>
      <c r="T1481" s="5">
        <v>16.666999000000001</v>
      </c>
      <c r="U1481" s="6">
        <v>40227</v>
      </c>
      <c r="V1481" s="5">
        <v>31.100645</v>
      </c>
      <c r="W1481" s="10">
        <v>40227</v>
      </c>
      <c r="X1481" s="9">
        <v>8.1224799999999995</v>
      </c>
      <c r="Y1481" s="6">
        <v>40227</v>
      </c>
      <c r="Z1481" s="5">
        <v>96.683667</v>
      </c>
      <c r="AA1481" s="10">
        <v>40227</v>
      </c>
      <c r="AB1481" s="9">
        <v>97.497766999999996</v>
      </c>
      <c r="AC1481" s="6">
        <v>40227</v>
      </c>
      <c r="AD1481" s="5">
        <v>49.379117000000001</v>
      </c>
      <c r="AE1481" s="10">
        <v>40227</v>
      </c>
      <c r="AF1481" s="9">
        <v>40.226578000000003</v>
      </c>
      <c r="AG1481" s="6">
        <v>40227</v>
      </c>
      <c r="AH1481" s="5">
        <v>50.639583999999999</v>
      </c>
      <c r="AI1481" s="10">
        <v>40227</v>
      </c>
      <c r="AJ1481" s="9">
        <v>65.105725000000007</v>
      </c>
      <c r="AK1481" s="6">
        <v>40227</v>
      </c>
      <c r="AL1481" s="5">
        <v>49.708373000000002</v>
      </c>
      <c r="AM1481" s="10">
        <v>40227</v>
      </c>
      <c r="AN1481" s="9">
        <v>46.625405000000001</v>
      </c>
      <c r="AO1481" s="6">
        <v>40227</v>
      </c>
      <c r="AP1481" s="5">
        <v>18.596546</v>
      </c>
      <c r="AQ1481" s="10">
        <v>40227</v>
      </c>
      <c r="AR1481" s="5">
        <v>34.220942999999998</v>
      </c>
    </row>
    <row r="1482" spans="5:44" x14ac:dyDescent="0.2">
      <c r="E1482" s="6">
        <v>40226</v>
      </c>
      <c r="F1482" s="5">
        <v>17.926124000000002</v>
      </c>
      <c r="G1482" s="6">
        <v>40226</v>
      </c>
      <c r="H1482" s="5">
        <v>9.7847860000000004</v>
      </c>
      <c r="I1482" s="6">
        <v>40226</v>
      </c>
      <c r="J1482" s="5">
        <v>13.887198</v>
      </c>
      <c r="K1482" s="6">
        <v>40226</v>
      </c>
      <c r="L1482" s="5">
        <v>20.754435000000001</v>
      </c>
      <c r="M1482" s="6">
        <v>40226</v>
      </c>
      <c r="N1482" s="5">
        <v>26.623636000000001</v>
      </c>
      <c r="O1482" s="6">
        <v>40226</v>
      </c>
      <c r="P1482" s="5">
        <v>11.846582</v>
      </c>
      <c r="Q1482" s="6">
        <v>40226</v>
      </c>
      <c r="R1482" s="5">
        <v>37.4955</v>
      </c>
      <c r="S1482" s="6">
        <v>40226</v>
      </c>
      <c r="T1482" s="5">
        <v>16.371578</v>
      </c>
      <c r="U1482" s="6">
        <v>40226</v>
      </c>
      <c r="V1482" s="5">
        <v>30.444908000000002</v>
      </c>
      <c r="W1482" s="10">
        <v>40226</v>
      </c>
      <c r="X1482" s="9">
        <v>7.9166460000000001</v>
      </c>
      <c r="Y1482" s="6">
        <v>40226</v>
      </c>
      <c r="Z1482" s="5">
        <v>96.117040000000003</v>
      </c>
      <c r="AA1482" s="10">
        <v>40226</v>
      </c>
      <c r="AB1482" s="9">
        <v>96.884514999999993</v>
      </c>
      <c r="AC1482" s="6">
        <v>40226</v>
      </c>
      <c r="AD1482" s="5">
        <v>49.098554</v>
      </c>
      <c r="AE1482" s="10">
        <v>40226</v>
      </c>
      <c r="AF1482" s="9">
        <v>39.982323999999998</v>
      </c>
      <c r="AG1482" s="6">
        <v>40226</v>
      </c>
      <c r="AH1482" s="5">
        <v>50.117148999999998</v>
      </c>
      <c r="AI1482" s="10">
        <v>40226</v>
      </c>
      <c r="AJ1482" s="9">
        <v>65.196333999999993</v>
      </c>
      <c r="AK1482" s="6">
        <v>40226</v>
      </c>
      <c r="AL1482" s="5">
        <v>49.429993000000003</v>
      </c>
      <c r="AM1482" s="10">
        <v>40226</v>
      </c>
      <c r="AN1482" s="9">
        <v>46.372841000000001</v>
      </c>
      <c r="AO1482" s="6">
        <v>40226</v>
      </c>
      <c r="AP1482" s="5">
        <v>18.837257999999999</v>
      </c>
      <c r="AQ1482" s="10">
        <v>40226</v>
      </c>
      <c r="AR1482" s="5">
        <v>33.718037000000002</v>
      </c>
    </row>
    <row r="1483" spans="5:44" x14ac:dyDescent="0.2">
      <c r="E1483" s="6">
        <v>40225</v>
      </c>
      <c r="F1483" s="5">
        <v>17.75742</v>
      </c>
      <c r="G1483" s="6">
        <v>40225</v>
      </c>
      <c r="H1483" s="5">
        <v>9.6920160000000006</v>
      </c>
      <c r="I1483" s="6">
        <v>40225</v>
      </c>
      <c r="J1483" s="5">
        <v>13.740807999999999</v>
      </c>
      <c r="K1483" s="6">
        <v>40225</v>
      </c>
      <c r="L1483" s="5">
        <v>20.306428</v>
      </c>
      <c r="M1483" s="6">
        <v>40225</v>
      </c>
      <c r="N1483" s="5">
        <v>26.382480000000001</v>
      </c>
      <c r="O1483" s="6">
        <v>40225</v>
      </c>
      <c r="P1483" s="5">
        <v>11.683498999999999</v>
      </c>
      <c r="Q1483" s="6">
        <v>40225</v>
      </c>
      <c r="R1483" s="5">
        <v>37.693362</v>
      </c>
      <c r="S1483" s="6">
        <v>40225</v>
      </c>
      <c r="T1483" s="5">
        <v>16.131342</v>
      </c>
      <c r="U1483" s="6">
        <v>40225</v>
      </c>
      <c r="V1483" s="5">
        <v>29.882847999999999</v>
      </c>
      <c r="W1483" s="10">
        <v>40225</v>
      </c>
      <c r="X1483" s="9">
        <v>7.8260170000000002</v>
      </c>
      <c r="Y1483" s="6">
        <v>40225</v>
      </c>
      <c r="Z1483" s="5">
        <v>95.663736999999998</v>
      </c>
      <c r="AA1483" s="10">
        <v>40225</v>
      </c>
      <c r="AB1483" s="9">
        <v>96.455242999999996</v>
      </c>
      <c r="AC1483" s="6">
        <v>40225</v>
      </c>
      <c r="AD1483" s="5">
        <v>48.826757000000001</v>
      </c>
      <c r="AE1483" s="10">
        <v>40225</v>
      </c>
      <c r="AF1483" s="9">
        <v>39.847562000000003</v>
      </c>
      <c r="AG1483" s="6">
        <v>40225</v>
      </c>
      <c r="AH1483" s="5">
        <v>49.833016000000001</v>
      </c>
      <c r="AI1483" s="10">
        <v>40225</v>
      </c>
      <c r="AJ1483" s="9">
        <v>65.344600999999997</v>
      </c>
      <c r="AK1483" s="6">
        <v>40225</v>
      </c>
      <c r="AL1483" s="5">
        <v>49.499589999999998</v>
      </c>
      <c r="AM1483" s="10">
        <v>40225</v>
      </c>
      <c r="AN1483" s="9">
        <v>46.201458000000002</v>
      </c>
      <c r="AO1483" s="6">
        <v>40225</v>
      </c>
      <c r="AP1483" s="5">
        <v>18.505466999999999</v>
      </c>
      <c r="AQ1483" s="10">
        <v>40225</v>
      </c>
      <c r="AR1483" s="5">
        <v>33.416289999999996</v>
      </c>
    </row>
    <row r="1484" spans="5:44" x14ac:dyDescent="0.2">
      <c r="E1484" s="6">
        <v>40221</v>
      </c>
      <c r="F1484" s="5">
        <v>17.212743</v>
      </c>
      <c r="G1484" s="6">
        <v>40221</v>
      </c>
      <c r="H1484" s="5">
        <v>9.0578819999999993</v>
      </c>
      <c r="I1484" s="6">
        <v>40221</v>
      </c>
      <c r="J1484" s="5">
        <v>13.403366999999999</v>
      </c>
      <c r="K1484" s="6">
        <v>40221</v>
      </c>
      <c r="L1484" s="5">
        <v>19.347107000000001</v>
      </c>
      <c r="M1484" s="6">
        <v>40221</v>
      </c>
      <c r="N1484" s="5">
        <v>25.321393</v>
      </c>
      <c r="O1484" s="6">
        <v>40221</v>
      </c>
      <c r="P1484" s="5">
        <v>11.150582999999999</v>
      </c>
      <c r="Q1484" s="6">
        <v>40221</v>
      </c>
      <c r="R1484" s="5">
        <v>35.259618000000003</v>
      </c>
      <c r="S1484" s="6">
        <v>40221</v>
      </c>
      <c r="T1484" s="5">
        <v>15.39766</v>
      </c>
      <c r="U1484" s="6">
        <v>40221</v>
      </c>
      <c r="V1484" s="5">
        <v>28.384021000000001</v>
      </c>
      <c r="W1484" s="10">
        <v>40221</v>
      </c>
      <c r="X1484" s="9">
        <v>7.4915520000000004</v>
      </c>
      <c r="Y1484" s="6">
        <v>40221</v>
      </c>
      <c r="Z1484" s="5">
        <v>94.181797000000003</v>
      </c>
      <c r="AA1484" s="10">
        <v>40221</v>
      </c>
      <c r="AB1484" s="9">
        <v>94.957165000000003</v>
      </c>
      <c r="AC1484" s="6">
        <v>40221</v>
      </c>
      <c r="AD1484" s="5">
        <v>48.020139</v>
      </c>
      <c r="AE1484" s="10">
        <v>40221</v>
      </c>
      <c r="AF1484" s="9">
        <v>39.190593</v>
      </c>
      <c r="AG1484" s="6">
        <v>40221</v>
      </c>
      <c r="AH1484" s="5">
        <v>49.044778999999998</v>
      </c>
      <c r="AI1484" s="10">
        <v>40221</v>
      </c>
      <c r="AJ1484" s="9">
        <v>65.262231999999997</v>
      </c>
      <c r="AK1484" s="6">
        <v>40221</v>
      </c>
      <c r="AL1484" s="5">
        <v>48.359966999999997</v>
      </c>
      <c r="AM1484" s="10">
        <v>40221</v>
      </c>
      <c r="AN1484" s="9">
        <v>45.200215999999998</v>
      </c>
      <c r="AO1484" s="6">
        <v>40221</v>
      </c>
      <c r="AP1484" s="5">
        <v>18.440408999999999</v>
      </c>
      <c r="AQ1484" s="10">
        <v>40221</v>
      </c>
      <c r="AR1484" s="5">
        <v>32.495583000000003</v>
      </c>
    </row>
    <row r="1485" spans="5:44" x14ac:dyDescent="0.2">
      <c r="E1485" s="6">
        <v>40220</v>
      </c>
      <c r="F1485" s="5">
        <v>17.236843</v>
      </c>
      <c r="G1485" s="6">
        <v>40220</v>
      </c>
      <c r="H1485" s="5">
        <v>9.0426500000000001</v>
      </c>
      <c r="I1485" s="6">
        <v>40220</v>
      </c>
      <c r="J1485" s="5">
        <v>13.338855000000001</v>
      </c>
      <c r="K1485" s="6">
        <v>40220</v>
      </c>
      <c r="L1485" s="5">
        <v>18.908840000000001</v>
      </c>
      <c r="M1485" s="6">
        <v>40220</v>
      </c>
      <c r="N1485" s="5">
        <v>25.224930000000001</v>
      </c>
      <c r="O1485" s="6">
        <v>40220</v>
      </c>
      <c r="P1485" s="5">
        <v>11.181065</v>
      </c>
      <c r="Q1485" s="6">
        <v>40220</v>
      </c>
      <c r="R1485" s="5">
        <v>35.447592999999998</v>
      </c>
      <c r="S1485" s="6">
        <v>40220</v>
      </c>
      <c r="T1485" s="5">
        <v>15.394417000000001</v>
      </c>
      <c r="U1485" s="6">
        <v>40220</v>
      </c>
      <c r="V1485" s="5">
        <v>27.821963</v>
      </c>
      <c r="W1485" s="10">
        <v>40220</v>
      </c>
      <c r="X1485" s="9">
        <v>7.4406759999999998</v>
      </c>
      <c r="Y1485" s="6">
        <v>40220</v>
      </c>
      <c r="Z1485" s="5">
        <v>94.260249000000002</v>
      </c>
      <c r="AA1485" s="10">
        <v>40220</v>
      </c>
      <c r="AB1485" s="9">
        <v>94.992208000000005</v>
      </c>
      <c r="AC1485" s="6">
        <v>40220</v>
      </c>
      <c r="AD1485" s="5">
        <v>48.020139</v>
      </c>
      <c r="AE1485" s="10">
        <v>40220</v>
      </c>
      <c r="AF1485" s="9">
        <v>39.232708000000002</v>
      </c>
      <c r="AG1485" s="6">
        <v>40220</v>
      </c>
      <c r="AH1485" s="5">
        <v>48.687323999999997</v>
      </c>
      <c r="AI1485" s="10">
        <v>40220</v>
      </c>
      <c r="AJ1485" s="9">
        <v>65.171622999999997</v>
      </c>
      <c r="AK1485" s="6">
        <v>40220</v>
      </c>
      <c r="AL1485" s="5">
        <v>48.342568</v>
      </c>
      <c r="AM1485" s="10">
        <v>40220</v>
      </c>
      <c r="AN1485" s="9">
        <v>45.146093</v>
      </c>
      <c r="AO1485" s="6">
        <v>40220</v>
      </c>
      <c r="AP1485" s="5">
        <v>18.186688</v>
      </c>
      <c r="AQ1485" s="10">
        <v>40220</v>
      </c>
      <c r="AR1485" s="5">
        <v>32.116466000000003</v>
      </c>
    </row>
    <row r="1486" spans="5:44" x14ac:dyDescent="0.2">
      <c r="E1486" s="6">
        <v>40219</v>
      </c>
      <c r="F1486" s="5">
        <v>16.889793999999998</v>
      </c>
      <c r="G1486" s="6">
        <v>40219</v>
      </c>
      <c r="H1486" s="5">
        <v>8.9678819999999995</v>
      </c>
      <c r="I1486" s="6">
        <v>40219</v>
      </c>
      <c r="J1486" s="5">
        <v>12.959234</v>
      </c>
      <c r="K1486" s="6">
        <v>40219</v>
      </c>
      <c r="L1486" s="5">
        <v>18.022563000000002</v>
      </c>
      <c r="M1486" s="6">
        <v>40219</v>
      </c>
      <c r="N1486" s="5">
        <v>25.128467000000001</v>
      </c>
      <c r="O1486" s="6">
        <v>40219</v>
      </c>
      <c r="P1486" s="5">
        <v>10.855719000000001</v>
      </c>
      <c r="Q1486" s="6">
        <v>40219</v>
      </c>
      <c r="R1486" s="5">
        <v>33.716270000000002</v>
      </c>
      <c r="S1486" s="6">
        <v>40219</v>
      </c>
      <c r="T1486" s="5">
        <v>14.897717999999999</v>
      </c>
      <c r="U1486" s="6">
        <v>40219</v>
      </c>
      <c r="V1486" s="5">
        <v>27.353580000000001</v>
      </c>
      <c r="W1486" s="10">
        <v>40219</v>
      </c>
      <c r="X1486" s="9">
        <v>7.1500700000000004</v>
      </c>
      <c r="Y1486" s="6">
        <v>40219</v>
      </c>
      <c r="Z1486" s="5">
        <v>93.283914999999993</v>
      </c>
      <c r="AA1486" s="10">
        <v>40219</v>
      </c>
      <c r="AB1486" s="9">
        <v>94.028532999999996</v>
      </c>
      <c r="AC1486" s="6">
        <v>40219</v>
      </c>
      <c r="AD1486" s="5">
        <v>47.511617000000001</v>
      </c>
      <c r="AE1486" s="10">
        <v>40219</v>
      </c>
      <c r="AF1486" s="9">
        <v>38.904221999999997</v>
      </c>
      <c r="AG1486" s="6">
        <v>40219</v>
      </c>
      <c r="AH1486" s="5">
        <v>48.027408000000001</v>
      </c>
      <c r="AI1486" s="10">
        <v>40219</v>
      </c>
      <c r="AJ1486" s="9">
        <v>65.278702999999993</v>
      </c>
      <c r="AK1486" s="6">
        <v>40219</v>
      </c>
      <c r="AL1486" s="5">
        <v>47.533523000000002</v>
      </c>
      <c r="AM1486" s="10">
        <v>40219</v>
      </c>
      <c r="AN1486" s="9">
        <v>44.992750999999998</v>
      </c>
      <c r="AO1486" s="6">
        <v>40219</v>
      </c>
      <c r="AP1486" s="5">
        <v>17.890678999999999</v>
      </c>
      <c r="AQ1486" s="10">
        <v>40219</v>
      </c>
      <c r="AR1486" s="5">
        <v>31.814722</v>
      </c>
    </row>
    <row r="1487" spans="5:44" x14ac:dyDescent="0.2">
      <c r="E1487" s="6">
        <v>40218</v>
      </c>
      <c r="F1487" s="5">
        <v>16.962095000000001</v>
      </c>
      <c r="G1487" s="6">
        <v>40218</v>
      </c>
      <c r="H1487" s="5">
        <v>8.7685030000000008</v>
      </c>
      <c r="I1487" s="6">
        <v>40218</v>
      </c>
      <c r="J1487" s="5">
        <v>13.013820000000001</v>
      </c>
      <c r="K1487" s="6">
        <v>40218</v>
      </c>
      <c r="L1487" s="5">
        <v>17.915431999999999</v>
      </c>
      <c r="M1487" s="6">
        <v>40218</v>
      </c>
      <c r="N1487" s="5">
        <v>24.694386999999999</v>
      </c>
      <c r="O1487" s="6">
        <v>40218</v>
      </c>
      <c r="P1487" s="5">
        <v>10.915843000000001</v>
      </c>
      <c r="Q1487" s="6">
        <v>40218</v>
      </c>
      <c r="R1487" s="5">
        <v>34.141677999999999</v>
      </c>
      <c r="S1487" s="6">
        <v>40218</v>
      </c>
      <c r="T1487" s="5">
        <v>14.991857</v>
      </c>
      <c r="U1487" s="6">
        <v>40218</v>
      </c>
      <c r="V1487" s="5">
        <v>27.400417000000001</v>
      </c>
      <c r="W1487" s="10">
        <v>40218</v>
      </c>
      <c r="X1487" s="9">
        <v>7.2249150000000002</v>
      </c>
      <c r="Y1487" s="6">
        <v>40218</v>
      </c>
      <c r="Z1487" s="5">
        <v>93.466977999999997</v>
      </c>
      <c r="AA1487" s="10">
        <v>40218</v>
      </c>
      <c r="AB1487" s="9">
        <v>94.247551000000001</v>
      </c>
      <c r="AC1487" s="6">
        <v>40218</v>
      </c>
      <c r="AD1487" s="5">
        <v>47.581758999999998</v>
      </c>
      <c r="AE1487" s="10">
        <v>40218</v>
      </c>
      <c r="AF1487" s="9">
        <v>38.937913999999999</v>
      </c>
      <c r="AG1487" s="6">
        <v>40218</v>
      </c>
      <c r="AH1487" s="5">
        <v>47.844096</v>
      </c>
      <c r="AI1487" s="10">
        <v>40218</v>
      </c>
      <c r="AJ1487" s="9">
        <v>65.426969999999997</v>
      </c>
      <c r="AK1487" s="6">
        <v>40218</v>
      </c>
      <c r="AL1487" s="5">
        <v>47.733609000000001</v>
      </c>
      <c r="AM1487" s="10">
        <v>40218</v>
      </c>
      <c r="AN1487" s="9">
        <v>44.677042</v>
      </c>
      <c r="AO1487" s="6">
        <v>40218</v>
      </c>
      <c r="AP1487" s="5">
        <v>17.939471000000001</v>
      </c>
      <c r="AQ1487" s="10">
        <v>40218</v>
      </c>
      <c r="AR1487" s="5">
        <v>31.752827</v>
      </c>
    </row>
    <row r="1488" spans="5:44" x14ac:dyDescent="0.2">
      <c r="E1488" s="6">
        <v>40217</v>
      </c>
      <c r="F1488" s="5">
        <v>16.557203000000001</v>
      </c>
      <c r="G1488" s="6">
        <v>40217</v>
      </c>
      <c r="H1488" s="5">
        <v>8.5594350000000006</v>
      </c>
      <c r="I1488" s="6">
        <v>40217</v>
      </c>
      <c r="J1488" s="5">
        <v>12.750814</v>
      </c>
      <c r="K1488" s="6">
        <v>40217</v>
      </c>
      <c r="L1488" s="5">
        <v>17.228812000000001</v>
      </c>
      <c r="M1488" s="6">
        <v>40217</v>
      </c>
      <c r="N1488" s="5">
        <v>24.308537999999999</v>
      </c>
      <c r="O1488" s="6">
        <v>40217</v>
      </c>
      <c r="P1488" s="5">
        <v>10.535326</v>
      </c>
      <c r="Q1488" s="6">
        <v>40217</v>
      </c>
      <c r="R1488" s="5">
        <v>32.301532000000002</v>
      </c>
      <c r="S1488" s="6">
        <v>40217</v>
      </c>
      <c r="T1488" s="5">
        <v>14.443218999999999</v>
      </c>
      <c r="U1488" s="6">
        <v>40217</v>
      </c>
      <c r="V1488" s="5">
        <v>27.447254999999998</v>
      </c>
      <c r="W1488" s="10">
        <v>40217</v>
      </c>
      <c r="X1488" s="9">
        <v>6.981668</v>
      </c>
      <c r="Y1488" s="6">
        <v>40217</v>
      </c>
      <c r="Z1488" s="5">
        <v>92.307574000000002</v>
      </c>
      <c r="AA1488" s="10">
        <v>40217</v>
      </c>
      <c r="AB1488" s="9">
        <v>93.038570000000007</v>
      </c>
      <c r="AC1488" s="6">
        <v>40217</v>
      </c>
      <c r="AD1488" s="5">
        <v>46.959260999999998</v>
      </c>
      <c r="AE1488" s="10">
        <v>40217</v>
      </c>
      <c r="AF1488" s="9">
        <v>38.449401999999999</v>
      </c>
      <c r="AG1488" s="6">
        <v>40217</v>
      </c>
      <c r="AH1488" s="5">
        <v>47.184176999999998</v>
      </c>
      <c r="AI1488" s="10">
        <v>40217</v>
      </c>
      <c r="AJ1488" s="9">
        <v>65.558760000000007</v>
      </c>
      <c r="AK1488" s="6">
        <v>40217</v>
      </c>
      <c r="AL1488" s="5">
        <v>46.750579000000002</v>
      </c>
      <c r="AM1488" s="10">
        <v>40217</v>
      </c>
      <c r="AN1488" s="9">
        <v>44.289174000000003</v>
      </c>
      <c r="AO1488" s="6">
        <v>40217</v>
      </c>
      <c r="AP1488" s="5">
        <v>17.721530000000001</v>
      </c>
      <c r="AQ1488" s="10">
        <v>40217</v>
      </c>
      <c r="AR1488" s="5">
        <v>31.853407000000001</v>
      </c>
    </row>
    <row r="1489" spans="5:44" x14ac:dyDescent="0.2">
      <c r="E1489" s="6">
        <v>40214</v>
      </c>
      <c r="F1489" s="5">
        <v>16.827131999999999</v>
      </c>
      <c r="G1489" s="6">
        <v>40214</v>
      </c>
      <c r="H1489" s="5">
        <v>9.0703429999999994</v>
      </c>
      <c r="I1489" s="6">
        <v>40214</v>
      </c>
      <c r="J1489" s="5">
        <v>12.914573000000001</v>
      </c>
      <c r="K1489" s="6">
        <v>40214</v>
      </c>
      <c r="L1489" s="5">
        <v>17.725515999999999</v>
      </c>
      <c r="M1489" s="6">
        <v>40214</v>
      </c>
      <c r="N1489" s="5">
        <v>25.224930000000001</v>
      </c>
      <c r="O1489" s="6">
        <v>40214</v>
      </c>
      <c r="P1489" s="5">
        <v>10.766775000000001</v>
      </c>
      <c r="Q1489" s="6">
        <v>40214</v>
      </c>
      <c r="R1489" s="5">
        <v>33.003954</v>
      </c>
      <c r="S1489" s="6">
        <v>40214</v>
      </c>
      <c r="T1489" s="5">
        <v>14.777595</v>
      </c>
      <c r="U1489" s="6">
        <v>40214</v>
      </c>
      <c r="V1489" s="5">
        <v>28.852404</v>
      </c>
      <c r="W1489" s="10">
        <v>40214</v>
      </c>
      <c r="X1489" s="9">
        <v>7.0734750000000002</v>
      </c>
      <c r="Y1489" s="6">
        <v>40214</v>
      </c>
      <c r="Z1489" s="5">
        <v>92.978810999999993</v>
      </c>
      <c r="AA1489" s="10">
        <v>40214</v>
      </c>
      <c r="AB1489" s="9">
        <v>93.765709999999999</v>
      </c>
      <c r="AC1489" s="6">
        <v>40214</v>
      </c>
      <c r="AD1489" s="5">
        <v>47.327497999999999</v>
      </c>
      <c r="AE1489" s="10">
        <v>40214</v>
      </c>
      <c r="AF1489" s="9">
        <v>38.819997000000001</v>
      </c>
      <c r="AG1489" s="6">
        <v>40214</v>
      </c>
      <c r="AH1489" s="5">
        <v>47.706612</v>
      </c>
      <c r="AI1489" s="10">
        <v>40214</v>
      </c>
      <c r="AJ1489" s="9">
        <v>65.550527000000002</v>
      </c>
      <c r="AK1489" s="6">
        <v>40214</v>
      </c>
      <c r="AL1489" s="5">
        <v>47.185549000000002</v>
      </c>
      <c r="AM1489" s="10">
        <v>40214</v>
      </c>
      <c r="AN1489" s="9">
        <v>45.128051999999997</v>
      </c>
      <c r="AO1489" s="6">
        <v>40214</v>
      </c>
      <c r="AP1489" s="5">
        <v>17.864654000000002</v>
      </c>
      <c r="AQ1489" s="10">
        <v>40214</v>
      </c>
      <c r="AR1489" s="5">
        <v>32.565215999999999</v>
      </c>
    </row>
    <row r="1490" spans="5:44" x14ac:dyDescent="0.2">
      <c r="E1490" s="6">
        <v>40213</v>
      </c>
      <c r="F1490" s="5">
        <v>16.740369000000001</v>
      </c>
      <c r="G1490" s="6">
        <v>40213</v>
      </c>
      <c r="H1490" s="5">
        <v>8.8058870000000002</v>
      </c>
      <c r="I1490" s="6">
        <v>40213</v>
      </c>
      <c r="J1490" s="5">
        <v>12.733446000000001</v>
      </c>
      <c r="K1490" s="6">
        <v>40213</v>
      </c>
      <c r="L1490" s="5">
        <v>17.555077000000001</v>
      </c>
      <c r="M1490" s="6">
        <v>40213</v>
      </c>
      <c r="N1490" s="5">
        <v>24.694386999999999</v>
      </c>
      <c r="O1490" s="6">
        <v>40213</v>
      </c>
      <c r="P1490" s="5">
        <v>10.705000999999999</v>
      </c>
      <c r="Q1490" s="6">
        <v>40213</v>
      </c>
      <c r="R1490" s="5">
        <v>33.201819999999998</v>
      </c>
      <c r="S1490" s="6">
        <v>40213</v>
      </c>
      <c r="T1490" s="5">
        <v>14.706178</v>
      </c>
      <c r="U1490" s="6">
        <v>40213</v>
      </c>
      <c r="V1490" s="5">
        <v>27.821963</v>
      </c>
      <c r="W1490" s="10">
        <v>40213</v>
      </c>
      <c r="X1490" s="9">
        <v>6.8810950000000002</v>
      </c>
      <c r="Y1490" s="6">
        <v>40213</v>
      </c>
      <c r="Z1490" s="5">
        <v>92.787029000000004</v>
      </c>
      <c r="AA1490" s="10">
        <v>40213</v>
      </c>
      <c r="AB1490" s="9">
        <v>93.564216999999999</v>
      </c>
      <c r="AC1490" s="6">
        <v>40213</v>
      </c>
      <c r="AD1490" s="5">
        <v>47.24859</v>
      </c>
      <c r="AE1490" s="10">
        <v>40213</v>
      </c>
      <c r="AF1490" s="9">
        <v>38.786306000000003</v>
      </c>
      <c r="AG1490" s="6">
        <v>40213</v>
      </c>
      <c r="AH1490" s="5">
        <v>47.614958000000001</v>
      </c>
      <c r="AI1490" s="10">
        <v>40213</v>
      </c>
      <c r="AJ1490" s="9">
        <v>65.443442000000005</v>
      </c>
      <c r="AK1490" s="6">
        <v>40213</v>
      </c>
      <c r="AL1490" s="5">
        <v>47.176848</v>
      </c>
      <c r="AM1490" s="10">
        <v>40213</v>
      </c>
      <c r="AN1490" s="9">
        <v>44.659002000000001</v>
      </c>
      <c r="AO1490" s="6">
        <v>40213</v>
      </c>
      <c r="AP1490" s="5">
        <v>17.884172</v>
      </c>
      <c r="AQ1490" s="10">
        <v>40213</v>
      </c>
      <c r="AR1490" s="5">
        <v>31.977201999999998</v>
      </c>
    </row>
    <row r="1491" spans="5:44" x14ac:dyDescent="0.2">
      <c r="E1491" s="6">
        <v>40212</v>
      </c>
      <c r="F1491" s="5">
        <v>17.829723000000001</v>
      </c>
      <c r="G1491" s="6">
        <v>40212</v>
      </c>
      <c r="H1491" s="5">
        <v>9.9855509999999992</v>
      </c>
      <c r="I1491" s="6">
        <v>40212</v>
      </c>
      <c r="J1491" s="5">
        <v>13.500133</v>
      </c>
      <c r="K1491" s="6">
        <v>40212</v>
      </c>
      <c r="L1491" s="5">
        <v>19.463979999999999</v>
      </c>
      <c r="M1491" s="6">
        <v>40212</v>
      </c>
      <c r="N1491" s="5">
        <v>26.864792000000001</v>
      </c>
      <c r="O1491" s="6">
        <v>40212</v>
      </c>
      <c r="P1491" s="5">
        <v>11.786448999999999</v>
      </c>
      <c r="Q1491" s="6">
        <v>40212</v>
      </c>
      <c r="R1491" s="5">
        <v>37.594431</v>
      </c>
      <c r="S1491" s="6">
        <v>40212</v>
      </c>
      <c r="T1491" s="5">
        <v>16.212508</v>
      </c>
      <c r="U1491" s="6">
        <v>40212</v>
      </c>
      <c r="V1491" s="5">
        <v>30.023361999999999</v>
      </c>
      <c r="W1491" s="10">
        <v>40212</v>
      </c>
      <c r="X1491" s="9">
        <v>7.5213780000000003</v>
      </c>
      <c r="Y1491" s="6">
        <v>40212</v>
      </c>
      <c r="Z1491" s="5">
        <v>95.742196000000007</v>
      </c>
      <c r="AA1491" s="10">
        <v>40212</v>
      </c>
      <c r="AB1491" s="9">
        <v>96.516566999999995</v>
      </c>
      <c r="AC1491" s="6">
        <v>40212</v>
      </c>
      <c r="AD1491" s="5">
        <v>48.765383999999997</v>
      </c>
      <c r="AE1491" s="10">
        <v>40212</v>
      </c>
      <c r="AF1491" s="9">
        <v>40.058128000000004</v>
      </c>
      <c r="AG1491" s="6">
        <v>40212</v>
      </c>
      <c r="AH1491" s="5">
        <v>49.099773999999996</v>
      </c>
      <c r="AI1491" s="10">
        <v>40212</v>
      </c>
      <c r="AJ1491" s="9">
        <v>65.319890999999998</v>
      </c>
      <c r="AK1491" s="6">
        <v>40212</v>
      </c>
      <c r="AL1491" s="5">
        <v>49.195109000000002</v>
      </c>
      <c r="AM1491" s="10">
        <v>40212</v>
      </c>
      <c r="AN1491" s="9">
        <v>46.463040999999997</v>
      </c>
      <c r="AO1491" s="6">
        <v>40212</v>
      </c>
      <c r="AP1491" s="5">
        <v>18.746179000000001</v>
      </c>
      <c r="AQ1491" s="10">
        <v>40212</v>
      </c>
      <c r="AR1491" s="5">
        <v>33.207388999999999</v>
      </c>
    </row>
    <row r="1492" spans="5:44" x14ac:dyDescent="0.2">
      <c r="E1492" s="6">
        <v>40211</v>
      </c>
      <c r="F1492" s="5">
        <v>18.003247000000002</v>
      </c>
      <c r="G1492" s="6">
        <v>40211</v>
      </c>
      <c r="H1492" s="5">
        <v>10.309540999999999</v>
      </c>
      <c r="I1492" s="6">
        <v>40211</v>
      </c>
      <c r="J1492" s="5">
        <v>13.346299</v>
      </c>
      <c r="K1492" s="6">
        <v>40211</v>
      </c>
      <c r="L1492" s="5">
        <v>19.829203</v>
      </c>
      <c r="M1492" s="6">
        <v>40211</v>
      </c>
      <c r="N1492" s="5">
        <v>27.443567000000002</v>
      </c>
      <c r="O1492" s="6">
        <v>40211</v>
      </c>
      <c r="P1492" s="5">
        <v>11.964357</v>
      </c>
      <c r="Q1492" s="6">
        <v>40211</v>
      </c>
      <c r="R1492" s="5">
        <v>38.563971000000002</v>
      </c>
      <c r="S1492" s="6">
        <v>40211</v>
      </c>
      <c r="T1492" s="5">
        <v>16.459230999999999</v>
      </c>
      <c r="U1492" s="6">
        <v>40211</v>
      </c>
      <c r="V1492" s="5">
        <v>30.819616</v>
      </c>
      <c r="W1492" s="10">
        <v>40211</v>
      </c>
      <c r="X1492" s="9">
        <v>7.4208040000000004</v>
      </c>
      <c r="Y1492" s="6">
        <v>40211</v>
      </c>
      <c r="Z1492" s="5">
        <v>96.221643999999998</v>
      </c>
      <c r="AA1492" s="10">
        <v>40211</v>
      </c>
      <c r="AB1492" s="9">
        <v>97.007171</v>
      </c>
      <c r="AC1492" s="6">
        <v>40211</v>
      </c>
      <c r="AD1492" s="5">
        <v>49.010879000000003</v>
      </c>
      <c r="AE1492" s="10">
        <v>40211</v>
      </c>
      <c r="AF1492" s="9">
        <v>40.378185999999999</v>
      </c>
      <c r="AG1492" s="6">
        <v>40211</v>
      </c>
      <c r="AH1492" s="5">
        <v>49.484727999999997</v>
      </c>
      <c r="AI1492" s="10">
        <v>40211</v>
      </c>
      <c r="AJ1492" s="9">
        <v>65.361071999999993</v>
      </c>
      <c r="AK1492" s="6">
        <v>40211</v>
      </c>
      <c r="AL1492" s="5">
        <v>49.621381</v>
      </c>
      <c r="AM1492" s="10">
        <v>40211</v>
      </c>
      <c r="AN1492" s="9">
        <v>47.004255000000001</v>
      </c>
      <c r="AO1492" s="6">
        <v>40211</v>
      </c>
      <c r="AP1492" s="5">
        <v>18.684373000000001</v>
      </c>
      <c r="AQ1492" s="10">
        <v>40211</v>
      </c>
      <c r="AR1492" s="5">
        <v>33.756722000000003</v>
      </c>
    </row>
    <row r="1493" spans="5:44" x14ac:dyDescent="0.2">
      <c r="E1493" s="6">
        <v>40210</v>
      </c>
      <c r="F1493" s="5">
        <v>17.569434999999999</v>
      </c>
      <c r="G1493" s="6">
        <v>40210</v>
      </c>
      <c r="H1493" s="5">
        <v>10.027081000000001</v>
      </c>
      <c r="I1493" s="6">
        <v>40210</v>
      </c>
      <c r="J1493" s="5">
        <v>13.105624000000001</v>
      </c>
      <c r="K1493" s="6">
        <v>40210</v>
      </c>
      <c r="L1493" s="5">
        <v>19.215627000000001</v>
      </c>
      <c r="M1493" s="6">
        <v>40210</v>
      </c>
      <c r="N1493" s="5">
        <v>26.913022999999999</v>
      </c>
      <c r="O1493" s="6">
        <v>40210</v>
      </c>
      <c r="P1493" s="5">
        <v>11.536882</v>
      </c>
      <c r="Q1493" s="6">
        <v>40210</v>
      </c>
      <c r="R1493" s="5">
        <v>36.941474999999997</v>
      </c>
      <c r="S1493" s="6">
        <v>40210</v>
      </c>
      <c r="T1493" s="5">
        <v>15.852159</v>
      </c>
      <c r="U1493" s="6">
        <v>40210</v>
      </c>
      <c r="V1493" s="5">
        <v>29.695495999999999</v>
      </c>
      <c r="W1493" s="10">
        <v>40210</v>
      </c>
      <c r="X1493" s="9">
        <v>7.2219959999999999</v>
      </c>
      <c r="Y1493" s="6">
        <v>40210</v>
      </c>
      <c r="Z1493" s="5">
        <v>95.070959000000002</v>
      </c>
      <c r="AA1493" s="10">
        <v>40210</v>
      </c>
      <c r="AB1493" s="9">
        <v>95.806952999999993</v>
      </c>
      <c r="AC1493" s="6">
        <v>40210</v>
      </c>
      <c r="AD1493" s="5">
        <v>48.388376999999998</v>
      </c>
      <c r="AE1493" s="10">
        <v>40210</v>
      </c>
      <c r="AF1493" s="9">
        <v>39.754911999999997</v>
      </c>
      <c r="AG1493" s="6">
        <v>40210</v>
      </c>
      <c r="AH1493" s="5">
        <v>49.044778999999998</v>
      </c>
      <c r="AI1493" s="10">
        <v>40210</v>
      </c>
      <c r="AJ1493" s="9">
        <v>65.319890999999998</v>
      </c>
      <c r="AK1493" s="6">
        <v>40210</v>
      </c>
      <c r="AL1493" s="5">
        <v>48.977623999999999</v>
      </c>
      <c r="AM1493" s="10">
        <v>40210</v>
      </c>
      <c r="AN1493" s="9">
        <v>46.571286000000001</v>
      </c>
      <c r="AO1493" s="6">
        <v>40210</v>
      </c>
      <c r="AP1493" s="5">
        <v>18.170424000000001</v>
      </c>
      <c r="AQ1493" s="10">
        <v>40210</v>
      </c>
      <c r="AR1493" s="5">
        <v>33.300235999999998</v>
      </c>
    </row>
    <row r="1494" spans="5:44" x14ac:dyDescent="0.2">
      <c r="E1494" s="6">
        <v>40207</v>
      </c>
      <c r="F1494" s="5">
        <v>17.048857999999999</v>
      </c>
      <c r="G1494" s="6">
        <v>40207</v>
      </c>
      <c r="H1494" s="5">
        <v>9.6089450000000003</v>
      </c>
      <c r="I1494" s="6">
        <v>40207</v>
      </c>
      <c r="J1494" s="5">
        <v>12.837656000000001</v>
      </c>
      <c r="K1494" s="6">
        <v>40207</v>
      </c>
      <c r="L1494" s="5">
        <v>18.524138000000001</v>
      </c>
      <c r="M1494" s="6">
        <v>40207</v>
      </c>
      <c r="N1494" s="5">
        <v>26.189554000000001</v>
      </c>
      <c r="O1494" s="6">
        <v>40207</v>
      </c>
      <c r="P1494" s="5">
        <v>11.021283</v>
      </c>
      <c r="Q1494" s="6">
        <v>40207</v>
      </c>
      <c r="R1494" s="5">
        <v>33.775627999999998</v>
      </c>
      <c r="S1494" s="6">
        <v>40207</v>
      </c>
      <c r="T1494" s="5">
        <v>15.134702000000001</v>
      </c>
      <c r="U1494" s="6">
        <v>40207</v>
      </c>
      <c r="V1494" s="5">
        <v>28.758728999999999</v>
      </c>
      <c r="W1494" s="10">
        <v>40207</v>
      </c>
      <c r="X1494" s="9">
        <v>6.9173479999999996</v>
      </c>
      <c r="Y1494" s="6">
        <v>40207</v>
      </c>
      <c r="Z1494" s="5">
        <v>93.615171000000004</v>
      </c>
      <c r="AA1494" s="10">
        <v>40207</v>
      </c>
      <c r="AB1494" s="9">
        <v>94.317638000000002</v>
      </c>
      <c r="AC1494" s="6">
        <v>40207</v>
      </c>
      <c r="AD1494" s="5">
        <v>47.660668000000001</v>
      </c>
      <c r="AE1494" s="10">
        <v>40207</v>
      </c>
      <c r="AF1494" s="9">
        <v>39.232708000000002</v>
      </c>
      <c r="AG1494" s="6">
        <v>40207</v>
      </c>
      <c r="AH1494" s="5">
        <v>48.577339000000002</v>
      </c>
      <c r="AI1494" s="10">
        <v>40207</v>
      </c>
      <c r="AJ1494" s="9">
        <v>65.362718000000001</v>
      </c>
      <c r="AK1494" s="6">
        <v>40207</v>
      </c>
      <c r="AL1494" s="5">
        <v>47.411732000000001</v>
      </c>
      <c r="AM1494" s="10">
        <v>40207</v>
      </c>
      <c r="AN1494" s="9">
        <v>45.957912</v>
      </c>
      <c r="AO1494" s="6">
        <v>40207</v>
      </c>
      <c r="AP1494" s="5">
        <v>17.981757999999999</v>
      </c>
      <c r="AQ1494" s="10">
        <v>40207</v>
      </c>
      <c r="AR1494" s="5">
        <v>32.704483000000003</v>
      </c>
    </row>
    <row r="1495" spans="5:44" x14ac:dyDescent="0.2">
      <c r="E1495" s="6">
        <v>40206</v>
      </c>
      <c r="F1495" s="5">
        <v>17.434469</v>
      </c>
      <c r="G1495" s="6">
        <v>40206</v>
      </c>
      <c r="H1495" s="5">
        <v>9.8304740000000006</v>
      </c>
      <c r="I1495" s="6">
        <v>40206</v>
      </c>
      <c r="J1495" s="5">
        <v>13.314044000000001</v>
      </c>
      <c r="K1495" s="6">
        <v>40206</v>
      </c>
      <c r="L1495" s="5">
        <v>19.166931000000002</v>
      </c>
      <c r="M1495" s="6">
        <v>40206</v>
      </c>
      <c r="N1495" s="5">
        <v>26.527173000000001</v>
      </c>
      <c r="O1495" s="6">
        <v>40206</v>
      </c>
      <c r="P1495" s="5">
        <v>11.394387</v>
      </c>
      <c r="Q1495" s="6">
        <v>40206</v>
      </c>
      <c r="R1495" s="5">
        <v>35.506950000000003</v>
      </c>
      <c r="S1495" s="6">
        <v>40206</v>
      </c>
      <c r="T1495" s="5">
        <v>15.709313</v>
      </c>
      <c r="U1495" s="6">
        <v>40206</v>
      </c>
      <c r="V1495" s="5">
        <v>29.039757999999999</v>
      </c>
      <c r="W1495" s="10">
        <v>40206</v>
      </c>
      <c r="X1495" s="9">
        <v>7.4184650000000003</v>
      </c>
      <c r="Y1495" s="6">
        <v>40206</v>
      </c>
      <c r="Z1495" s="5">
        <v>94.643812999999994</v>
      </c>
      <c r="AA1495" s="10">
        <v>40206</v>
      </c>
      <c r="AB1495" s="9">
        <v>95.386437000000001</v>
      </c>
      <c r="AC1495" s="6">
        <v>40206</v>
      </c>
      <c r="AD1495" s="5">
        <v>48.230559999999997</v>
      </c>
      <c r="AE1495" s="10">
        <v>40206</v>
      </c>
      <c r="AF1495" s="9">
        <v>39.510654000000002</v>
      </c>
      <c r="AG1495" s="6">
        <v>40206</v>
      </c>
      <c r="AH1495" s="5">
        <v>49.053947000000001</v>
      </c>
      <c r="AI1495" s="10">
        <v>40206</v>
      </c>
      <c r="AJ1495" s="9">
        <v>65.280606000000006</v>
      </c>
      <c r="AK1495" s="6">
        <v>40206</v>
      </c>
      <c r="AL1495" s="5">
        <v>48.281672</v>
      </c>
      <c r="AM1495" s="10">
        <v>40206</v>
      </c>
      <c r="AN1495" s="9">
        <v>46.228518000000001</v>
      </c>
      <c r="AO1495" s="6">
        <v>40206</v>
      </c>
      <c r="AP1495" s="5">
        <v>17.94923</v>
      </c>
      <c r="AQ1495" s="10">
        <v>40206</v>
      </c>
      <c r="AR1495" s="5">
        <v>32.890171000000002</v>
      </c>
    </row>
    <row r="1496" spans="5:44" x14ac:dyDescent="0.2">
      <c r="E1496" s="6">
        <v>40205</v>
      </c>
      <c r="F1496" s="5">
        <v>17.844183000000001</v>
      </c>
      <c r="G1496" s="6">
        <v>40205</v>
      </c>
      <c r="H1496" s="5">
        <v>9.9910829999999997</v>
      </c>
      <c r="I1496" s="6">
        <v>40205</v>
      </c>
      <c r="J1496" s="5">
        <v>14.013738</v>
      </c>
      <c r="K1496" s="6">
        <v>40205</v>
      </c>
      <c r="L1496" s="5">
        <v>20.170076999999999</v>
      </c>
      <c r="M1496" s="6">
        <v>40205</v>
      </c>
      <c r="N1496" s="5">
        <v>26.913022999999999</v>
      </c>
      <c r="O1496" s="6">
        <v>40205</v>
      </c>
      <c r="P1496" s="5">
        <v>11.807857</v>
      </c>
      <c r="Q1496" s="6">
        <v>40205</v>
      </c>
      <c r="R1496" s="5">
        <v>36.723821999999998</v>
      </c>
      <c r="S1496" s="6">
        <v>40205</v>
      </c>
      <c r="T1496" s="5">
        <v>16.287168999999999</v>
      </c>
      <c r="U1496" s="6">
        <v>40205</v>
      </c>
      <c r="V1496" s="5">
        <v>29.648655999999999</v>
      </c>
      <c r="W1496" s="10">
        <v>40205</v>
      </c>
      <c r="X1496" s="9">
        <v>8.1061069999999997</v>
      </c>
      <c r="Y1496" s="6">
        <v>40205</v>
      </c>
      <c r="Z1496" s="5">
        <v>95.742196000000007</v>
      </c>
      <c r="AA1496" s="10">
        <v>40205</v>
      </c>
      <c r="AB1496" s="9">
        <v>96.542848000000006</v>
      </c>
      <c r="AC1496" s="6">
        <v>40205</v>
      </c>
      <c r="AD1496" s="5">
        <v>48.809221000000001</v>
      </c>
      <c r="AE1496" s="10">
        <v>40205</v>
      </c>
      <c r="AF1496" s="9">
        <v>39.813870000000001</v>
      </c>
      <c r="AG1496" s="6">
        <v>40205</v>
      </c>
      <c r="AH1496" s="5">
        <v>49.952168999999998</v>
      </c>
      <c r="AI1496" s="10">
        <v>40205</v>
      </c>
      <c r="AJ1496" s="9">
        <v>65.255972</v>
      </c>
      <c r="AK1496" s="6">
        <v>40205</v>
      </c>
      <c r="AL1496" s="5">
        <v>48.794936999999997</v>
      </c>
      <c r="AM1496" s="10">
        <v>40205</v>
      </c>
      <c r="AN1496" s="9">
        <v>46.490104000000002</v>
      </c>
      <c r="AO1496" s="6">
        <v>40205</v>
      </c>
      <c r="AP1496" s="5">
        <v>18.209457</v>
      </c>
      <c r="AQ1496" s="10">
        <v>40205</v>
      </c>
      <c r="AR1496" s="5">
        <v>33.176442999999999</v>
      </c>
    </row>
    <row r="1497" spans="5:44" x14ac:dyDescent="0.2">
      <c r="E1497" s="6">
        <v>40204</v>
      </c>
      <c r="F1497" s="5">
        <v>17.675477000000001</v>
      </c>
      <c r="G1497" s="6">
        <v>40204</v>
      </c>
      <c r="H1497" s="5">
        <v>9.4026370000000004</v>
      </c>
      <c r="I1497" s="6">
        <v>40204</v>
      </c>
      <c r="J1497" s="5">
        <v>13.8078</v>
      </c>
      <c r="K1497" s="6">
        <v>40204</v>
      </c>
      <c r="L1497" s="5">
        <v>19.624676999999998</v>
      </c>
      <c r="M1497" s="6">
        <v>40204</v>
      </c>
      <c r="N1497" s="5">
        <v>25.803705000000001</v>
      </c>
      <c r="O1497" s="6">
        <v>40204</v>
      </c>
      <c r="P1497" s="5">
        <v>11.634069999999999</v>
      </c>
      <c r="Q1497" s="6">
        <v>40204</v>
      </c>
      <c r="R1497" s="5">
        <v>37.267950999999996</v>
      </c>
      <c r="S1497" s="6">
        <v>40204</v>
      </c>
      <c r="T1497" s="5">
        <v>16.056681000000001</v>
      </c>
      <c r="U1497" s="6">
        <v>40204</v>
      </c>
      <c r="V1497" s="5">
        <v>29.086596</v>
      </c>
      <c r="W1497" s="10">
        <v>40204</v>
      </c>
      <c r="X1497" s="9">
        <v>7.9803850000000001</v>
      </c>
      <c r="Y1497" s="6">
        <v>40204</v>
      </c>
      <c r="Z1497" s="5">
        <v>95.288892000000004</v>
      </c>
      <c r="AA1497" s="10">
        <v>40204</v>
      </c>
      <c r="AB1497" s="9">
        <v>96.052250999999998</v>
      </c>
      <c r="AC1497" s="6">
        <v>40204</v>
      </c>
      <c r="AD1497" s="5">
        <v>48.572499000000001</v>
      </c>
      <c r="AE1497" s="10">
        <v>40204</v>
      </c>
      <c r="AF1497" s="9">
        <v>39.653841</v>
      </c>
      <c r="AG1497" s="6">
        <v>40204</v>
      </c>
      <c r="AH1497" s="5">
        <v>49.438898000000002</v>
      </c>
      <c r="AI1497" s="10">
        <v>40204</v>
      </c>
      <c r="AJ1497" s="9">
        <v>65.346298000000004</v>
      </c>
      <c r="AK1497" s="6">
        <v>40204</v>
      </c>
      <c r="AL1497" s="5">
        <v>48.986325000000001</v>
      </c>
      <c r="AM1497" s="10">
        <v>40204</v>
      </c>
      <c r="AN1497" s="9">
        <v>45.570044000000003</v>
      </c>
      <c r="AO1497" s="6">
        <v>40204</v>
      </c>
      <c r="AP1497" s="5">
        <v>17.962242</v>
      </c>
      <c r="AQ1497" s="10">
        <v>40204</v>
      </c>
      <c r="AR1497" s="5">
        <v>32.882435000000001</v>
      </c>
    </row>
    <row r="1498" spans="5:44" x14ac:dyDescent="0.2">
      <c r="E1498" s="6">
        <v>40203</v>
      </c>
      <c r="F1498" s="5">
        <v>17.820081999999999</v>
      </c>
      <c r="G1498" s="6">
        <v>40203</v>
      </c>
      <c r="H1498" s="5">
        <v>9.8512389999999996</v>
      </c>
      <c r="I1498" s="6">
        <v>40203</v>
      </c>
      <c r="J1498" s="5">
        <v>13.778025</v>
      </c>
      <c r="K1498" s="6">
        <v>40203</v>
      </c>
      <c r="L1498" s="5">
        <v>20.13599</v>
      </c>
      <c r="M1498" s="6">
        <v>40203</v>
      </c>
      <c r="N1498" s="5">
        <v>26.623636000000001</v>
      </c>
      <c r="O1498" s="6">
        <v>40203</v>
      </c>
      <c r="P1498" s="5">
        <v>11.782327</v>
      </c>
      <c r="Q1498" s="6">
        <v>40203</v>
      </c>
      <c r="R1498" s="5">
        <v>37.841763</v>
      </c>
      <c r="S1498" s="6">
        <v>40203</v>
      </c>
      <c r="T1498" s="5">
        <v>16.270945000000001</v>
      </c>
      <c r="U1498" s="6">
        <v>40203</v>
      </c>
      <c r="V1498" s="5">
        <v>29.648655999999999</v>
      </c>
      <c r="W1498" s="10">
        <v>40203</v>
      </c>
      <c r="X1498" s="9">
        <v>7.9967579999999998</v>
      </c>
      <c r="Y1498" s="6">
        <v>40203</v>
      </c>
      <c r="Z1498" s="5">
        <v>95.689886999999999</v>
      </c>
      <c r="AA1498" s="10">
        <v>40203</v>
      </c>
      <c r="AB1498" s="9">
        <v>96.507811000000004</v>
      </c>
      <c r="AC1498" s="6">
        <v>40203</v>
      </c>
      <c r="AD1498" s="5">
        <v>48.791688999999998</v>
      </c>
      <c r="AE1498" s="10">
        <v>40203</v>
      </c>
      <c r="AF1498" s="9">
        <v>39.881250000000001</v>
      </c>
      <c r="AG1498" s="6">
        <v>40203</v>
      </c>
      <c r="AH1498" s="5">
        <v>49.823852000000002</v>
      </c>
      <c r="AI1498" s="10">
        <v>40203</v>
      </c>
      <c r="AJ1498" s="9">
        <v>65.190280000000001</v>
      </c>
      <c r="AK1498" s="6">
        <v>40203</v>
      </c>
      <c r="AL1498" s="5">
        <v>49.299500999999999</v>
      </c>
      <c r="AM1498" s="10">
        <v>40203</v>
      </c>
      <c r="AN1498" s="9">
        <v>46.255577000000002</v>
      </c>
      <c r="AO1498" s="6">
        <v>40203</v>
      </c>
      <c r="AP1498" s="5">
        <v>17.838633000000002</v>
      </c>
      <c r="AQ1498" s="10">
        <v>40203</v>
      </c>
      <c r="AR1498" s="5">
        <v>33.191918000000001</v>
      </c>
    </row>
    <row r="1499" spans="5:44" x14ac:dyDescent="0.2">
      <c r="E1499" s="6">
        <v>40200</v>
      </c>
      <c r="F1499" s="5">
        <v>17.670656999999999</v>
      </c>
      <c r="G1499" s="6">
        <v>40200</v>
      </c>
      <c r="H1499" s="5">
        <v>9.73217</v>
      </c>
      <c r="I1499" s="6">
        <v>40200</v>
      </c>
      <c r="J1499" s="5">
        <v>13.698627</v>
      </c>
      <c r="K1499" s="6">
        <v>40200</v>
      </c>
      <c r="L1499" s="5">
        <v>19.999639999999999</v>
      </c>
      <c r="M1499" s="6">
        <v>40200</v>
      </c>
      <c r="N1499" s="5">
        <v>26.382480000000001</v>
      </c>
      <c r="O1499" s="6">
        <v>40200</v>
      </c>
      <c r="P1499" s="5">
        <v>11.639022000000001</v>
      </c>
      <c r="Q1499" s="6">
        <v>40200</v>
      </c>
      <c r="R1499" s="5">
        <v>37.010728</v>
      </c>
      <c r="S1499" s="6">
        <v>40200</v>
      </c>
      <c r="T1499" s="5">
        <v>16.033950000000001</v>
      </c>
      <c r="U1499" s="6">
        <v>40200</v>
      </c>
      <c r="V1499" s="5">
        <v>29.180273</v>
      </c>
      <c r="W1499" s="10">
        <v>40200</v>
      </c>
      <c r="X1499" s="9">
        <v>7.8330339999999996</v>
      </c>
      <c r="Y1499" s="6">
        <v>40200</v>
      </c>
      <c r="Z1499" s="5">
        <v>95.201719999999995</v>
      </c>
      <c r="AA1499" s="10">
        <v>40200</v>
      </c>
      <c r="AB1499" s="9">
        <v>96.025970000000001</v>
      </c>
      <c r="AC1499" s="6">
        <v>40200</v>
      </c>
      <c r="AD1499" s="5">
        <v>48.581265000000002</v>
      </c>
      <c r="AE1499" s="10">
        <v>40200</v>
      </c>
      <c r="AF1499" s="9">
        <v>39.679107999999999</v>
      </c>
      <c r="AG1499" s="6">
        <v>40200</v>
      </c>
      <c r="AH1499" s="5">
        <v>49.759692999999999</v>
      </c>
      <c r="AI1499" s="10">
        <v>40200</v>
      </c>
      <c r="AJ1499" s="9">
        <v>65.280606000000006</v>
      </c>
      <c r="AK1499" s="6">
        <v>40200</v>
      </c>
      <c r="AL1499" s="5">
        <v>48.977623999999999</v>
      </c>
      <c r="AM1499" s="10">
        <v>40200</v>
      </c>
      <c r="AN1499" s="9">
        <v>46.030071999999997</v>
      </c>
      <c r="AO1499" s="6">
        <v>40200</v>
      </c>
      <c r="AP1499" s="5">
        <v>17.913447999999999</v>
      </c>
      <c r="AQ1499" s="10">
        <v>40200</v>
      </c>
      <c r="AR1499" s="5">
        <v>32.959803999999998</v>
      </c>
    </row>
    <row r="1500" spans="5:44" x14ac:dyDescent="0.2">
      <c r="E1500" s="6">
        <v>40199</v>
      </c>
      <c r="F1500" s="5">
        <v>18.475622999999999</v>
      </c>
      <c r="G1500" s="6">
        <v>40199</v>
      </c>
      <c r="H1500" s="5">
        <v>10.708297999999999</v>
      </c>
      <c r="I1500" s="6">
        <v>40199</v>
      </c>
      <c r="J1500" s="5">
        <v>14.534788000000001</v>
      </c>
      <c r="K1500" s="6">
        <v>40199</v>
      </c>
      <c r="L1500" s="5">
        <v>21.192703999999999</v>
      </c>
      <c r="M1500" s="6">
        <v>40199</v>
      </c>
      <c r="N1500" s="5">
        <v>28.02234</v>
      </c>
      <c r="O1500" s="6">
        <v>40199</v>
      </c>
      <c r="P1500" s="5">
        <v>12.446192999999999</v>
      </c>
      <c r="Q1500" s="6">
        <v>40199</v>
      </c>
      <c r="R1500" s="5">
        <v>39.741269000000003</v>
      </c>
      <c r="S1500" s="6">
        <v>40199</v>
      </c>
      <c r="T1500" s="5">
        <v>17.173435000000001</v>
      </c>
      <c r="U1500" s="6">
        <v>40199</v>
      </c>
      <c r="V1500" s="5">
        <v>30.632262000000001</v>
      </c>
      <c r="W1500" s="10">
        <v>40199</v>
      </c>
      <c r="X1500" s="9">
        <v>8.8621569999999998</v>
      </c>
      <c r="Y1500" s="6">
        <v>40199</v>
      </c>
      <c r="Z1500" s="5">
        <v>97.372327999999996</v>
      </c>
      <c r="AA1500" s="10">
        <v>40199</v>
      </c>
      <c r="AB1500" s="9">
        <v>98.146056999999999</v>
      </c>
      <c r="AC1500" s="6">
        <v>40199</v>
      </c>
      <c r="AD1500" s="5">
        <v>49.677214999999997</v>
      </c>
      <c r="AE1500" s="10">
        <v>40199</v>
      </c>
      <c r="AF1500" s="9">
        <v>40.479259999999996</v>
      </c>
      <c r="AG1500" s="6">
        <v>40199</v>
      </c>
      <c r="AH1500" s="5">
        <v>50.758737000000004</v>
      </c>
      <c r="AI1500" s="10">
        <v>40199</v>
      </c>
      <c r="AJ1500" s="9">
        <v>65.305239</v>
      </c>
      <c r="AK1500" s="6">
        <v>40199</v>
      </c>
      <c r="AL1500" s="5">
        <v>50.169440999999999</v>
      </c>
      <c r="AM1500" s="10">
        <v>40199</v>
      </c>
      <c r="AN1500" s="9">
        <v>47.455264999999997</v>
      </c>
      <c r="AO1500" s="6">
        <v>40199</v>
      </c>
      <c r="AP1500" s="5">
        <v>17.945976000000002</v>
      </c>
      <c r="AQ1500" s="10">
        <v>40199</v>
      </c>
      <c r="AR1500" s="5">
        <v>33.810881000000002</v>
      </c>
    </row>
    <row r="1501" spans="5:44" x14ac:dyDescent="0.2">
      <c r="E1501" s="6">
        <v>40198</v>
      </c>
      <c r="F1501" s="5">
        <v>19.208283000000002</v>
      </c>
      <c r="G1501" s="6">
        <v>40198</v>
      </c>
      <c r="H1501" s="5">
        <v>11.557033000000001</v>
      </c>
      <c r="I1501" s="6">
        <v>40198</v>
      </c>
      <c r="J1501" s="5">
        <v>14.825086000000001</v>
      </c>
      <c r="K1501" s="6">
        <v>40198</v>
      </c>
      <c r="L1501" s="5">
        <v>22.361418</v>
      </c>
      <c r="M1501" s="6">
        <v>40198</v>
      </c>
      <c r="N1501" s="5">
        <v>29.421047000000002</v>
      </c>
      <c r="O1501" s="6">
        <v>40198</v>
      </c>
      <c r="P1501" s="5">
        <v>13.220432000000001</v>
      </c>
      <c r="Q1501" s="6">
        <v>40198</v>
      </c>
      <c r="R1501" s="5">
        <v>42.511387999999997</v>
      </c>
      <c r="S1501" s="6">
        <v>40198</v>
      </c>
      <c r="T1501" s="5">
        <v>18.153849999999998</v>
      </c>
      <c r="U1501" s="6">
        <v>40198</v>
      </c>
      <c r="V1501" s="5">
        <v>32.458956999999998</v>
      </c>
      <c r="W1501" s="10">
        <v>40198</v>
      </c>
      <c r="X1501" s="9">
        <v>9.1779119999999992</v>
      </c>
      <c r="Y1501" s="6">
        <v>40198</v>
      </c>
      <c r="Z1501" s="5">
        <v>99.281420999999995</v>
      </c>
      <c r="AA1501" s="10">
        <v>40198</v>
      </c>
      <c r="AB1501" s="9">
        <v>100.10845</v>
      </c>
      <c r="AC1501" s="6">
        <v>40198</v>
      </c>
      <c r="AD1501" s="5">
        <v>50.606582000000003</v>
      </c>
      <c r="AE1501" s="10">
        <v>40198</v>
      </c>
      <c r="AF1501" s="9">
        <v>41.363638000000002</v>
      </c>
      <c r="AG1501" s="6">
        <v>40198</v>
      </c>
      <c r="AH1501" s="5">
        <v>51.354495</v>
      </c>
      <c r="AI1501" s="10">
        <v>40198</v>
      </c>
      <c r="AJ1501" s="9">
        <v>65.231339000000006</v>
      </c>
      <c r="AK1501" s="6">
        <v>40198</v>
      </c>
      <c r="AL1501" s="5">
        <v>51.213369</v>
      </c>
      <c r="AM1501" s="10">
        <v>40198</v>
      </c>
      <c r="AN1501" s="9">
        <v>48.627890000000001</v>
      </c>
      <c r="AO1501" s="6">
        <v>40198</v>
      </c>
      <c r="AP1501" s="5">
        <v>18.245239000000002</v>
      </c>
      <c r="AQ1501" s="10">
        <v>40198</v>
      </c>
      <c r="AR1501" s="5">
        <v>34.808959999999999</v>
      </c>
    </row>
    <row r="1502" spans="5:44" x14ac:dyDescent="0.2">
      <c r="E1502" s="6">
        <v>40197</v>
      </c>
      <c r="F1502" s="5">
        <v>19.617996999999999</v>
      </c>
      <c r="G1502" s="6">
        <v>40197</v>
      </c>
      <c r="H1502" s="5">
        <v>11.604115999999999</v>
      </c>
      <c r="I1502" s="6">
        <v>40197</v>
      </c>
      <c r="J1502" s="5">
        <v>15.251849999999999</v>
      </c>
      <c r="K1502" s="6">
        <v>40197</v>
      </c>
      <c r="L1502" s="5">
        <v>23.330479</v>
      </c>
      <c r="M1502" s="6">
        <v>40197</v>
      </c>
      <c r="N1502" s="5">
        <v>29.517509</v>
      </c>
      <c r="O1502" s="6">
        <v>40197</v>
      </c>
      <c r="P1502" s="5">
        <v>13.633072</v>
      </c>
      <c r="Q1502" s="6">
        <v>40197</v>
      </c>
      <c r="R1502" s="5">
        <v>44.549399999999999</v>
      </c>
      <c r="S1502" s="6">
        <v>40197</v>
      </c>
      <c r="T1502" s="5">
        <v>18.705742000000001</v>
      </c>
      <c r="U1502" s="6">
        <v>40197</v>
      </c>
      <c r="V1502" s="5">
        <v>33.161532000000001</v>
      </c>
      <c r="W1502" s="10">
        <v>40197</v>
      </c>
      <c r="X1502" s="9">
        <v>9.4848990000000004</v>
      </c>
      <c r="Y1502" s="6">
        <v>40197</v>
      </c>
      <c r="Z1502" s="5">
        <v>100.301344</v>
      </c>
      <c r="AA1502" s="10">
        <v>40197</v>
      </c>
      <c r="AB1502" s="9">
        <v>101.107176</v>
      </c>
      <c r="AC1502" s="6">
        <v>40197</v>
      </c>
      <c r="AD1502" s="5">
        <v>51.080030000000001</v>
      </c>
      <c r="AE1502" s="10">
        <v>40197</v>
      </c>
      <c r="AF1502" s="9">
        <v>41.692121</v>
      </c>
      <c r="AG1502" s="6">
        <v>40197</v>
      </c>
      <c r="AH1502" s="5">
        <v>52.096904000000002</v>
      </c>
      <c r="AI1502" s="10">
        <v>40197</v>
      </c>
      <c r="AJ1502" s="9">
        <v>65.075321000000002</v>
      </c>
      <c r="AK1502" s="6">
        <v>40197</v>
      </c>
      <c r="AL1502" s="5">
        <v>52.022413999999998</v>
      </c>
      <c r="AM1502" s="10">
        <v>40197</v>
      </c>
      <c r="AN1502" s="9">
        <v>48.727113000000003</v>
      </c>
      <c r="AO1502" s="6">
        <v>40197</v>
      </c>
      <c r="AP1502" s="5">
        <v>18.346077999999999</v>
      </c>
      <c r="AQ1502" s="10">
        <v>40197</v>
      </c>
      <c r="AR1502" s="5">
        <v>35.203547999999998</v>
      </c>
    </row>
    <row r="1503" spans="5:44" x14ac:dyDescent="0.2">
      <c r="E1503" s="6">
        <v>40193</v>
      </c>
      <c r="F1503" s="5">
        <v>19.145623000000001</v>
      </c>
      <c r="G1503" s="6">
        <v>40193</v>
      </c>
      <c r="H1503" s="5">
        <v>11.233043</v>
      </c>
      <c r="I1503" s="6">
        <v>40193</v>
      </c>
      <c r="J1503" s="5">
        <v>14.787868</v>
      </c>
      <c r="K1503" s="6">
        <v>40193</v>
      </c>
      <c r="L1503" s="5">
        <v>22.142285999999999</v>
      </c>
      <c r="M1503" s="6">
        <v>40193</v>
      </c>
      <c r="N1503" s="5">
        <v>28.890504</v>
      </c>
      <c r="O1503" s="6">
        <v>40193</v>
      </c>
      <c r="P1503" s="5">
        <v>13.140530999999999</v>
      </c>
      <c r="Q1503" s="6">
        <v>40193</v>
      </c>
      <c r="R1503" s="5">
        <v>43.401780000000002</v>
      </c>
      <c r="S1503" s="6">
        <v>40193</v>
      </c>
      <c r="T1503" s="5">
        <v>18.056460000000001</v>
      </c>
      <c r="U1503" s="6">
        <v>40193</v>
      </c>
      <c r="V1503" s="5">
        <v>31.943733000000002</v>
      </c>
      <c r="W1503" s="10">
        <v>40193</v>
      </c>
      <c r="X1503" s="9">
        <v>9.1334719999999994</v>
      </c>
      <c r="Y1503" s="6">
        <v>40193</v>
      </c>
      <c r="Z1503" s="5">
        <v>99.063488000000007</v>
      </c>
      <c r="AA1503" s="10">
        <v>40193</v>
      </c>
      <c r="AB1503" s="9">
        <v>99.871915000000001</v>
      </c>
      <c r="AC1503" s="6">
        <v>40193</v>
      </c>
      <c r="AD1503" s="5">
        <v>50.413693000000002</v>
      </c>
      <c r="AE1503" s="10">
        <v>40193</v>
      </c>
      <c r="AF1503" s="9">
        <v>41.161493</v>
      </c>
      <c r="AG1503" s="6">
        <v>40193</v>
      </c>
      <c r="AH1503" s="5">
        <v>51.198681999999998</v>
      </c>
      <c r="AI1503" s="10">
        <v>40193</v>
      </c>
      <c r="AJ1503" s="9">
        <v>65.108166999999995</v>
      </c>
      <c r="AK1503" s="6">
        <v>40193</v>
      </c>
      <c r="AL1503" s="5">
        <v>51.552644999999998</v>
      </c>
      <c r="AM1503" s="10">
        <v>40193</v>
      </c>
      <c r="AN1503" s="9">
        <v>48.149821000000003</v>
      </c>
      <c r="AO1503" s="6">
        <v>40193</v>
      </c>
      <c r="AP1503" s="5">
        <v>17.939471000000001</v>
      </c>
      <c r="AQ1503" s="10">
        <v>40193</v>
      </c>
      <c r="AR1503" s="5">
        <v>34.499476999999999</v>
      </c>
    </row>
    <row r="1504" spans="5:44" x14ac:dyDescent="0.2">
      <c r="E1504" s="6">
        <v>40192</v>
      </c>
      <c r="F1504" s="5">
        <v>19.574615000000001</v>
      </c>
      <c r="G1504" s="6">
        <v>40192</v>
      </c>
      <c r="H1504" s="5">
        <v>11.827032000000001</v>
      </c>
      <c r="I1504" s="6">
        <v>40192</v>
      </c>
      <c r="J1504" s="5">
        <v>15.125309</v>
      </c>
      <c r="K1504" s="6">
        <v>40192</v>
      </c>
      <c r="L1504" s="5">
        <v>23.121084</v>
      </c>
      <c r="M1504" s="6">
        <v>40192</v>
      </c>
      <c r="N1504" s="5">
        <v>29.855128000000001</v>
      </c>
      <c r="O1504" s="6">
        <v>40192</v>
      </c>
      <c r="P1504" s="5">
        <v>13.591075</v>
      </c>
      <c r="Q1504" s="6">
        <v>40192</v>
      </c>
      <c r="R1504" s="5">
        <v>44.628548000000002</v>
      </c>
      <c r="S1504" s="6">
        <v>40192</v>
      </c>
      <c r="T1504" s="5">
        <v>18.686263</v>
      </c>
      <c r="U1504" s="6">
        <v>40192</v>
      </c>
      <c r="V1504" s="5">
        <v>32.412115999999997</v>
      </c>
      <c r="W1504" s="10">
        <v>40192</v>
      </c>
      <c r="X1504" s="9">
        <v>9.5147150000000007</v>
      </c>
      <c r="Y1504" s="6">
        <v>40192</v>
      </c>
      <c r="Z1504" s="5">
        <v>100.188022</v>
      </c>
      <c r="AA1504" s="10">
        <v>40192</v>
      </c>
      <c r="AB1504" s="9">
        <v>101.010808</v>
      </c>
      <c r="AC1504" s="6">
        <v>40192</v>
      </c>
      <c r="AD1504" s="5">
        <v>50.992355000000003</v>
      </c>
      <c r="AE1504" s="10">
        <v>40192</v>
      </c>
      <c r="AF1504" s="9">
        <v>41.633163000000003</v>
      </c>
      <c r="AG1504" s="6">
        <v>40192</v>
      </c>
      <c r="AH1504" s="5">
        <v>51.867766000000003</v>
      </c>
      <c r="AI1504" s="10">
        <v>40192</v>
      </c>
      <c r="AJ1504" s="9">
        <v>65.067108000000005</v>
      </c>
      <c r="AK1504" s="6">
        <v>40192</v>
      </c>
      <c r="AL1504" s="5">
        <v>51.970219999999998</v>
      </c>
      <c r="AM1504" s="10">
        <v>40192</v>
      </c>
      <c r="AN1504" s="9">
        <v>48.970658999999998</v>
      </c>
      <c r="AO1504" s="6">
        <v>40192</v>
      </c>
      <c r="AP1504" s="5">
        <v>18.258251000000001</v>
      </c>
      <c r="AQ1504" s="10">
        <v>40192</v>
      </c>
      <c r="AR1504" s="5">
        <v>34.762537000000002</v>
      </c>
    </row>
    <row r="1505" spans="5:44" x14ac:dyDescent="0.2">
      <c r="E1505" s="6">
        <v>40191</v>
      </c>
      <c r="F1505" s="5">
        <v>19.463751999999999</v>
      </c>
      <c r="G1505" s="6">
        <v>40191</v>
      </c>
      <c r="H1505" s="5">
        <v>11.667808000000001</v>
      </c>
      <c r="I1505" s="6">
        <v>40191</v>
      </c>
      <c r="J1505" s="5">
        <v>15.105460000000001</v>
      </c>
      <c r="K1505" s="6">
        <v>40191</v>
      </c>
      <c r="L1505" s="5">
        <v>22.867861999999999</v>
      </c>
      <c r="M1505" s="6">
        <v>40191</v>
      </c>
      <c r="N1505" s="5">
        <v>29.565740000000002</v>
      </c>
      <c r="O1505" s="6">
        <v>40191</v>
      </c>
      <c r="P1505" s="5">
        <v>13.490586</v>
      </c>
      <c r="Q1505" s="6">
        <v>40191</v>
      </c>
      <c r="R1505" s="5">
        <v>44.232815000000002</v>
      </c>
      <c r="S1505" s="6">
        <v>40191</v>
      </c>
      <c r="T1505" s="5">
        <v>18.536923000000002</v>
      </c>
      <c r="U1505" s="6">
        <v>40191</v>
      </c>
      <c r="V1505" s="5">
        <v>32.646307999999998</v>
      </c>
      <c r="W1505" s="10">
        <v>40191</v>
      </c>
      <c r="X1505" s="9">
        <v>9.2966160000000002</v>
      </c>
      <c r="Y1505" s="6">
        <v>40191</v>
      </c>
      <c r="Z1505" s="5">
        <v>99.917787000000004</v>
      </c>
      <c r="AA1505" s="10">
        <v>40191</v>
      </c>
      <c r="AB1505" s="9">
        <v>100.71294</v>
      </c>
      <c r="AC1505" s="6">
        <v>40191</v>
      </c>
      <c r="AD1505" s="5">
        <v>50.904679999999999</v>
      </c>
      <c r="AE1505" s="10">
        <v>40191</v>
      </c>
      <c r="AF1505" s="9">
        <v>41.557358999999998</v>
      </c>
      <c r="AG1505" s="6">
        <v>40191</v>
      </c>
      <c r="AH1505" s="5">
        <v>51.666122999999999</v>
      </c>
      <c r="AI1505" s="10">
        <v>40191</v>
      </c>
      <c r="AJ1505" s="9">
        <v>64.911095000000003</v>
      </c>
      <c r="AK1505" s="6">
        <v>40191</v>
      </c>
      <c r="AL1505" s="5">
        <v>51.822327999999999</v>
      </c>
      <c r="AM1505" s="10">
        <v>40191</v>
      </c>
      <c r="AN1505" s="9">
        <v>48.736131999999998</v>
      </c>
      <c r="AO1505" s="6">
        <v>40191</v>
      </c>
      <c r="AP1505" s="5">
        <v>18.245239000000002</v>
      </c>
      <c r="AQ1505" s="10">
        <v>40191</v>
      </c>
      <c r="AR1505" s="5">
        <v>34.793486000000001</v>
      </c>
    </row>
    <row r="1506" spans="5:44" x14ac:dyDescent="0.2">
      <c r="E1506" s="6">
        <v>40190</v>
      </c>
      <c r="F1506" s="5">
        <v>19.155263000000001</v>
      </c>
      <c r="G1506" s="6">
        <v>40190</v>
      </c>
      <c r="H1506" s="5">
        <v>11.295349</v>
      </c>
      <c r="I1506" s="6">
        <v>40190</v>
      </c>
      <c r="J1506" s="5">
        <v>14.753131</v>
      </c>
      <c r="K1506" s="6">
        <v>40190</v>
      </c>
      <c r="L1506" s="5">
        <v>22.010805000000001</v>
      </c>
      <c r="M1506" s="6">
        <v>40190</v>
      </c>
      <c r="N1506" s="5">
        <v>28.938734</v>
      </c>
      <c r="O1506" s="6">
        <v>40190</v>
      </c>
      <c r="P1506" s="5">
        <v>13.155357</v>
      </c>
      <c r="Q1506" s="6">
        <v>40190</v>
      </c>
      <c r="R1506" s="5">
        <v>43.728259999999999</v>
      </c>
      <c r="S1506" s="6">
        <v>40190</v>
      </c>
      <c r="T1506" s="5">
        <v>18.072693000000001</v>
      </c>
      <c r="U1506" s="6">
        <v>40190</v>
      </c>
      <c r="V1506" s="5">
        <v>31.522190999999999</v>
      </c>
      <c r="W1506" s="10">
        <v>40190</v>
      </c>
      <c r="X1506" s="9">
        <v>9.0662330000000004</v>
      </c>
      <c r="Y1506" s="6">
        <v>40190</v>
      </c>
      <c r="Z1506" s="5">
        <v>99.080926000000005</v>
      </c>
      <c r="AA1506" s="10">
        <v>40190</v>
      </c>
      <c r="AB1506" s="9">
        <v>99.924476999999996</v>
      </c>
      <c r="AC1506" s="6">
        <v>40190</v>
      </c>
      <c r="AD1506" s="5">
        <v>50.431229000000002</v>
      </c>
      <c r="AE1506" s="10">
        <v>40190</v>
      </c>
      <c r="AF1506" s="9">
        <v>41.186762999999999</v>
      </c>
      <c r="AG1506" s="6">
        <v>40190</v>
      </c>
      <c r="AH1506" s="5">
        <v>51.070365000000002</v>
      </c>
      <c r="AI1506" s="10">
        <v>40190</v>
      </c>
      <c r="AJ1506" s="9">
        <v>65.058901000000006</v>
      </c>
      <c r="AK1506" s="6">
        <v>40190</v>
      </c>
      <c r="AL1506" s="5">
        <v>51.630940000000002</v>
      </c>
      <c r="AM1506" s="10">
        <v>40190</v>
      </c>
      <c r="AN1506" s="9">
        <v>48.176879999999997</v>
      </c>
      <c r="AO1506" s="6">
        <v>40190</v>
      </c>
      <c r="AP1506" s="5">
        <v>17.981757999999999</v>
      </c>
      <c r="AQ1506" s="10">
        <v>40190</v>
      </c>
      <c r="AR1506" s="5">
        <v>34.104889</v>
      </c>
    </row>
    <row r="1507" spans="5:44" x14ac:dyDescent="0.2">
      <c r="E1507" s="6">
        <v>40189</v>
      </c>
      <c r="F1507" s="5">
        <v>19.521594</v>
      </c>
      <c r="G1507" s="6">
        <v>40189</v>
      </c>
      <c r="H1507" s="5">
        <v>11.764726</v>
      </c>
      <c r="I1507" s="6">
        <v>40189</v>
      </c>
      <c r="J1507" s="5">
        <v>15.130272</v>
      </c>
      <c r="K1507" s="6">
        <v>40189</v>
      </c>
      <c r="L1507" s="5">
        <v>22.819165999999999</v>
      </c>
      <c r="M1507" s="6">
        <v>40189</v>
      </c>
      <c r="N1507" s="5">
        <v>29.710432999999998</v>
      </c>
      <c r="O1507" s="6">
        <v>40189</v>
      </c>
      <c r="P1507" s="5">
        <v>13.522709000000001</v>
      </c>
      <c r="Q1507" s="6">
        <v>40189</v>
      </c>
      <c r="R1507" s="5">
        <v>45.657449</v>
      </c>
      <c r="S1507" s="6">
        <v>40189</v>
      </c>
      <c r="T1507" s="5">
        <v>18.618089000000001</v>
      </c>
      <c r="U1507" s="6">
        <v>40189</v>
      </c>
      <c r="V1507" s="5">
        <v>32.599469999999997</v>
      </c>
      <c r="W1507" s="10">
        <v>40189</v>
      </c>
      <c r="X1507" s="9">
        <v>9.3919219999999992</v>
      </c>
      <c r="Y1507" s="6">
        <v>40189</v>
      </c>
      <c r="Z1507" s="5">
        <v>100.013678</v>
      </c>
      <c r="AA1507" s="10">
        <v>40189</v>
      </c>
      <c r="AB1507" s="9">
        <v>100.853115</v>
      </c>
      <c r="AC1507" s="6">
        <v>40189</v>
      </c>
      <c r="AD1507" s="5">
        <v>50.957284000000001</v>
      </c>
      <c r="AE1507" s="10">
        <v>40189</v>
      </c>
      <c r="AF1507" s="9">
        <v>41.607895999999997</v>
      </c>
      <c r="AG1507" s="6">
        <v>40189</v>
      </c>
      <c r="AH1507" s="5">
        <v>51.556137999999997</v>
      </c>
      <c r="AI1507" s="10">
        <v>40189</v>
      </c>
      <c r="AJ1507" s="9">
        <v>64.812556000000001</v>
      </c>
      <c r="AK1507" s="6">
        <v>40189</v>
      </c>
      <c r="AL1507" s="5">
        <v>52.387790000000003</v>
      </c>
      <c r="AM1507" s="10">
        <v>40189</v>
      </c>
      <c r="AN1507" s="9">
        <v>48.844377000000001</v>
      </c>
      <c r="AO1507" s="6">
        <v>40189</v>
      </c>
      <c r="AP1507" s="5">
        <v>18.212710999999999</v>
      </c>
      <c r="AQ1507" s="10">
        <v>40189</v>
      </c>
      <c r="AR1507" s="5">
        <v>34.685167</v>
      </c>
    </row>
    <row r="1508" spans="5:44" x14ac:dyDescent="0.2">
      <c r="E1508" s="6">
        <v>40186</v>
      </c>
      <c r="F1508" s="5">
        <v>19.458931</v>
      </c>
      <c r="G1508" s="6">
        <v>40186</v>
      </c>
      <c r="H1508" s="5">
        <v>11.767497000000001</v>
      </c>
      <c r="I1508" s="6">
        <v>40186</v>
      </c>
      <c r="J1508" s="5">
        <v>15.241925</v>
      </c>
      <c r="K1508" s="6">
        <v>40186</v>
      </c>
      <c r="L1508" s="5">
        <v>23.033429999999999</v>
      </c>
      <c r="M1508" s="6">
        <v>40186</v>
      </c>
      <c r="N1508" s="5">
        <v>29.662203000000002</v>
      </c>
      <c r="O1508" s="6">
        <v>40186</v>
      </c>
      <c r="P1508" s="5">
        <v>13.47494</v>
      </c>
      <c r="Q1508" s="6">
        <v>40186</v>
      </c>
      <c r="R1508" s="5">
        <v>45.726700999999998</v>
      </c>
      <c r="S1508" s="6">
        <v>40186</v>
      </c>
      <c r="T1508" s="5">
        <v>18.546661</v>
      </c>
      <c r="U1508" s="6">
        <v>40186</v>
      </c>
      <c r="V1508" s="5">
        <v>32.365278000000004</v>
      </c>
      <c r="W1508" s="10">
        <v>40186</v>
      </c>
      <c r="X1508" s="9">
        <v>9.5305079999999993</v>
      </c>
      <c r="Y1508" s="6">
        <v>40186</v>
      </c>
      <c r="Z1508" s="5">
        <v>99.874198000000007</v>
      </c>
      <c r="AA1508" s="10">
        <v>40186</v>
      </c>
      <c r="AB1508" s="9">
        <v>100.71294</v>
      </c>
      <c r="AC1508" s="6">
        <v>40186</v>
      </c>
      <c r="AD1508" s="5">
        <v>50.887144999999997</v>
      </c>
      <c r="AE1508" s="10">
        <v>40186</v>
      </c>
      <c r="AF1508" s="9">
        <v>41.431018000000002</v>
      </c>
      <c r="AG1508" s="6">
        <v>40186</v>
      </c>
      <c r="AH1508" s="5">
        <v>51.739449</v>
      </c>
      <c r="AI1508" s="10">
        <v>40186</v>
      </c>
      <c r="AJ1508" s="9">
        <v>64.787923000000006</v>
      </c>
      <c r="AK1508" s="6">
        <v>40186</v>
      </c>
      <c r="AL1508" s="5">
        <v>52.457383999999998</v>
      </c>
      <c r="AM1508" s="10">
        <v>40186</v>
      </c>
      <c r="AN1508" s="9">
        <v>48.835355</v>
      </c>
      <c r="AO1508" s="6">
        <v>40186</v>
      </c>
      <c r="AP1508" s="5">
        <v>18.115124999999999</v>
      </c>
      <c r="AQ1508" s="10">
        <v>40186</v>
      </c>
      <c r="AR1508" s="5">
        <v>34.484003000000001</v>
      </c>
    </row>
    <row r="1509" spans="5:44" x14ac:dyDescent="0.2">
      <c r="E1509" s="6">
        <v>40185</v>
      </c>
      <c r="F1509" s="5">
        <v>19.323968000000001</v>
      </c>
      <c r="G1509" s="6">
        <v>40185</v>
      </c>
      <c r="H1509" s="5">
        <v>11.915646000000001</v>
      </c>
      <c r="I1509" s="6">
        <v>40185</v>
      </c>
      <c r="J1509" s="5">
        <v>14.998768999999999</v>
      </c>
      <c r="K1509" s="6">
        <v>40185</v>
      </c>
      <c r="L1509" s="5">
        <v>22.677945999999999</v>
      </c>
      <c r="M1509" s="6">
        <v>40185</v>
      </c>
      <c r="N1509" s="5">
        <v>29.903358999999998</v>
      </c>
      <c r="O1509" s="6">
        <v>40185</v>
      </c>
      <c r="P1509" s="5">
        <v>13.344799999999999</v>
      </c>
      <c r="Q1509" s="6">
        <v>40185</v>
      </c>
      <c r="R1509" s="5">
        <v>45.014384999999997</v>
      </c>
      <c r="S1509" s="6">
        <v>40185</v>
      </c>
      <c r="T1509" s="5">
        <v>18.351877999999999</v>
      </c>
      <c r="U1509" s="6">
        <v>40185</v>
      </c>
      <c r="V1509" s="5">
        <v>32.739986000000002</v>
      </c>
      <c r="W1509" s="10">
        <v>40185</v>
      </c>
      <c r="X1509" s="9">
        <v>9.3188259999999996</v>
      </c>
      <c r="Y1509" s="6">
        <v>40185</v>
      </c>
      <c r="Z1509" s="5">
        <v>99.542942999999994</v>
      </c>
      <c r="AA1509" s="10">
        <v>40185</v>
      </c>
      <c r="AB1509" s="9">
        <v>100.371274</v>
      </c>
      <c r="AC1509" s="6">
        <v>40185</v>
      </c>
      <c r="AD1509" s="5">
        <v>50.720557999999997</v>
      </c>
      <c r="AE1509" s="10">
        <v>40185</v>
      </c>
      <c r="AF1509" s="9">
        <v>41.388905000000001</v>
      </c>
      <c r="AG1509" s="6">
        <v>40185</v>
      </c>
      <c r="AH1509" s="5">
        <v>51.537806000000003</v>
      </c>
      <c r="AI1509" s="10">
        <v>40185</v>
      </c>
      <c r="AJ1509" s="9">
        <v>64.722229999999996</v>
      </c>
      <c r="AK1509" s="6">
        <v>40185</v>
      </c>
      <c r="AL1509" s="5">
        <v>52.118107999999999</v>
      </c>
      <c r="AM1509" s="10">
        <v>40185</v>
      </c>
      <c r="AN1509" s="9">
        <v>49.006740999999998</v>
      </c>
      <c r="AO1509" s="6">
        <v>40185</v>
      </c>
      <c r="AP1509" s="5">
        <v>18.033802999999999</v>
      </c>
      <c r="AQ1509" s="10">
        <v>40185</v>
      </c>
      <c r="AR1509" s="5">
        <v>34.739325999999998</v>
      </c>
    </row>
    <row r="1510" spans="5:44" x14ac:dyDescent="0.2">
      <c r="E1510" s="6">
        <v>40184</v>
      </c>
      <c r="F1510" s="5">
        <v>19.164902000000001</v>
      </c>
      <c r="G1510" s="6">
        <v>40184</v>
      </c>
      <c r="H1510" s="5">
        <v>11.278741</v>
      </c>
      <c r="I1510" s="6">
        <v>40184</v>
      </c>
      <c r="J1510" s="5">
        <v>14.996287000000001</v>
      </c>
      <c r="K1510" s="6">
        <v>40184</v>
      </c>
      <c r="L1510" s="5">
        <v>22.200721000000001</v>
      </c>
      <c r="M1510" s="6">
        <v>40184</v>
      </c>
      <c r="N1510" s="5">
        <v>28.842272000000001</v>
      </c>
      <c r="O1510" s="6">
        <v>40184</v>
      </c>
      <c r="P1510" s="5">
        <v>13.184177999999999</v>
      </c>
      <c r="Q1510" s="6">
        <v>40184</v>
      </c>
      <c r="R1510" s="5">
        <v>45.311182000000002</v>
      </c>
      <c r="S1510" s="6">
        <v>40184</v>
      </c>
      <c r="T1510" s="5">
        <v>18.137615</v>
      </c>
      <c r="U1510" s="6">
        <v>40184</v>
      </c>
      <c r="V1510" s="5">
        <v>32.037412000000003</v>
      </c>
      <c r="W1510" s="10">
        <v>40184</v>
      </c>
      <c r="X1510" s="9">
        <v>9.4281760000000006</v>
      </c>
      <c r="Y1510" s="6">
        <v>40184</v>
      </c>
      <c r="Z1510" s="5">
        <v>99.124509000000003</v>
      </c>
      <c r="AA1510" s="10">
        <v>40184</v>
      </c>
      <c r="AB1510" s="9">
        <v>99.933239</v>
      </c>
      <c r="AC1510" s="6">
        <v>40184</v>
      </c>
      <c r="AD1510" s="5">
        <v>50.510137999999998</v>
      </c>
      <c r="AE1510" s="10">
        <v>40184</v>
      </c>
      <c r="AF1510" s="9">
        <v>41.161493</v>
      </c>
      <c r="AG1510" s="6">
        <v>40184</v>
      </c>
      <c r="AH1510" s="5">
        <v>51.180351000000002</v>
      </c>
      <c r="AI1510" s="10">
        <v>40184</v>
      </c>
      <c r="AJ1510" s="9">
        <v>64.771496999999997</v>
      </c>
      <c r="AK1510" s="6">
        <v>40184</v>
      </c>
      <c r="AL1510" s="5">
        <v>52.196402999999997</v>
      </c>
      <c r="AM1510" s="10">
        <v>40184</v>
      </c>
      <c r="AN1510" s="9">
        <v>48.095699000000003</v>
      </c>
      <c r="AO1510" s="6">
        <v>40184</v>
      </c>
      <c r="AP1510" s="5">
        <v>18.033802999999999</v>
      </c>
      <c r="AQ1510" s="10">
        <v>40184</v>
      </c>
      <c r="AR1510" s="5">
        <v>34.367946000000003</v>
      </c>
    </row>
    <row r="1511" spans="5:44" x14ac:dyDescent="0.2">
      <c r="E1511" s="6">
        <v>40183</v>
      </c>
      <c r="F1511" s="5">
        <v>19.150442000000002</v>
      </c>
      <c r="G1511" s="6">
        <v>40183</v>
      </c>
      <c r="H1511" s="5">
        <v>11.202588</v>
      </c>
      <c r="I1511" s="6">
        <v>40183</v>
      </c>
      <c r="J1511" s="5">
        <v>15.162527000000001</v>
      </c>
      <c r="K1511" s="6">
        <v>40183</v>
      </c>
      <c r="L1511" s="5">
        <v>22.234808000000001</v>
      </c>
      <c r="M1511" s="6">
        <v>40183</v>
      </c>
      <c r="N1511" s="5">
        <v>28.697578</v>
      </c>
      <c r="O1511" s="6">
        <v>40183</v>
      </c>
      <c r="P1511" s="5">
        <v>13.146293</v>
      </c>
      <c r="Q1511" s="6">
        <v>40183</v>
      </c>
      <c r="R1511" s="5">
        <v>43.728259999999999</v>
      </c>
      <c r="S1511" s="6">
        <v>40183</v>
      </c>
      <c r="T1511" s="5">
        <v>18.088920000000002</v>
      </c>
      <c r="U1511" s="6">
        <v>40183</v>
      </c>
      <c r="V1511" s="5">
        <v>32.271602999999999</v>
      </c>
      <c r="W1511" s="10">
        <v>40183</v>
      </c>
      <c r="X1511" s="9">
        <v>9.6620679999999997</v>
      </c>
      <c r="Y1511" s="6">
        <v>40183</v>
      </c>
      <c r="Z1511" s="5">
        <v>99.054768999999993</v>
      </c>
      <c r="AA1511" s="10">
        <v>40183</v>
      </c>
      <c r="AB1511" s="9">
        <v>99.854395999999994</v>
      </c>
      <c r="AC1511" s="6">
        <v>40183</v>
      </c>
      <c r="AD1511" s="5">
        <v>50.439995000000003</v>
      </c>
      <c r="AE1511" s="10">
        <v>40183</v>
      </c>
      <c r="AF1511" s="9">
        <v>41.026730999999998</v>
      </c>
      <c r="AG1511" s="6">
        <v>40183</v>
      </c>
      <c r="AH1511" s="5">
        <v>51.235345000000002</v>
      </c>
      <c r="AI1511" s="10">
        <v>40183</v>
      </c>
      <c r="AJ1511" s="9">
        <v>64.796136000000004</v>
      </c>
      <c r="AK1511" s="6">
        <v>40183</v>
      </c>
      <c r="AL1511" s="5">
        <v>51.578746000000002</v>
      </c>
      <c r="AM1511" s="10">
        <v>40183</v>
      </c>
      <c r="AN1511" s="9">
        <v>47.978434999999998</v>
      </c>
      <c r="AO1511" s="6">
        <v>40183</v>
      </c>
      <c r="AP1511" s="5">
        <v>17.796344999999999</v>
      </c>
      <c r="AQ1511" s="10">
        <v>40183</v>
      </c>
      <c r="AR1511" s="5">
        <v>34.429844000000003</v>
      </c>
    </row>
    <row r="1512" spans="5:44" x14ac:dyDescent="0.2">
      <c r="E1512" s="6">
        <v>40182</v>
      </c>
      <c r="F1512" s="5">
        <v>19.025119</v>
      </c>
      <c r="G1512" s="6">
        <v>40182</v>
      </c>
      <c r="H1512" s="5">
        <v>10.788598</v>
      </c>
      <c r="I1512" s="6">
        <v>40182</v>
      </c>
      <c r="J1512" s="5">
        <v>15.152602</v>
      </c>
      <c r="K1512" s="6">
        <v>40182</v>
      </c>
      <c r="L1512" s="5">
        <v>22.473421999999999</v>
      </c>
      <c r="M1512" s="6">
        <v>40182</v>
      </c>
      <c r="N1512" s="5">
        <v>28.118803</v>
      </c>
      <c r="O1512" s="6">
        <v>40182</v>
      </c>
      <c r="P1512" s="5">
        <v>13.034280000000001</v>
      </c>
      <c r="Q1512" s="6">
        <v>40182</v>
      </c>
      <c r="R1512" s="5">
        <v>42.738933000000003</v>
      </c>
      <c r="S1512" s="6">
        <v>40182</v>
      </c>
      <c r="T1512" s="5">
        <v>17.920110000000001</v>
      </c>
      <c r="U1512" s="6">
        <v>40182</v>
      </c>
      <c r="V1512" s="5">
        <v>32.084249</v>
      </c>
      <c r="W1512" s="10">
        <v>40182</v>
      </c>
      <c r="X1512" s="9">
        <v>9.6755200000000006</v>
      </c>
      <c r="Y1512" s="6">
        <v>40182</v>
      </c>
      <c r="Z1512" s="5">
        <v>98.793254000000005</v>
      </c>
      <c r="AA1512" s="10">
        <v>40182</v>
      </c>
      <c r="AB1512" s="9">
        <v>99.565291999999999</v>
      </c>
      <c r="AC1512" s="6">
        <v>40182</v>
      </c>
      <c r="AD1512" s="5">
        <v>50.247109999999999</v>
      </c>
      <c r="AE1512" s="10">
        <v>40182</v>
      </c>
      <c r="AF1512" s="9">
        <v>40.891967999999999</v>
      </c>
      <c r="AG1512" s="6">
        <v>40182</v>
      </c>
      <c r="AH1512" s="5">
        <v>51.391157999999997</v>
      </c>
      <c r="AI1512" s="10">
        <v>40182</v>
      </c>
      <c r="AJ1512" s="9">
        <v>64.607270999999997</v>
      </c>
      <c r="AK1512" s="6">
        <v>40182</v>
      </c>
      <c r="AL1512" s="5">
        <v>51.161175</v>
      </c>
      <c r="AM1512" s="10">
        <v>40182</v>
      </c>
      <c r="AN1512" s="9">
        <v>47.446243000000003</v>
      </c>
      <c r="AO1512" s="6">
        <v>40182</v>
      </c>
      <c r="AP1512" s="5">
        <v>17.728034999999998</v>
      </c>
      <c r="AQ1512" s="10">
        <v>40182</v>
      </c>
      <c r="AR1512" s="5">
        <v>34.468527999999999</v>
      </c>
    </row>
    <row r="1513" spans="5:44" ht="13.5" thickBot="1" x14ac:dyDescent="0.25">
      <c r="E1513" s="7">
        <v>40178</v>
      </c>
      <c r="F1513" s="8">
        <v>18.432241000000001</v>
      </c>
      <c r="G1513" s="7">
        <v>40178</v>
      </c>
      <c r="H1513" s="8">
        <v>10.263843</v>
      </c>
      <c r="I1513" s="7">
        <v>40178</v>
      </c>
      <c r="J1513" s="8">
        <v>14.758094</v>
      </c>
      <c r="K1513" s="7">
        <v>40178</v>
      </c>
      <c r="L1513" s="8">
        <v>20.812871999999999</v>
      </c>
      <c r="M1513" s="7">
        <v>40178</v>
      </c>
      <c r="N1513" s="8">
        <v>27.154178999999999</v>
      </c>
      <c r="O1513" s="7">
        <v>40178</v>
      </c>
      <c r="P1513" s="8">
        <v>12.409948999999999</v>
      </c>
      <c r="Q1513" s="7">
        <v>40178</v>
      </c>
      <c r="R1513" s="8">
        <v>39.256501</v>
      </c>
      <c r="S1513" s="7">
        <v>40178</v>
      </c>
      <c r="T1513" s="8">
        <v>17.046825999999999</v>
      </c>
      <c r="U1513" s="7">
        <v>40178</v>
      </c>
      <c r="V1513" s="8">
        <v>32.271602999999999</v>
      </c>
      <c r="W1513" s="7">
        <v>40178</v>
      </c>
      <c r="X1513" s="8">
        <v>9.2363850000000003</v>
      </c>
      <c r="Y1513" s="7">
        <v>40178</v>
      </c>
      <c r="Z1513" s="8">
        <v>97.145683000000005</v>
      </c>
      <c r="AA1513" s="7">
        <v>40178</v>
      </c>
      <c r="AB1513" s="8">
        <v>97.953320000000005</v>
      </c>
      <c r="AC1513" s="7">
        <v>40178</v>
      </c>
      <c r="AD1513" s="8">
        <v>49.422953999999997</v>
      </c>
      <c r="AE1513" s="7">
        <v>40178</v>
      </c>
      <c r="AF1513" s="8">
        <v>40.218156999999998</v>
      </c>
      <c r="AG1513" s="7">
        <v>40178</v>
      </c>
      <c r="AH1513" s="8">
        <v>50.153812000000002</v>
      </c>
      <c r="AI1513" s="7">
        <v>40178</v>
      </c>
      <c r="AJ1513" s="8">
        <v>64.533365000000003</v>
      </c>
      <c r="AK1513" s="7">
        <v>40178</v>
      </c>
      <c r="AL1513" s="8">
        <v>49.595280000000002</v>
      </c>
      <c r="AM1513" s="7">
        <v>40178</v>
      </c>
      <c r="AN1513" s="8">
        <v>46.706586999999999</v>
      </c>
      <c r="AO1513" s="7">
        <v>40178</v>
      </c>
      <c r="AP1513" s="8">
        <v>17.44829</v>
      </c>
      <c r="AQ1513" s="7">
        <v>40178</v>
      </c>
      <c r="AR1513" s="8">
        <v>34.615533999999997</v>
      </c>
    </row>
  </sheetData>
  <mergeCells count="20">
    <mergeCell ref="AO1:AP1"/>
    <mergeCell ref="AQ1:AR1"/>
    <mergeCell ref="AC1:AD1"/>
    <mergeCell ref="AE1:AF1"/>
    <mergeCell ref="AG1:AH1"/>
    <mergeCell ref="AI1:AJ1"/>
    <mergeCell ref="AK1:AL1"/>
    <mergeCell ref="AM1:AN1"/>
    <mergeCell ref="AA1:A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0"/>
  <sheetViews>
    <sheetView topLeftCell="A141" workbookViewId="0">
      <selection activeCell="N3" sqref="N3:N26"/>
    </sheetView>
  </sheetViews>
  <sheetFormatPr defaultRowHeight="12.75" x14ac:dyDescent="0.2"/>
  <cols>
    <col min="1" max="1" width="10.140625" bestFit="1" customWidth="1"/>
    <col min="2" max="2" width="10" style="9" bestFit="1" customWidth="1"/>
    <col min="3" max="3" width="14" hidden="1" customWidth="1"/>
    <col min="4" max="4" width="14.28515625" hidden="1" customWidth="1"/>
    <col min="5" max="5" width="10.140625" bestFit="1" customWidth="1"/>
    <col min="6" max="6" width="12" bestFit="1" customWidth="1"/>
    <col min="7" max="7" width="12" hidden="1" customWidth="1"/>
    <col min="8" max="8" width="12.85546875" hidden="1" customWidth="1"/>
    <col min="9" max="9" width="9.140625" bestFit="1" customWidth="1"/>
    <col min="10" max="10" width="12.5703125" customWidth="1"/>
    <col min="11" max="11" width="12.140625" hidden="1" customWidth="1"/>
    <col min="12" max="12" width="12.85546875" hidden="1" customWidth="1"/>
    <col min="14" max="14" width="10.7109375" bestFit="1" customWidth="1"/>
    <col min="15" max="15" width="8.5703125" bestFit="1" customWidth="1"/>
    <col min="16" max="16" width="11.140625" bestFit="1" customWidth="1"/>
  </cols>
  <sheetData>
    <row r="1" spans="1:17" ht="13.5" thickBot="1" x14ac:dyDescent="0.25">
      <c r="A1" s="106" t="s">
        <v>49</v>
      </c>
      <c r="B1" s="106"/>
      <c r="E1" s="107" t="s">
        <v>50</v>
      </c>
      <c r="F1" s="107"/>
      <c r="G1" s="20"/>
      <c r="H1" s="20"/>
      <c r="I1" s="107" t="s">
        <v>61</v>
      </c>
      <c r="J1" s="107"/>
      <c r="K1" s="20"/>
      <c r="L1" s="20"/>
    </row>
    <row r="2" spans="1:17" s="1" customFormat="1" x14ac:dyDescent="0.2">
      <c r="A2" s="16" t="s">
        <v>47</v>
      </c>
      <c r="B2" s="17" t="s">
        <v>48</v>
      </c>
      <c r="C2" s="24" t="s">
        <v>51</v>
      </c>
      <c r="D2" s="24" t="s">
        <v>46</v>
      </c>
      <c r="E2" s="23" t="s">
        <v>47</v>
      </c>
      <c r="F2" s="23" t="s">
        <v>48</v>
      </c>
      <c r="G2" s="24" t="s">
        <v>51</v>
      </c>
      <c r="H2" s="24" t="s">
        <v>46</v>
      </c>
      <c r="I2" s="23" t="s">
        <v>47</v>
      </c>
      <c r="J2" s="23" t="s">
        <v>52</v>
      </c>
      <c r="K2" s="24" t="s">
        <v>51</v>
      </c>
      <c r="L2" s="24" t="s">
        <v>46</v>
      </c>
      <c r="N2" s="25" t="s">
        <v>45</v>
      </c>
      <c r="O2" s="26" t="s">
        <v>55</v>
      </c>
      <c r="P2" s="26" t="s">
        <v>53</v>
      </c>
      <c r="Q2" s="27" t="s">
        <v>54</v>
      </c>
    </row>
    <row r="3" spans="1:17" x14ac:dyDescent="0.2">
      <c r="A3" s="18">
        <v>42369</v>
      </c>
      <c r="B3" s="19">
        <v>80.014517999999995</v>
      </c>
      <c r="C3" s="15">
        <v>42369</v>
      </c>
      <c r="D3">
        <f t="shared" ref="D3:D66" si="0">IFERROR(VLOOKUP(C3,A:B,2,0),D4)</f>
        <v>80.014517999999995</v>
      </c>
      <c r="E3" s="15">
        <v>42369</v>
      </c>
      <c r="F3">
        <v>2043.9399410000001</v>
      </c>
      <c r="G3" s="15">
        <v>42369</v>
      </c>
      <c r="H3">
        <f t="shared" ref="H3:H66" si="1">IFERROR(VLOOKUP(G3,E:F,2,0),H4)</f>
        <v>2043.9399410000001</v>
      </c>
      <c r="I3" s="21">
        <v>40179</v>
      </c>
      <c r="J3" s="22">
        <v>5.9999999999999995E-4</v>
      </c>
      <c r="K3" s="15">
        <v>42369</v>
      </c>
      <c r="L3">
        <f t="shared" ref="L3:L66" si="2">IFERROR(VLOOKUP(K3,I:J,2,0),L4)</f>
        <v>2.3E-3</v>
      </c>
      <c r="N3" s="28">
        <v>42369</v>
      </c>
      <c r="O3" s="9">
        <f>VLOOKUP($N3,C:D,2,0)</f>
        <v>80.014517999999995</v>
      </c>
      <c r="P3" s="9">
        <f>VLOOKUP($N3,G:H,2,0)</f>
        <v>2043.9399410000001</v>
      </c>
      <c r="Q3" s="44">
        <f>VLOOKUP($N3,K:L,2,0)</f>
        <v>2.3E-3</v>
      </c>
    </row>
    <row r="4" spans="1:17" x14ac:dyDescent="0.2">
      <c r="A4" s="18">
        <v>42368</v>
      </c>
      <c r="B4" s="19">
        <v>80.770302000000001</v>
      </c>
      <c r="C4" s="15">
        <v>42368</v>
      </c>
      <c r="D4">
        <f t="shared" si="0"/>
        <v>80.770302000000001</v>
      </c>
      <c r="E4" s="15">
        <v>42368</v>
      </c>
      <c r="F4">
        <v>2063.360107</v>
      </c>
      <c r="G4" s="15">
        <v>42368</v>
      </c>
      <c r="H4">
        <f t="shared" si="1"/>
        <v>2063.360107</v>
      </c>
      <c r="I4" s="21">
        <v>40210</v>
      </c>
      <c r="J4" s="22">
        <v>1.1000000000000001E-3</v>
      </c>
      <c r="K4" s="15">
        <v>42368</v>
      </c>
      <c r="L4">
        <f t="shared" si="2"/>
        <v>2.3E-3</v>
      </c>
      <c r="N4" s="28">
        <v>42353</v>
      </c>
      <c r="O4" s="9">
        <f t="shared" ref="O4:O67" si="3">VLOOKUP($N4,C:D,2,0)</f>
        <v>79.800104000000005</v>
      </c>
      <c r="P4" s="9">
        <f t="shared" ref="P4:P67" si="4">VLOOKUP($N4,G:H,2,0)</f>
        <v>2043.410034</v>
      </c>
      <c r="Q4" s="44">
        <f t="shared" ref="Q4:Q67" si="5">VLOOKUP($N4,K:L,2,0)</f>
        <v>2.3E-3</v>
      </c>
    </row>
    <row r="5" spans="1:17" x14ac:dyDescent="0.2">
      <c r="A5" s="18">
        <v>42367</v>
      </c>
      <c r="B5" s="19">
        <v>81.339591999999996</v>
      </c>
      <c r="C5" s="15">
        <v>42367</v>
      </c>
      <c r="D5">
        <f t="shared" si="0"/>
        <v>81.339591999999996</v>
      </c>
      <c r="E5" s="15">
        <v>42367</v>
      </c>
      <c r="F5">
        <v>2078.360107</v>
      </c>
      <c r="G5" s="15">
        <v>42367</v>
      </c>
      <c r="H5">
        <f t="shared" si="1"/>
        <v>2078.360107</v>
      </c>
      <c r="I5" s="21">
        <v>40238</v>
      </c>
      <c r="J5" s="22">
        <v>1.5E-3</v>
      </c>
      <c r="K5" s="15">
        <v>42367</v>
      </c>
      <c r="L5">
        <f t="shared" si="2"/>
        <v>2.3E-3</v>
      </c>
      <c r="N5" s="28">
        <v>42338</v>
      </c>
      <c r="O5" s="9">
        <f t="shared" si="3"/>
        <v>80.940104000000005</v>
      </c>
      <c r="P5" s="9">
        <f t="shared" si="4"/>
        <v>2080.4099120000001</v>
      </c>
      <c r="Q5" s="44">
        <f t="shared" si="5"/>
        <v>1.1999999999999999E-3</v>
      </c>
    </row>
    <row r="6" spans="1:17" x14ac:dyDescent="0.2">
      <c r="A6" s="18">
        <v>42366</v>
      </c>
      <c r="B6" s="19">
        <v>80.593626</v>
      </c>
      <c r="C6" s="15">
        <v>42366</v>
      </c>
      <c r="D6">
        <f t="shared" si="0"/>
        <v>80.593626</v>
      </c>
      <c r="E6" s="15">
        <v>42366</v>
      </c>
      <c r="F6">
        <v>2056.5</v>
      </c>
      <c r="G6" s="15">
        <v>42366</v>
      </c>
      <c r="H6">
        <f t="shared" si="1"/>
        <v>2056.5</v>
      </c>
      <c r="I6" s="21">
        <v>40269</v>
      </c>
      <c r="J6" s="22">
        <v>1.6000000000000001E-3</v>
      </c>
      <c r="K6" s="15">
        <v>42366</v>
      </c>
      <c r="L6">
        <f t="shared" si="2"/>
        <v>2.3E-3</v>
      </c>
      <c r="N6" s="28">
        <v>42323</v>
      </c>
      <c r="O6" s="9">
        <f t="shared" si="3"/>
        <v>78.777023</v>
      </c>
      <c r="P6" s="9">
        <f t="shared" si="4"/>
        <v>2023.040039</v>
      </c>
      <c r="Q6" s="44">
        <f t="shared" si="5"/>
        <v>1.1999999999999999E-3</v>
      </c>
    </row>
    <row r="7" spans="1:17" x14ac:dyDescent="0.2">
      <c r="A7" s="18">
        <v>42362</v>
      </c>
      <c r="B7" s="19">
        <v>80.878270999999998</v>
      </c>
      <c r="C7" s="15">
        <v>42365</v>
      </c>
      <c r="D7">
        <f t="shared" si="0"/>
        <v>80.878270999999998</v>
      </c>
      <c r="E7" s="15">
        <v>42362</v>
      </c>
      <c r="F7">
        <v>2060.98999</v>
      </c>
      <c r="G7" s="15">
        <v>42365</v>
      </c>
      <c r="H7">
        <f t="shared" si="1"/>
        <v>2060.98999</v>
      </c>
      <c r="I7" s="21">
        <v>40299</v>
      </c>
      <c r="J7" s="22">
        <v>1.6000000000000001E-3</v>
      </c>
      <c r="K7" s="15">
        <v>42365</v>
      </c>
      <c r="L7">
        <f t="shared" si="2"/>
        <v>2.3E-3</v>
      </c>
      <c r="N7" s="28">
        <v>42308</v>
      </c>
      <c r="O7" s="9">
        <f t="shared" si="3"/>
        <v>80.501644999999996</v>
      </c>
      <c r="P7" s="9">
        <f t="shared" si="4"/>
        <v>2079.360107</v>
      </c>
      <c r="Q7" s="44">
        <f t="shared" si="5"/>
        <v>2.0000000000000001E-4</v>
      </c>
    </row>
    <row r="8" spans="1:17" x14ac:dyDescent="0.2">
      <c r="A8" s="18">
        <v>42361</v>
      </c>
      <c r="B8" s="19">
        <v>81.025502000000003</v>
      </c>
      <c r="C8" s="15">
        <v>42364</v>
      </c>
      <c r="D8">
        <f t="shared" si="0"/>
        <v>80.878270999999998</v>
      </c>
      <c r="E8" s="15">
        <v>42361</v>
      </c>
      <c r="F8">
        <v>2064.290039</v>
      </c>
      <c r="G8" s="15">
        <v>42364</v>
      </c>
      <c r="H8">
        <f t="shared" si="1"/>
        <v>2060.98999</v>
      </c>
      <c r="I8" s="21">
        <v>40330</v>
      </c>
      <c r="J8" s="22">
        <v>1.1999999999999999E-3</v>
      </c>
      <c r="K8" s="15">
        <v>42364</v>
      </c>
      <c r="L8">
        <f t="shared" si="2"/>
        <v>2.3E-3</v>
      </c>
      <c r="N8" s="28">
        <v>42292</v>
      </c>
      <c r="O8" s="9">
        <f t="shared" si="3"/>
        <v>78.913432999999998</v>
      </c>
      <c r="P8" s="9">
        <f t="shared" si="4"/>
        <v>2023.8599850000001</v>
      </c>
      <c r="Q8" s="44">
        <f t="shared" si="5"/>
        <v>2.0000000000000001E-4</v>
      </c>
    </row>
    <row r="9" spans="1:17" x14ac:dyDescent="0.2">
      <c r="A9" s="18">
        <v>42360</v>
      </c>
      <c r="B9" s="19">
        <v>79.877104000000003</v>
      </c>
      <c r="C9" s="15">
        <v>42363</v>
      </c>
      <c r="D9">
        <f t="shared" si="0"/>
        <v>80.878270999999998</v>
      </c>
      <c r="E9" s="15">
        <v>42360</v>
      </c>
      <c r="F9">
        <v>2038.969971</v>
      </c>
      <c r="G9" s="15">
        <v>42363</v>
      </c>
      <c r="H9">
        <f t="shared" si="1"/>
        <v>2060.98999</v>
      </c>
      <c r="I9" s="21">
        <v>40360</v>
      </c>
      <c r="J9" s="22">
        <v>1.6000000000000001E-3</v>
      </c>
      <c r="K9" s="15">
        <v>42363</v>
      </c>
      <c r="L9">
        <f t="shared" si="2"/>
        <v>2.3E-3</v>
      </c>
      <c r="N9" s="28">
        <v>42277</v>
      </c>
      <c r="O9" s="9">
        <f t="shared" si="3"/>
        <v>74.782146999999995</v>
      </c>
      <c r="P9" s="9">
        <f t="shared" si="4"/>
        <v>1920.030029</v>
      </c>
      <c r="Q9" s="44">
        <f t="shared" si="5"/>
        <v>2.0000000000000001E-4</v>
      </c>
    </row>
    <row r="10" spans="1:17" x14ac:dyDescent="0.2">
      <c r="A10" s="18">
        <v>42359</v>
      </c>
      <c r="B10" s="19">
        <v>79.003540000000001</v>
      </c>
      <c r="C10" s="15">
        <v>42362</v>
      </c>
      <c r="D10">
        <f t="shared" si="0"/>
        <v>80.878270999999998</v>
      </c>
      <c r="E10" s="15">
        <v>42359</v>
      </c>
      <c r="F10">
        <v>2021.150024</v>
      </c>
      <c r="G10" s="15">
        <v>42362</v>
      </c>
      <c r="H10">
        <f t="shared" si="1"/>
        <v>2060.98999</v>
      </c>
      <c r="I10" s="21">
        <v>40391</v>
      </c>
      <c r="J10" s="22">
        <v>1.6000000000000001E-3</v>
      </c>
      <c r="K10" s="15">
        <v>42362</v>
      </c>
      <c r="L10">
        <f t="shared" si="2"/>
        <v>2.3E-3</v>
      </c>
      <c r="N10" s="28">
        <v>42262</v>
      </c>
      <c r="O10" s="9">
        <f t="shared" si="3"/>
        <v>76.680616999999998</v>
      </c>
      <c r="P10" s="9">
        <f t="shared" si="4"/>
        <v>1978.089966</v>
      </c>
      <c r="Q10" s="44">
        <f t="shared" si="5"/>
        <v>2.0000000000000001E-4</v>
      </c>
    </row>
    <row r="11" spans="1:17" x14ac:dyDescent="0.2">
      <c r="A11" s="18">
        <v>42356</v>
      </c>
      <c r="B11" s="19">
        <v>78.406768999999997</v>
      </c>
      <c r="C11" s="15">
        <v>42361</v>
      </c>
      <c r="D11">
        <f t="shared" si="0"/>
        <v>81.025502000000003</v>
      </c>
      <c r="E11" s="15">
        <v>42356</v>
      </c>
      <c r="F11">
        <v>2005.5500489999999</v>
      </c>
      <c r="G11" s="15">
        <v>42361</v>
      </c>
      <c r="H11">
        <f t="shared" si="1"/>
        <v>2064.290039</v>
      </c>
      <c r="I11" s="21">
        <v>40422</v>
      </c>
      <c r="J11" s="22">
        <v>1.5E-3</v>
      </c>
      <c r="K11" s="15">
        <v>42361</v>
      </c>
      <c r="L11">
        <f t="shared" si="2"/>
        <v>2.3E-3</v>
      </c>
      <c r="N11" s="28">
        <v>42247</v>
      </c>
      <c r="O11" s="9">
        <f t="shared" si="3"/>
        <v>76.729004000000003</v>
      </c>
      <c r="P11" s="9">
        <f t="shared" si="4"/>
        <v>1972.1800539999999</v>
      </c>
      <c r="Q11" s="44">
        <f t="shared" si="5"/>
        <v>7.000000000000001E-4</v>
      </c>
    </row>
    <row r="12" spans="1:17" x14ac:dyDescent="0.2">
      <c r="A12" s="18">
        <v>42355</v>
      </c>
      <c r="B12" s="19">
        <v>79.809849999999997</v>
      </c>
      <c r="C12" s="15">
        <v>42360</v>
      </c>
      <c r="D12">
        <f t="shared" si="0"/>
        <v>79.877104000000003</v>
      </c>
      <c r="E12" s="15">
        <v>42355</v>
      </c>
      <c r="F12">
        <v>2041.8900149999999</v>
      </c>
      <c r="G12" s="15">
        <v>42360</v>
      </c>
      <c r="H12">
        <f t="shared" si="1"/>
        <v>2038.969971</v>
      </c>
      <c r="I12" s="21">
        <v>40452</v>
      </c>
      <c r="J12" s="22">
        <v>1.2999999999999999E-3</v>
      </c>
      <c r="K12" s="15">
        <v>42360</v>
      </c>
      <c r="L12">
        <f t="shared" si="2"/>
        <v>2.3E-3</v>
      </c>
      <c r="N12" s="28">
        <v>42231</v>
      </c>
      <c r="O12" s="9">
        <f t="shared" si="3"/>
        <v>81.384230000000002</v>
      </c>
      <c r="P12" s="9">
        <f t="shared" si="4"/>
        <v>2091.540039</v>
      </c>
      <c r="Q12" s="44">
        <f t="shared" si="5"/>
        <v>7.000000000000001E-4</v>
      </c>
    </row>
    <row r="13" spans="1:17" x14ac:dyDescent="0.2">
      <c r="A13" s="18">
        <v>42354</v>
      </c>
      <c r="B13" s="19">
        <v>80.969333000000006</v>
      </c>
      <c r="C13" s="15">
        <v>42359</v>
      </c>
      <c r="D13">
        <f t="shared" si="0"/>
        <v>79.003540000000001</v>
      </c>
      <c r="E13" s="15">
        <v>42354</v>
      </c>
      <c r="F13">
        <v>2073.070068</v>
      </c>
      <c r="G13" s="15">
        <v>42359</v>
      </c>
      <c r="H13">
        <f t="shared" si="1"/>
        <v>2021.150024</v>
      </c>
      <c r="I13" s="21">
        <v>40483</v>
      </c>
      <c r="J13" s="22">
        <v>1.4000000000000002E-3</v>
      </c>
      <c r="K13" s="15">
        <v>42359</v>
      </c>
      <c r="L13">
        <f t="shared" si="2"/>
        <v>2.3E-3</v>
      </c>
      <c r="N13" s="28">
        <v>42216</v>
      </c>
      <c r="O13" s="9">
        <f t="shared" si="3"/>
        <v>81.490690999999998</v>
      </c>
      <c r="P13" s="9">
        <f t="shared" si="4"/>
        <v>2103.8400879999999</v>
      </c>
      <c r="Q13" s="44">
        <f t="shared" si="5"/>
        <v>2.9999999999999997E-4</v>
      </c>
    </row>
    <row r="14" spans="1:17" x14ac:dyDescent="0.2">
      <c r="A14" s="18">
        <v>42353</v>
      </c>
      <c r="B14" s="19">
        <v>79.800104000000005</v>
      </c>
      <c r="C14" s="15">
        <v>42358</v>
      </c>
      <c r="D14">
        <f t="shared" si="0"/>
        <v>78.406768999999997</v>
      </c>
      <c r="E14" s="15">
        <v>42353</v>
      </c>
      <c r="F14">
        <v>2043.410034</v>
      </c>
      <c r="G14" s="15">
        <v>42358</v>
      </c>
      <c r="H14">
        <f t="shared" si="1"/>
        <v>2005.5500489999999</v>
      </c>
      <c r="I14" s="21">
        <v>40513</v>
      </c>
      <c r="J14" s="22">
        <v>1.4000000000000002E-3</v>
      </c>
      <c r="K14" s="15">
        <v>42358</v>
      </c>
      <c r="L14">
        <f t="shared" si="2"/>
        <v>2.3E-3</v>
      </c>
      <c r="N14" s="28">
        <v>42200</v>
      </c>
      <c r="O14" s="9">
        <f t="shared" si="3"/>
        <v>82.255272000000005</v>
      </c>
      <c r="P14" s="9">
        <f t="shared" si="4"/>
        <v>2107.3999020000001</v>
      </c>
      <c r="Q14" s="44">
        <f t="shared" si="5"/>
        <v>2.9999999999999997E-4</v>
      </c>
    </row>
    <row r="15" spans="1:17" x14ac:dyDescent="0.2">
      <c r="A15" s="18">
        <v>42352</v>
      </c>
      <c r="B15" s="19">
        <v>78.718564000000001</v>
      </c>
      <c r="C15" s="15">
        <v>42357</v>
      </c>
      <c r="D15">
        <f t="shared" si="0"/>
        <v>78.406768999999997</v>
      </c>
      <c r="E15" s="15">
        <v>42352</v>
      </c>
      <c r="F15">
        <v>2021.9399410000001</v>
      </c>
      <c r="G15" s="15">
        <v>42357</v>
      </c>
      <c r="H15">
        <f t="shared" si="1"/>
        <v>2005.5500489999999</v>
      </c>
      <c r="I15" s="21">
        <v>40544</v>
      </c>
      <c r="J15" s="22">
        <v>1.5E-3</v>
      </c>
      <c r="K15" s="15">
        <v>42357</v>
      </c>
      <c r="L15">
        <f t="shared" si="2"/>
        <v>2.3E-3</v>
      </c>
      <c r="N15" s="28">
        <v>42185</v>
      </c>
      <c r="O15" s="9">
        <f t="shared" si="3"/>
        <v>80.668042999999997</v>
      </c>
      <c r="P15" s="9">
        <f t="shared" si="4"/>
        <v>2063.110107</v>
      </c>
      <c r="Q15" s="44">
        <f>VLOOKUP($N15,K:L,2,0)</f>
        <v>2.0000000000000001E-4</v>
      </c>
    </row>
    <row r="16" spans="1:17" x14ac:dyDescent="0.2">
      <c r="A16" s="18">
        <v>42349</v>
      </c>
      <c r="B16" s="19">
        <v>78.338564000000005</v>
      </c>
      <c r="C16" s="15">
        <v>42356</v>
      </c>
      <c r="D16">
        <f t="shared" si="0"/>
        <v>78.406768999999997</v>
      </c>
      <c r="E16" s="15">
        <v>42349</v>
      </c>
      <c r="F16">
        <v>2012.369995</v>
      </c>
      <c r="G16" s="15">
        <v>42356</v>
      </c>
      <c r="H16">
        <f t="shared" si="1"/>
        <v>2005.5500489999999</v>
      </c>
      <c r="I16" s="21">
        <v>40575</v>
      </c>
      <c r="J16" s="22">
        <v>1.2999999999999999E-3</v>
      </c>
      <c r="K16" s="15">
        <v>42356</v>
      </c>
      <c r="L16">
        <f t="shared" si="2"/>
        <v>2.3E-3</v>
      </c>
      <c r="N16" s="28">
        <v>42170</v>
      </c>
      <c r="O16" s="9">
        <f t="shared" si="3"/>
        <v>81.670308000000006</v>
      </c>
      <c r="P16" s="9">
        <f>VLOOKUP($N16,G:H,2,0)</f>
        <v>2084.429932</v>
      </c>
      <c r="Q16" s="44">
        <f t="shared" si="5"/>
        <v>2.0000000000000001E-4</v>
      </c>
    </row>
    <row r="17" spans="1:17" x14ac:dyDescent="0.2">
      <c r="A17" s="18">
        <v>42348</v>
      </c>
      <c r="B17" s="19">
        <v>79.819587999999996</v>
      </c>
      <c r="C17" s="15">
        <v>42355</v>
      </c>
      <c r="D17">
        <f t="shared" si="0"/>
        <v>79.809849999999997</v>
      </c>
      <c r="E17" s="15">
        <v>42348</v>
      </c>
      <c r="F17">
        <v>2052.2299800000001</v>
      </c>
      <c r="G17" s="15">
        <v>42355</v>
      </c>
      <c r="H17">
        <f t="shared" si="1"/>
        <v>2041.8900149999999</v>
      </c>
      <c r="I17" s="21">
        <v>40603</v>
      </c>
      <c r="J17" s="22">
        <v>1E-3</v>
      </c>
      <c r="K17" s="15">
        <v>42355</v>
      </c>
      <c r="L17">
        <f t="shared" si="2"/>
        <v>2.3E-3</v>
      </c>
      <c r="N17" s="28">
        <v>42155</v>
      </c>
      <c r="O17" s="9">
        <f t="shared" si="3"/>
        <v>82.516929000000005</v>
      </c>
      <c r="P17" s="9">
        <f t="shared" si="4"/>
        <v>2107.389893</v>
      </c>
      <c r="Q17" s="44">
        <f t="shared" si="5"/>
        <v>2.0000000000000001E-4</v>
      </c>
    </row>
    <row r="18" spans="1:17" x14ac:dyDescent="0.2">
      <c r="A18" s="18">
        <v>42347</v>
      </c>
      <c r="B18" s="19">
        <v>79.644203000000005</v>
      </c>
      <c r="C18" s="15">
        <v>42354</v>
      </c>
      <c r="D18">
        <f t="shared" si="0"/>
        <v>80.969333000000006</v>
      </c>
      <c r="E18" s="15">
        <v>42347</v>
      </c>
      <c r="F18">
        <v>2047.619995</v>
      </c>
      <c r="G18" s="15">
        <v>42354</v>
      </c>
      <c r="H18">
        <f t="shared" si="1"/>
        <v>2073.070068</v>
      </c>
      <c r="I18" s="21">
        <v>40634</v>
      </c>
      <c r="J18" s="22">
        <v>5.9999999999999995E-4</v>
      </c>
      <c r="K18" s="15">
        <v>42354</v>
      </c>
      <c r="L18">
        <f t="shared" si="2"/>
        <v>2.3E-3</v>
      </c>
      <c r="N18" s="28">
        <v>42139</v>
      </c>
      <c r="O18" s="9">
        <f t="shared" si="3"/>
        <v>83.017210000000006</v>
      </c>
      <c r="P18" s="9">
        <f t="shared" si="4"/>
        <v>2122.7299800000001</v>
      </c>
      <c r="Q18" s="44">
        <f t="shared" si="5"/>
        <v>2.0000000000000001E-4</v>
      </c>
    </row>
    <row r="19" spans="1:17" x14ac:dyDescent="0.2">
      <c r="A19" s="18">
        <v>42346</v>
      </c>
      <c r="B19" s="19">
        <v>79.975488999999996</v>
      </c>
      <c r="C19" s="15">
        <v>42353</v>
      </c>
      <c r="D19">
        <f t="shared" si="0"/>
        <v>79.800104000000005</v>
      </c>
      <c r="E19" s="15">
        <v>42346</v>
      </c>
      <c r="F19">
        <v>2063.5900879999999</v>
      </c>
      <c r="G19" s="15">
        <v>42353</v>
      </c>
      <c r="H19">
        <f t="shared" si="1"/>
        <v>2043.410034</v>
      </c>
      <c r="I19" s="21">
        <v>40664</v>
      </c>
      <c r="J19" s="22">
        <v>4.0000000000000002E-4</v>
      </c>
      <c r="K19" s="15">
        <v>42353</v>
      </c>
      <c r="L19">
        <f t="shared" si="2"/>
        <v>2.3E-3</v>
      </c>
      <c r="N19" s="28">
        <v>42124</v>
      </c>
      <c r="O19" s="9">
        <f t="shared" si="3"/>
        <v>81.554856999999998</v>
      </c>
      <c r="P19" s="9">
        <f t="shared" si="4"/>
        <v>2085.51001</v>
      </c>
      <c r="Q19" s="44">
        <f t="shared" si="5"/>
        <v>2.0000000000000001E-4</v>
      </c>
    </row>
    <row r="20" spans="1:17" x14ac:dyDescent="0.2">
      <c r="A20" s="18">
        <v>42345</v>
      </c>
      <c r="B20" s="19">
        <v>80.784210000000002</v>
      </c>
      <c r="C20" s="15">
        <v>42352</v>
      </c>
      <c r="D20">
        <f t="shared" si="0"/>
        <v>78.718564000000001</v>
      </c>
      <c r="E20" s="15">
        <v>42345</v>
      </c>
      <c r="F20">
        <v>2077.070068</v>
      </c>
      <c r="G20" s="15">
        <v>42352</v>
      </c>
      <c r="H20">
        <f t="shared" si="1"/>
        <v>2021.9399410000001</v>
      </c>
      <c r="I20" s="21">
        <v>40695</v>
      </c>
      <c r="J20" s="22">
        <v>4.0000000000000002E-4</v>
      </c>
      <c r="K20" s="15">
        <v>42352</v>
      </c>
      <c r="L20">
        <f t="shared" si="2"/>
        <v>2.3E-3</v>
      </c>
      <c r="N20" s="28">
        <v>42109</v>
      </c>
      <c r="O20" s="9">
        <f t="shared" si="3"/>
        <v>82.035893000000002</v>
      </c>
      <c r="P20" s="9">
        <f t="shared" si="4"/>
        <v>2106.6298830000001</v>
      </c>
      <c r="Q20" s="44">
        <f t="shared" si="5"/>
        <v>2.0000000000000001E-4</v>
      </c>
    </row>
    <row r="21" spans="1:17" x14ac:dyDescent="0.2">
      <c r="A21" s="18">
        <v>42342</v>
      </c>
      <c r="B21" s="19">
        <v>81.310357999999994</v>
      </c>
      <c r="C21" s="15">
        <v>42351</v>
      </c>
      <c r="D21">
        <f t="shared" si="0"/>
        <v>78.338564000000005</v>
      </c>
      <c r="E21" s="15">
        <v>42342</v>
      </c>
      <c r="F21">
        <v>2091.6899410000001</v>
      </c>
      <c r="G21" s="15">
        <v>42351</v>
      </c>
      <c r="H21">
        <f t="shared" si="1"/>
        <v>2012.369995</v>
      </c>
      <c r="I21" s="21">
        <v>40725</v>
      </c>
      <c r="J21" s="22">
        <v>4.0000000000000002E-4</v>
      </c>
      <c r="K21" s="15">
        <v>42351</v>
      </c>
      <c r="L21">
        <f t="shared" si="2"/>
        <v>2.3E-3</v>
      </c>
      <c r="N21" s="28">
        <v>42094</v>
      </c>
      <c r="O21" s="9">
        <f t="shared" si="3"/>
        <v>80.525440000000003</v>
      </c>
      <c r="P21" s="9">
        <f t="shared" si="4"/>
        <v>2067.889893</v>
      </c>
      <c r="Q21" s="44">
        <f t="shared" si="5"/>
        <v>2.9999999999999997E-4</v>
      </c>
    </row>
    <row r="22" spans="1:17" x14ac:dyDescent="0.2">
      <c r="A22" s="18">
        <v>42341</v>
      </c>
      <c r="B22" s="19">
        <v>79.751383000000004</v>
      </c>
      <c r="C22" s="15">
        <v>42350</v>
      </c>
      <c r="D22">
        <f t="shared" si="0"/>
        <v>78.338564000000005</v>
      </c>
      <c r="E22" s="15">
        <v>42341</v>
      </c>
      <c r="F22">
        <v>2049.6201169999999</v>
      </c>
      <c r="G22" s="15">
        <v>42350</v>
      </c>
      <c r="H22">
        <f t="shared" si="1"/>
        <v>2012.369995</v>
      </c>
      <c r="I22" s="21">
        <v>40756</v>
      </c>
      <c r="J22" s="22">
        <v>2.0000000000000001E-4</v>
      </c>
      <c r="K22" s="15">
        <v>42350</v>
      </c>
      <c r="L22">
        <f t="shared" si="2"/>
        <v>2.3E-3</v>
      </c>
      <c r="N22" s="28">
        <v>42078</v>
      </c>
      <c r="O22" s="9">
        <f t="shared" si="3"/>
        <v>79.695496000000006</v>
      </c>
      <c r="P22" s="9">
        <f t="shared" si="4"/>
        <v>2053.3999020000001</v>
      </c>
      <c r="Q22" s="44">
        <f t="shared" si="5"/>
        <v>2.9999999999999997E-4</v>
      </c>
    </row>
    <row r="23" spans="1:17" x14ac:dyDescent="0.2">
      <c r="A23" s="18">
        <v>42340</v>
      </c>
      <c r="B23" s="19">
        <v>80.842669000000001</v>
      </c>
      <c r="C23" s="15">
        <v>42349</v>
      </c>
      <c r="D23">
        <f t="shared" si="0"/>
        <v>78.338564000000005</v>
      </c>
      <c r="E23" s="15">
        <v>42340</v>
      </c>
      <c r="F23">
        <v>2079.51001</v>
      </c>
      <c r="G23" s="15">
        <v>42349</v>
      </c>
      <c r="H23">
        <f t="shared" si="1"/>
        <v>2012.369995</v>
      </c>
      <c r="I23" s="21">
        <v>40787</v>
      </c>
      <c r="J23" s="22">
        <v>1E-4</v>
      </c>
      <c r="K23" s="15">
        <v>42349</v>
      </c>
      <c r="L23">
        <f t="shared" si="2"/>
        <v>2.3E-3</v>
      </c>
      <c r="N23" s="28">
        <v>42063</v>
      </c>
      <c r="O23" s="9">
        <f t="shared" si="3"/>
        <v>81.608264000000005</v>
      </c>
      <c r="P23" s="9">
        <f t="shared" si="4"/>
        <v>2104.5</v>
      </c>
      <c r="Q23" s="44">
        <f t="shared" si="5"/>
        <v>2.0000000000000001E-4</v>
      </c>
    </row>
    <row r="24" spans="1:17" x14ac:dyDescent="0.2">
      <c r="A24" s="18">
        <v>42339</v>
      </c>
      <c r="B24" s="19">
        <v>81.807283999999996</v>
      </c>
      <c r="C24" s="15">
        <v>42348</v>
      </c>
      <c r="D24">
        <f t="shared" si="0"/>
        <v>79.819587999999996</v>
      </c>
      <c r="E24" s="15">
        <v>42339</v>
      </c>
      <c r="F24">
        <v>2102.6298830000001</v>
      </c>
      <c r="G24" s="15">
        <v>42348</v>
      </c>
      <c r="H24">
        <f t="shared" si="1"/>
        <v>2052.2299800000001</v>
      </c>
      <c r="I24" s="21">
        <v>40817</v>
      </c>
      <c r="J24" s="22">
        <v>2.0000000000000001E-4</v>
      </c>
      <c r="K24" s="15">
        <v>42348</v>
      </c>
      <c r="L24">
        <f t="shared" si="2"/>
        <v>2.3E-3</v>
      </c>
      <c r="N24" s="28">
        <v>42050</v>
      </c>
      <c r="O24" s="9">
        <f t="shared" si="3"/>
        <v>81.665644999999998</v>
      </c>
      <c r="P24" s="9">
        <f t="shared" si="4"/>
        <v>2096.98999</v>
      </c>
      <c r="Q24" s="44">
        <f t="shared" si="5"/>
        <v>2.0000000000000001E-4</v>
      </c>
    </row>
    <row r="25" spans="1:17" x14ac:dyDescent="0.2">
      <c r="A25" s="18">
        <v>42338</v>
      </c>
      <c r="B25" s="19">
        <v>80.940104000000005</v>
      </c>
      <c r="C25" s="15">
        <v>42347</v>
      </c>
      <c r="D25">
        <f t="shared" si="0"/>
        <v>79.644203000000005</v>
      </c>
      <c r="E25" s="15">
        <v>42338</v>
      </c>
      <c r="F25">
        <v>2080.4099120000001</v>
      </c>
      <c r="G25" s="15">
        <v>42347</v>
      </c>
      <c r="H25">
        <f t="shared" si="1"/>
        <v>2047.619995</v>
      </c>
      <c r="I25" s="21">
        <v>40848</v>
      </c>
      <c r="J25" s="22">
        <v>1E-4</v>
      </c>
      <c r="K25" s="15">
        <v>42347</v>
      </c>
      <c r="L25">
        <f t="shared" si="2"/>
        <v>2.3E-3</v>
      </c>
      <c r="N25" s="28">
        <v>42035</v>
      </c>
      <c r="O25" s="9">
        <f t="shared" si="3"/>
        <v>77.495808999999994</v>
      </c>
      <c r="P25" s="9">
        <f t="shared" si="4"/>
        <v>1994.98999</v>
      </c>
      <c r="Q25" s="44">
        <f t="shared" si="5"/>
        <v>2.9999999999999997E-4</v>
      </c>
    </row>
    <row r="26" spans="1:17" x14ac:dyDescent="0.2">
      <c r="A26" s="18">
        <v>42335</v>
      </c>
      <c r="B26" s="19">
        <v>81.125235000000004</v>
      </c>
      <c r="C26" s="15">
        <v>42346</v>
      </c>
      <c r="D26">
        <f t="shared" si="0"/>
        <v>79.975488999999996</v>
      </c>
      <c r="E26" s="15">
        <v>42335</v>
      </c>
      <c r="F26">
        <v>2090.110107</v>
      </c>
      <c r="G26" s="15">
        <v>42346</v>
      </c>
      <c r="H26">
        <f t="shared" si="1"/>
        <v>2063.5900879999999</v>
      </c>
      <c r="I26" s="21">
        <v>40878</v>
      </c>
      <c r="J26" s="22">
        <v>1E-4</v>
      </c>
      <c r="K26" s="15">
        <v>42346</v>
      </c>
      <c r="L26">
        <f t="shared" si="2"/>
        <v>2.3E-3</v>
      </c>
      <c r="N26" s="28">
        <v>42019</v>
      </c>
      <c r="O26" s="9">
        <f t="shared" si="3"/>
        <v>78.280044000000004</v>
      </c>
      <c r="P26" s="9">
        <f t="shared" si="4"/>
        <v>1992.670044</v>
      </c>
      <c r="Q26" s="44">
        <f t="shared" si="5"/>
        <v>2.9999999999999997E-4</v>
      </c>
    </row>
    <row r="27" spans="1:17" x14ac:dyDescent="0.2">
      <c r="A27" s="18">
        <v>42333</v>
      </c>
      <c r="B27" s="19">
        <v>81.018054000000006</v>
      </c>
      <c r="C27" s="15">
        <v>42345</v>
      </c>
      <c r="D27">
        <f t="shared" si="0"/>
        <v>80.784210000000002</v>
      </c>
      <c r="E27" s="15">
        <v>42333</v>
      </c>
      <c r="F27">
        <v>2088.8701169999999</v>
      </c>
      <c r="G27" s="15">
        <v>42345</v>
      </c>
      <c r="H27">
        <f t="shared" si="1"/>
        <v>2077.070068</v>
      </c>
      <c r="I27" s="21">
        <v>40909</v>
      </c>
      <c r="J27" s="22">
        <v>2.9999999999999997E-4</v>
      </c>
      <c r="K27" s="15">
        <v>42345</v>
      </c>
      <c r="L27">
        <f t="shared" si="2"/>
        <v>2.3E-3</v>
      </c>
      <c r="N27" s="28">
        <v>42004</v>
      </c>
      <c r="O27" s="9">
        <f t="shared" si="3"/>
        <v>80.804896999999997</v>
      </c>
      <c r="P27" s="9">
        <f t="shared" si="4"/>
        <v>2058.8999020000001</v>
      </c>
      <c r="Q27" s="44">
        <f t="shared" si="5"/>
        <v>2.9999999999999997E-4</v>
      </c>
    </row>
    <row r="28" spans="1:17" x14ac:dyDescent="0.2">
      <c r="A28" s="18">
        <v>42332</v>
      </c>
      <c r="B28" s="19">
        <v>81.115488999999997</v>
      </c>
      <c r="C28" s="15">
        <v>42344</v>
      </c>
      <c r="D28">
        <f t="shared" si="0"/>
        <v>81.310357999999994</v>
      </c>
      <c r="E28" s="15">
        <v>42332</v>
      </c>
      <c r="F28">
        <v>2089.139893</v>
      </c>
      <c r="G28" s="15">
        <v>42344</v>
      </c>
      <c r="H28">
        <f t="shared" si="1"/>
        <v>2091.6899410000001</v>
      </c>
      <c r="I28" s="21">
        <v>40940</v>
      </c>
      <c r="J28" s="22">
        <v>8.9999999999999998E-4</v>
      </c>
      <c r="K28" s="15">
        <v>42344</v>
      </c>
      <c r="L28">
        <f t="shared" si="2"/>
        <v>2.3E-3</v>
      </c>
      <c r="N28" s="28">
        <v>41988</v>
      </c>
      <c r="O28" s="9">
        <f t="shared" si="3"/>
        <v>77.666888</v>
      </c>
      <c r="P28" s="9">
        <f t="shared" si="4"/>
        <v>1989.630005</v>
      </c>
      <c r="Q28" s="44">
        <f t="shared" si="5"/>
        <v>2.9999999999999997E-4</v>
      </c>
    </row>
    <row r="29" spans="1:17" x14ac:dyDescent="0.2">
      <c r="A29" s="18">
        <v>42331</v>
      </c>
      <c r="B29" s="19">
        <v>80.891383000000005</v>
      </c>
      <c r="C29" s="15">
        <v>42343</v>
      </c>
      <c r="D29">
        <f t="shared" si="0"/>
        <v>81.310357999999994</v>
      </c>
      <c r="E29" s="15">
        <v>42331</v>
      </c>
      <c r="F29">
        <v>2086.5900879999999</v>
      </c>
      <c r="G29" s="15">
        <v>42343</v>
      </c>
      <c r="H29">
        <f t="shared" si="1"/>
        <v>2091.6899410000001</v>
      </c>
      <c r="I29" s="21">
        <v>40969</v>
      </c>
      <c r="J29" s="22">
        <v>8.0000000000000004E-4</v>
      </c>
      <c r="K29" s="15">
        <v>42343</v>
      </c>
      <c r="L29">
        <f t="shared" si="2"/>
        <v>2.3E-3</v>
      </c>
      <c r="N29" s="28">
        <v>41973</v>
      </c>
      <c r="O29" s="9">
        <f t="shared" si="3"/>
        <v>80.518793000000002</v>
      </c>
      <c r="P29" s="9">
        <f t="shared" si="4"/>
        <v>2067.5600589999999</v>
      </c>
      <c r="Q29" s="44">
        <f t="shared" si="5"/>
        <v>2.0000000000000001E-4</v>
      </c>
    </row>
    <row r="30" spans="1:17" x14ac:dyDescent="0.2">
      <c r="A30" s="18">
        <v>42328</v>
      </c>
      <c r="B30" s="19">
        <v>81.037537999999998</v>
      </c>
      <c r="C30" s="15">
        <v>42342</v>
      </c>
      <c r="D30">
        <f t="shared" si="0"/>
        <v>81.310357999999994</v>
      </c>
      <c r="E30" s="15">
        <v>42328</v>
      </c>
      <c r="F30">
        <v>2089.169922</v>
      </c>
      <c r="G30" s="15">
        <v>42342</v>
      </c>
      <c r="H30">
        <f t="shared" si="1"/>
        <v>2091.6899410000001</v>
      </c>
      <c r="I30" s="21">
        <v>41000</v>
      </c>
      <c r="J30" s="22">
        <v>8.0000000000000004E-4</v>
      </c>
      <c r="K30" s="15">
        <v>42342</v>
      </c>
      <c r="L30">
        <f t="shared" si="2"/>
        <v>2.3E-3</v>
      </c>
      <c r="N30" s="28">
        <v>41958</v>
      </c>
      <c r="O30" s="9">
        <f t="shared" si="3"/>
        <v>79.653718999999995</v>
      </c>
      <c r="P30" s="9">
        <f t="shared" si="4"/>
        <v>2039.8199460000001</v>
      </c>
      <c r="Q30" s="44">
        <f t="shared" si="5"/>
        <v>2.0000000000000001E-4</v>
      </c>
    </row>
    <row r="31" spans="1:17" x14ac:dyDescent="0.2">
      <c r="A31" s="18">
        <v>42327</v>
      </c>
      <c r="B31" s="19">
        <v>80.979078999999999</v>
      </c>
      <c r="C31" s="15">
        <v>42341</v>
      </c>
      <c r="D31">
        <f t="shared" si="0"/>
        <v>79.751383000000004</v>
      </c>
      <c r="E31" s="15">
        <v>42327</v>
      </c>
      <c r="F31">
        <v>2081.23999</v>
      </c>
      <c r="G31" s="15">
        <v>42341</v>
      </c>
      <c r="H31">
        <f t="shared" si="1"/>
        <v>2049.6201169999999</v>
      </c>
      <c r="I31" s="21">
        <v>41030</v>
      </c>
      <c r="J31" s="22">
        <v>8.9999999999999998E-4</v>
      </c>
      <c r="K31" s="15">
        <v>42341</v>
      </c>
      <c r="L31">
        <f t="shared" si="2"/>
        <v>2.3E-3</v>
      </c>
      <c r="N31" s="28">
        <v>41943</v>
      </c>
      <c r="O31" s="9">
        <f t="shared" si="3"/>
        <v>78.579504</v>
      </c>
      <c r="P31" s="9">
        <f t="shared" si="4"/>
        <v>2018.0500489999999</v>
      </c>
      <c r="Q31" s="44">
        <f t="shared" si="5"/>
        <v>2.0000000000000001E-4</v>
      </c>
    </row>
    <row r="32" spans="1:17" x14ac:dyDescent="0.2">
      <c r="A32" s="18">
        <v>42326</v>
      </c>
      <c r="B32" s="19">
        <v>81.047284000000005</v>
      </c>
      <c r="C32" s="15">
        <v>42340</v>
      </c>
      <c r="D32">
        <f t="shared" si="0"/>
        <v>80.842669000000001</v>
      </c>
      <c r="E32" s="15">
        <v>42326</v>
      </c>
      <c r="F32">
        <v>2083.580078</v>
      </c>
      <c r="G32" s="15">
        <v>42340</v>
      </c>
      <c r="H32">
        <f t="shared" si="1"/>
        <v>2079.51001</v>
      </c>
      <c r="I32" s="21">
        <v>41061</v>
      </c>
      <c r="J32" s="22">
        <v>8.9999999999999998E-4</v>
      </c>
      <c r="K32" s="15">
        <v>42340</v>
      </c>
      <c r="L32">
        <f t="shared" si="2"/>
        <v>2.3E-3</v>
      </c>
      <c r="N32" s="28">
        <v>41927</v>
      </c>
      <c r="O32" s="9">
        <f t="shared" si="3"/>
        <v>72.951738000000006</v>
      </c>
      <c r="P32" s="9">
        <f t="shared" si="4"/>
        <v>1862.48999</v>
      </c>
      <c r="Q32" s="44">
        <f t="shared" si="5"/>
        <v>2.0000000000000001E-4</v>
      </c>
    </row>
    <row r="33" spans="1:17" x14ac:dyDescent="0.2">
      <c r="A33" s="18">
        <v>42325</v>
      </c>
      <c r="B33" s="19">
        <v>79.878055000000003</v>
      </c>
      <c r="C33" s="15">
        <v>42339</v>
      </c>
      <c r="D33">
        <f t="shared" si="0"/>
        <v>81.807283999999996</v>
      </c>
      <c r="E33" s="15">
        <v>42325</v>
      </c>
      <c r="F33">
        <v>2050.4399410000001</v>
      </c>
      <c r="G33" s="15">
        <v>42339</v>
      </c>
      <c r="H33">
        <f t="shared" si="1"/>
        <v>2102.6298830000001</v>
      </c>
      <c r="I33" s="21">
        <v>41091</v>
      </c>
      <c r="J33" s="22">
        <v>1E-3</v>
      </c>
      <c r="K33" s="15">
        <v>42339</v>
      </c>
      <c r="L33">
        <f t="shared" si="2"/>
        <v>2.3E-3</v>
      </c>
      <c r="N33" s="28">
        <v>41912</v>
      </c>
      <c r="O33" s="9">
        <f t="shared" si="3"/>
        <v>77.191569999999999</v>
      </c>
      <c r="P33" s="9">
        <f t="shared" si="4"/>
        <v>1972.290039</v>
      </c>
      <c r="Q33" s="44">
        <f t="shared" si="5"/>
        <v>2.0000000000000001E-4</v>
      </c>
    </row>
    <row r="34" spans="1:17" x14ac:dyDescent="0.2">
      <c r="A34" s="18">
        <v>42324</v>
      </c>
      <c r="B34" s="19">
        <v>80.043694000000002</v>
      </c>
      <c r="C34" s="15">
        <v>42338</v>
      </c>
      <c r="D34">
        <f t="shared" si="0"/>
        <v>80.940104000000005</v>
      </c>
      <c r="E34" s="15">
        <v>42324</v>
      </c>
      <c r="F34">
        <v>2053.1899410000001</v>
      </c>
      <c r="G34" s="15">
        <v>42338</v>
      </c>
      <c r="H34">
        <f t="shared" si="1"/>
        <v>2080.4099120000001</v>
      </c>
      <c r="I34" s="21">
        <v>41122</v>
      </c>
      <c r="J34" s="22">
        <v>1E-3</v>
      </c>
      <c r="K34" s="15">
        <v>42338</v>
      </c>
      <c r="L34">
        <f t="shared" si="2"/>
        <v>1.1999999999999999E-3</v>
      </c>
      <c r="N34" s="28">
        <v>41897</v>
      </c>
      <c r="O34" s="9">
        <f t="shared" si="3"/>
        <v>77.841534999999993</v>
      </c>
      <c r="P34" s="9">
        <f t="shared" si="4"/>
        <v>1984.130005</v>
      </c>
      <c r="Q34" s="44">
        <f t="shared" si="5"/>
        <v>2.0000000000000001E-4</v>
      </c>
    </row>
    <row r="35" spans="1:17" x14ac:dyDescent="0.2">
      <c r="A35" s="18">
        <v>42321</v>
      </c>
      <c r="B35" s="19">
        <v>78.777023</v>
      </c>
      <c r="C35" s="15">
        <v>42337</v>
      </c>
      <c r="D35">
        <f t="shared" si="0"/>
        <v>81.125235000000004</v>
      </c>
      <c r="E35" s="15">
        <v>42321</v>
      </c>
      <c r="F35">
        <v>2023.040039</v>
      </c>
      <c r="G35" s="15">
        <v>42337</v>
      </c>
      <c r="H35">
        <f t="shared" si="1"/>
        <v>2090.110107</v>
      </c>
      <c r="I35" s="21">
        <v>41153</v>
      </c>
      <c r="J35" s="22">
        <v>1.1000000000000001E-3</v>
      </c>
      <c r="K35" s="15">
        <v>42337</v>
      </c>
      <c r="L35">
        <f t="shared" si="2"/>
        <v>1.1999999999999999E-3</v>
      </c>
      <c r="N35" s="28">
        <v>41882</v>
      </c>
      <c r="O35" s="9">
        <f t="shared" si="3"/>
        <v>78.191237999999998</v>
      </c>
      <c r="P35" s="9">
        <f t="shared" si="4"/>
        <v>2003.369995</v>
      </c>
      <c r="Q35" s="44">
        <f t="shared" si="5"/>
        <v>2.9999999999999997E-4</v>
      </c>
    </row>
    <row r="36" spans="1:17" x14ac:dyDescent="0.2">
      <c r="A36" s="18">
        <v>42320</v>
      </c>
      <c r="B36" s="19">
        <v>79.342153999999994</v>
      </c>
      <c r="C36" s="15">
        <v>42336</v>
      </c>
      <c r="D36">
        <f t="shared" si="0"/>
        <v>81.125235000000004</v>
      </c>
      <c r="E36" s="15">
        <v>42320</v>
      </c>
      <c r="F36">
        <v>2045.969971</v>
      </c>
      <c r="G36" s="15">
        <v>42336</v>
      </c>
      <c r="H36">
        <f t="shared" si="1"/>
        <v>2090.110107</v>
      </c>
      <c r="I36" s="21">
        <v>41183</v>
      </c>
      <c r="J36" s="22">
        <v>1E-3</v>
      </c>
      <c r="K36" s="15">
        <v>42336</v>
      </c>
      <c r="L36">
        <f t="shared" si="2"/>
        <v>1.1999999999999999E-3</v>
      </c>
      <c r="N36" s="28">
        <v>41866</v>
      </c>
      <c r="O36" s="9">
        <f t="shared" si="3"/>
        <v>76.253703000000002</v>
      </c>
      <c r="P36" s="9">
        <f t="shared" si="4"/>
        <v>1955.0600589999999</v>
      </c>
      <c r="Q36" s="44">
        <f t="shared" si="5"/>
        <v>2.9999999999999997E-4</v>
      </c>
    </row>
    <row r="37" spans="1:17" x14ac:dyDescent="0.2">
      <c r="A37" s="18">
        <v>42319</v>
      </c>
      <c r="B37" s="19">
        <v>80.589333999999994</v>
      </c>
      <c r="C37" s="15">
        <v>42335</v>
      </c>
      <c r="D37">
        <f t="shared" si="0"/>
        <v>81.125235000000004</v>
      </c>
      <c r="E37" s="15">
        <v>42319</v>
      </c>
      <c r="F37">
        <v>2075</v>
      </c>
      <c r="G37" s="15">
        <v>42335</v>
      </c>
      <c r="H37">
        <f t="shared" si="1"/>
        <v>2090.110107</v>
      </c>
      <c r="I37" s="21">
        <v>41214</v>
      </c>
      <c r="J37" s="22">
        <v>8.9999999999999998E-4</v>
      </c>
      <c r="K37" s="15">
        <v>42335</v>
      </c>
      <c r="L37">
        <f t="shared" si="2"/>
        <v>1.1999999999999999E-3</v>
      </c>
      <c r="N37" s="28">
        <v>41851</v>
      </c>
      <c r="O37" s="9">
        <f t="shared" si="3"/>
        <v>75.592110000000005</v>
      </c>
      <c r="P37" s="9">
        <f t="shared" si="4"/>
        <v>1930.670044</v>
      </c>
      <c r="Q37" s="44">
        <f t="shared" si="5"/>
        <v>2.9999999999999997E-4</v>
      </c>
    </row>
    <row r="38" spans="1:17" x14ac:dyDescent="0.2">
      <c r="A38" s="18">
        <v>42318</v>
      </c>
      <c r="B38" s="19">
        <v>80.852414999999993</v>
      </c>
      <c r="C38" s="15">
        <v>42334</v>
      </c>
      <c r="D38">
        <f t="shared" si="0"/>
        <v>81.018054000000006</v>
      </c>
      <c r="E38" s="15">
        <v>42318</v>
      </c>
      <c r="F38">
        <v>2081.719971</v>
      </c>
      <c r="G38" s="15">
        <v>42334</v>
      </c>
      <c r="H38">
        <f t="shared" si="1"/>
        <v>2088.8701169999999</v>
      </c>
      <c r="I38" s="21">
        <v>41244</v>
      </c>
      <c r="J38" s="22">
        <v>7.000000000000001E-4</v>
      </c>
      <c r="K38" s="15">
        <v>42334</v>
      </c>
      <c r="L38">
        <f t="shared" si="2"/>
        <v>1.1999999999999999E-3</v>
      </c>
      <c r="N38" s="28">
        <v>41835</v>
      </c>
      <c r="O38" s="9">
        <f t="shared" si="3"/>
        <v>77.170488000000006</v>
      </c>
      <c r="P38" s="9">
        <f t="shared" si="4"/>
        <v>1973.280029</v>
      </c>
      <c r="Q38" s="44">
        <f t="shared" si="5"/>
        <v>2.9999999999999997E-4</v>
      </c>
    </row>
    <row r="39" spans="1:17" x14ac:dyDescent="0.2">
      <c r="A39" s="18">
        <v>42317</v>
      </c>
      <c r="B39" s="19">
        <v>80.638054999999994</v>
      </c>
      <c r="C39" s="15">
        <v>42333</v>
      </c>
      <c r="D39">
        <f t="shared" si="0"/>
        <v>81.018054000000006</v>
      </c>
      <c r="E39" s="15">
        <v>42317</v>
      </c>
      <c r="F39">
        <v>2078.580078</v>
      </c>
      <c r="G39" s="15">
        <v>42333</v>
      </c>
      <c r="H39">
        <f t="shared" si="1"/>
        <v>2088.8701169999999</v>
      </c>
      <c r="I39" s="21">
        <v>41275</v>
      </c>
      <c r="J39" s="22">
        <v>7.000000000000001E-4</v>
      </c>
      <c r="K39" s="15">
        <v>42333</v>
      </c>
      <c r="L39">
        <f t="shared" si="2"/>
        <v>1.1999999999999999E-3</v>
      </c>
      <c r="N39" s="28">
        <v>41820</v>
      </c>
      <c r="O39" s="9">
        <f t="shared" si="3"/>
        <v>76.508887000000001</v>
      </c>
      <c r="P39" s="9">
        <f t="shared" si="4"/>
        <v>1960.2299800000001</v>
      </c>
      <c r="Q39" s="44">
        <f t="shared" si="5"/>
        <v>4.0000000000000002E-4</v>
      </c>
    </row>
    <row r="40" spans="1:17" x14ac:dyDescent="0.2">
      <c r="A40" s="18">
        <v>42314</v>
      </c>
      <c r="B40" s="19">
        <v>81.407799999999995</v>
      </c>
      <c r="C40" s="15">
        <v>42332</v>
      </c>
      <c r="D40">
        <f t="shared" si="0"/>
        <v>81.115488999999997</v>
      </c>
      <c r="E40" s="15">
        <v>42314</v>
      </c>
      <c r="F40">
        <v>2099.1999510000001</v>
      </c>
      <c r="G40" s="15">
        <v>42332</v>
      </c>
      <c r="H40">
        <f t="shared" si="1"/>
        <v>2089.139893</v>
      </c>
      <c r="I40" s="21">
        <v>41306</v>
      </c>
      <c r="J40" s="22">
        <v>1E-3</v>
      </c>
      <c r="K40" s="15">
        <v>42332</v>
      </c>
      <c r="L40">
        <f t="shared" si="2"/>
        <v>1.1999999999999999E-3</v>
      </c>
      <c r="N40" s="28">
        <v>41805</v>
      </c>
      <c r="O40" s="9">
        <f t="shared" si="3"/>
        <v>75.718210999999997</v>
      </c>
      <c r="P40" s="9">
        <f t="shared" si="4"/>
        <v>1936.160034</v>
      </c>
      <c r="Q40" s="44">
        <f t="shared" si="5"/>
        <v>4.0000000000000002E-4</v>
      </c>
    </row>
    <row r="41" spans="1:17" x14ac:dyDescent="0.2">
      <c r="A41" s="18">
        <v>42313</v>
      </c>
      <c r="B41" s="19">
        <v>81.349333000000001</v>
      </c>
      <c r="C41" s="15">
        <v>42331</v>
      </c>
      <c r="D41">
        <f t="shared" si="0"/>
        <v>80.891383000000005</v>
      </c>
      <c r="E41" s="15">
        <v>42313</v>
      </c>
      <c r="F41">
        <v>2099.929932</v>
      </c>
      <c r="G41" s="15">
        <v>42331</v>
      </c>
      <c r="H41">
        <f t="shared" si="1"/>
        <v>2086.5900879999999</v>
      </c>
      <c r="I41" s="21">
        <v>41334</v>
      </c>
      <c r="J41" s="22">
        <v>8.9999999999999998E-4</v>
      </c>
      <c r="K41" s="15">
        <v>42331</v>
      </c>
      <c r="L41">
        <f t="shared" si="2"/>
        <v>1.1999999999999999E-3</v>
      </c>
      <c r="N41" s="28">
        <v>41790</v>
      </c>
      <c r="O41" s="9">
        <f t="shared" si="3"/>
        <v>75.069686000000004</v>
      </c>
      <c r="P41" s="9">
        <f t="shared" si="4"/>
        <v>1923.5699460000001</v>
      </c>
      <c r="Q41" s="44">
        <f t="shared" si="5"/>
        <v>2.9999999999999997E-4</v>
      </c>
    </row>
    <row r="42" spans="1:17" x14ac:dyDescent="0.2">
      <c r="A42" s="18">
        <v>42312</v>
      </c>
      <c r="B42" s="19">
        <v>81.456513999999999</v>
      </c>
      <c r="C42" s="15">
        <v>42330</v>
      </c>
      <c r="D42">
        <f t="shared" si="0"/>
        <v>81.037537999999998</v>
      </c>
      <c r="E42" s="15">
        <v>42312</v>
      </c>
      <c r="F42">
        <v>2102.3100589999999</v>
      </c>
      <c r="G42" s="15">
        <v>42330</v>
      </c>
      <c r="H42">
        <f t="shared" si="1"/>
        <v>2089.169922</v>
      </c>
      <c r="I42" s="21">
        <v>41365</v>
      </c>
      <c r="J42" s="22">
        <v>5.9999999999999995E-4</v>
      </c>
      <c r="K42" s="15">
        <v>42330</v>
      </c>
      <c r="L42">
        <f t="shared" si="2"/>
        <v>1.1999999999999999E-3</v>
      </c>
      <c r="N42" s="28">
        <v>41774</v>
      </c>
      <c r="O42" s="9">
        <f t="shared" si="3"/>
        <v>73.481255000000004</v>
      </c>
      <c r="P42" s="9">
        <f t="shared" si="4"/>
        <v>1870.849976</v>
      </c>
      <c r="Q42" s="44">
        <f t="shared" si="5"/>
        <v>2.9999999999999997E-4</v>
      </c>
    </row>
    <row r="43" spans="1:17" x14ac:dyDescent="0.2">
      <c r="A43" s="18">
        <v>42311</v>
      </c>
      <c r="B43" s="19">
        <v>81.709849000000006</v>
      </c>
      <c r="C43" s="15">
        <v>42329</v>
      </c>
      <c r="D43">
        <f t="shared" si="0"/>
        <v>81.037537999999998</v>
      </c>
      <c r="E43" s="15">
        <v>42311</v>
      </c>
      <c r="F43">
        <v>2109.790039</v>
      </c>
      <c r="G43" s="15">
        <v>42329</v>
      </c>
      <c r="H43">
        <f t="shared" si="1"/>
        <v>2089.169922</v>
      </c>
      <c r="I43" s="21">
        <v>41395</v>
      </c>
      <c r="J43" s="22">
        <v>4.0000000000000002E-4</v>
      </c>
      <c r="K43" s="15">
        <v>42329</v>
      </c>
      <c r="L43">
        <f t="shared" si="2"/>
        <v>1.1999999999999999E-3</v>
      </c>
      <c r="N43" s="28">
        <v>41759</v>
      </c>
      <c r="O43" s="9">
        <f t="shared" si="3"/>
        <v>74.045192999999998</v>
      </c>
      <c r="P43" s="9">
        <f t="shared" si="4"/>
        <v>1883.9499510000001</v>
      </c>
      <c r="Q43" s="44">
        <f t="shared" si="5"/>
        <v>2.9999999999999997E-4</v>
      </c>
    </row>
    <row r="44" spans="1:17" x14ac:dyDescent="0.2">
      <c r="A44" s="18">
        <v>42310</v>
      </c>
      <c r="B44" s="19">
        <v>81.534464</v>
      </c>
      <c r="C44" s="15">
        <v>42328</v>
      </c>
      <c r="D44">
        <f t="shared" si="0"/>
        <v>81.037537999999998</v>
      </c>
      <c r="E44" s="15">
        <v>42310</v>
      </c>
      <c r="F44">
        <v>2104.0500489999999</v>
      </c>
      <c r="G44" s="15">
        <v>42328</v>
      </c>
      <c r="H44">
        <f t="shared" si="1"/>
        <v>2089.169922</v>
      </c>
      <c r="I44" s="21">
        <v>41426</v>
      </c>
      <c r="J44" s="22">
        <v>5.0000000000000001E-4</v>
      </c>
      <c r="K44" s="15">
        <v>42328</v>
      </c>
      <c r="L44">
        <f t="shared" si="2"/>
        <v>1.1999999999999999E-3</v>
      </c>
      <c r="N44" s="28">
        <v>41744</v>
      </c>
      <c r="O44" s="9">
        <f t="shared" si="3"/>
        <v>72.513160999999997</v>
      </c>
      <c r="P44" s="9">
        <f t="shared" si="4"/>
        <v>1842.9799800000001</v>
      </c>
      <c r="Q44" s="44">
        <f t="shared" si="5"/>
        <v>2.9999999999999997E-4</v>
      </c>
    </row>
    <row r="45" spans="1:17" x14ac:dyDescent="0.2">
      <c r="A45" s="18">
        <v>42307</v>
      </c>
      <c r="B45" s="19">
        <v>80.501644999999996</v>
      </c>
      <c r="C45" s="15">
        <v>42327</v>
      </c>
      <c r="D45">
        <f t="shared" si="0"/>
        <v>80.979078999999999</v>
      </c>
      <c r="E45" s="15">
        <v>42307</v>
      </c>
      <c r="F45">
        <v>2079.360107</v>
      </c>
      <c r="G45" s="15">
        <v>42327</v>
      </c>
      <c r="H45">
        <f t="shared" si="1"/>
        <v>2081.23999</v>
      </c>
      <c r="I45" s="21">
        <v>41456</v>
      </c>
      <c r="J45" s="22">
        <v>4.0000000000000002E-4</v>
      </c>
      <c r="K45" s="15">
        <v>42327</v>
      </c>
      <c r="L45">
        <f t="shared" si="2"/>
        <v>1.1999999999999999E-3</v>
      </c>
      <c r="N45" s="28">
        <v>41729</v>
      </c>
      <c r="O45" s="9">
        <f t="shared" si="3"/>
        <v>73.415462000000005</v>
      </c>
      <c r="P45" s="9">
        <f t="shared" si="4"/>
        <v>1872.339966</v>
      </c>
      <c r="Q45" s="44">
        <f t="shared" si="5"/>
        <v>5.0000000000000001E-4</v>
      </c>
    </row>
    <row r="46" spans="1:17" x14ac:dyDescent="0.2">
      <c r="A46" s="18">
        <v>42306</v>
      </c>
      <c r="B46" s="19">
        <v>80.998563000000004</v>
      </c>
      <c r="C46" s="15">
        <v>42326</v>
      </c>
      <c r="D46">
        <f t="shared" si="0"/>
        <v>81.047284000000005</v>
      </c>
      <c r="E46" s="15">
        <v>42306</v>
      </c>
      <c r="F46">
        <v>2089.4099120000001</v>
      </c>
      <c r="G46" s="15">
        <v>42326</v>
      </c>
      <c r="H46">
        <f t="shared" si="1"/>
        <v>2083.580078</v>
      </c>
      <c r="I46" s="21">
        <v>41487</v>
      </c>
      <c r="J46" s="22">
        <v>4.0000000000000002E-4</v>
      </c>
      <c r="K46" s="15">
        <v>42326</v>
      </c>
      <c r="L46">
        <f t="shared" si="2"/>
        <v>1.1999999999999999E-3</v>
      </c>
      <c r="N46" s="28">
        <v>41713</v>
      </c>
      <c r="O46" s="9">
        <f t="shared" si="3"/>
        <v>71.166179999999997</v>
      </c>
      <c r="P46" s="9">
        <f t="shared" si="4"/>
        <v>1841.130005</v>
      </c>
      <c r="Q46" s="44">
        <f t="shared" si="5"/>
        <v>5.0000000000000001E-4</v>
      </c>
    </row>
    <row r="47" spans="1:17" x14ac:dyDescent="0.2">
      <c r="A47" s="18">
        <v>42305</v>
      </c>
      <c r="B47" s="19">
        <v>81.310357999999994</v>
      </c>
      <c r="C47" s="15">
        <v>42325</v>
      </c>
      <c r="D47">
        <f t="shared" si="0"/>
        <v>79.878055000000003</v>
      </c>
      <c r="E47" s="15">
        <v>42305</v>
      </c>
      <c r="F47">
        <v>2090.3500979999999</v>
      </c>
      <c r="G47" s="15">
        <v>42325</v>
      </c>
      <c r="H47">
        <f t="shared" si="1"/>
        <v>2050.4399410000001</v>
      </c>
      <c r="I47" s="21">
        <v>41518</v>
      </c>
      <c r="J47" s="22">
        <v>2.0000000000000001E-4</v>
      </c>
      <c r="K47" s="15">
        <v>42325</v>
      </c>
      <c r="L47">
        <f t="shared" si="2"/>
        <v>1.1999999999999999E-3</v>
      </c>
      <c r="N47" s="28">
        <v>41698</v>
      </c>
      <c r="O47" s="9">
        <f t="shared" si="3"/>
        <v>71.493313999999998</v>
      </c>
      <c r="P47" s="9">
        <f t="shared" si="4"/>
        <v>1859.4499510000001</v>
      </c>
      <c r="Q47" s="44">
        <f t="shared" si="5"/>
        <v>5.0000000000000001E-4</v>
      </c>
    </row>
    <row r="48" spans="1:17" x14ac:dyDescent="0.2">
      <c r="A48" s="18">
        <v>42304</v>
      </c>
      <c r="B48" s="19">
        <v>80.238562999999999</v>
      </c>
      <c r="C48" s="15">
        <v>42324</v>
      </c>
      <c r="D48">
        <f t="shared" si="0"/>
        <v>80.043694000000002</v>
      </c>
      <c r="E48" s="15">
        <v>42304</v>
      </c>
      <c r="F48">
        <v>2065.889893</v>
      </c>
      <c r="G48" s="15">
        <v>42324</v>
      </c>
      <c r="H48">
        <f t="shared" si="1"/>
        <v>2053.1899410000001</v>
      </c>
      <c r="I48" s="21">
        <v>41548</v>
      </c>
      <c r="J48" s="22">
        <v>5.0000000000000001E-4</v>
      </c>
      <c r="K48" s="15">
        <v>42324</v>
      </c>
      <c r="L48">
        <f t="shared" si="2"/>
        <v>1.1999999999999999E-3</v>
      </c>
      <c r="N48" s="28">
        <v>41685</v>
      </c>
      <c r="O48" s="9">
        <f t="shared" si="3"/>
        <v>70.670803000000006</v>
      </c>
      <c r="P48" s="9">
        <f t="shared" si="4"/>
        <v>1838.630005</v>
      </c>
      <c r="Q48" s="44">
        <f t="shared" si="5"/>
        <v>5.0000000000000001E-4</v>
      </c>
    </row>
    <row r="49" spans="1:17" x14ac:dyDescent="0.2">
      <c r="A49" s="18">
        <v>42303</v>
      </c>
      <c r="B49" s="19">
        <v>80.482152999999997</v>
      </c>
      <c r="C49" s="15">
        <v>42323</v>
      </c>
      <c r="D49">
        <f t="shared" si="0"/>
        <v>78.777023</v>
      </c>
      <c r="E49" s="15">
        <v>42303</v>
      </c>
      <c r="F49">
        <v>2071.179932</v>
      </c>
      <c r="G49" s="15">
        <v>42323</v>
      </c>
      <c r="H49">
        <f t="shared" si="1"/>
        <v>2023.040039</v>
      </c>
      <c r="I49" s="21">
        <v>41579</v>
      </c>
      <c r="J49" s="22">
        <v>7.000000000000001E-4</v>
      </c>
      <c r="K49" s="15">
        <v>42323</v>
      </c>
      <c r="L49">
        <f t="shared" si="2"/>
        <v>1.1999999999999999E-3</v>
      </c>
      <c r="N49" s="28">
        <v>41670</v>
      </c>
      <c r="O49" s="9">
        <f t="shared" si="3"/>
        <v>68.764064000000005</v>
      </c>
      <c r="P49" s="9">
        <f t="shared" si="4"/>
        <v>1782.589966</v>
      </c>
      <c r="Q49" s="44">
        <f t="shared" si="5"/>
        <v>4.0000000000000002E-4</v>
      </c>
    </row>
    <row r="50" spans="1:17" x14ac:dyDescent="0.2">
      <c r="A50" s="18">
        <v>42300</v>
      </c>
      <c r="B50" s="19">
        <v>80.784210000000002</v>
      </c>
      <c r="C50" s="15">
        <v>42322</v>
      </c>
      <c r="D50">
        <f t="shared" si="0"/>
        <v>78.777023</v>
      </c>
      <c r="E50" s="15">
        <v>42300</v>
      </c>
      <c r="F50">
        <v>2075.1499020000001</v>
      </c>
      <c r="G50" s="15">
        <v>42322</v>
      </c>
      <c r="H50">
        <f t="shared" si="1"/>
        <v>2023.040039</v>
      </c>
      <c r="I50" s="21">
        <v>41609</v>
      </c>
      <c r="J50" s="22">
        <v>7.000000000000001E-4</v>
      </c>
      <c r="K50" s="15">
        <v>42322</v>
      </c>
      <c r="L50">
        <f t="shared" si="2"/>
        <v>1.1999999999999999E-3</v>
      </c>
      <c r="N50" s="28">
        <v>41654</v>
      </c>
      <c r="O50" s="9">
        <f t="shared" si="3"/>
        <v>71.483973000000006</v>
      </c>
      <c r="P50" s="9">
        <f t="shared" si="4"/>
        <v>1848.380005</v>
      </c>
      <c r="Q50" s="44">
        <f t="shared" si="5"/>
        <v>4.0000000000000002E-4</v>
      </c>
    </row>
    <row r="51" spans="1:17" x14ac:dyDescent="0.2">
      <c r="A51" s="18">
        <v>42299</v>
      </c>
      <c r="B51" s="19">
        <v>79.985228000000006</v>
      </c>
      <c r="C51" s="15">
        <v>42321</v>
      </c>
      <c r="D51">
        <f t="shared" si="0"/>
        <v>78.777023</v>
      </c>
      <c r="E51" s="15">
        <v>42299</v>
      </c>
      <c r="F51">
        <v>2052.51001</v>
      </c>
      <c r="G51" s="15">
        <v>42321</v>
      </c>
      <c r="H51">
        <f t="shared" si="1"/>
        <v>2023.040039</v>
      </c>
      <c r="I51" s="21">
        <v>41640</v>
      </c>
      <c r="J51" s="22">
        <v>4.0000000000000002E-4</v>
      </c>
      <c r="K51" s="15">
        <v>42321</v>
      </c>
      <c r="L51">
        <f t="shared" si="2"/>
        <v>1.1999999999999999E-3</v>
      </c>
      <c r="N51" s="28">
        <v>41639</v>
      </c>
      <c r="O51" s="9">
        <f t="shared" si="3"/>
        <v>71.399848000000006</v>
      </c>
      <c r="P51" s="9">
        <f t="shared" si="4"/>
        <v>1848.3599850000001</v>
      </c>
      <c r="Q51" s="44">
        <f t="shared" si="5"/>
        <v>7.000000000000001E-4</v>
      </c>
    </row>
    <row r="52" spans="1:17" x14ac:dyDescent="0.2">
      <c r="A52" s="18">
        <v>42298</v>
      </c>
      <c r="B52" s="19">
        <v>78.650358999999995</v>
      </c>
      <c r="C52" s="15">
        <v>42320</v>
      </c>
      <c r="D52">
        <f t="shared" si="0"/>
        <v>79.342153999999994</v>
      </c>
      <c r="E52" s="15">
        <v>42298</v>
      </c>
      <c r="F52">
        <v>2018.9399410000001</v>
      </c>
      <c r="G52" s="15">
        <v>42320</v>
      </c>
      <c r="H52">
        <f t="shared" si="1"/>
        <v>2045.969971</v>
      </c>
      <c r="I52" s="21">
        <v>41671</v>
      </c>
      <c r="J52" s="22">
        <v>5.0000000000000001E-4</v>
      </c>
      <c r="K52" s="15">
        <v>42320</v>
      </c>
      <c r="L52">
        <f t="shared" si="2"/>
        <v>1.1999999999999999E-3</v>
      </c>
      <c r="N52" s="28">
        <v>41623</v>
      </c>
      <c r="O52" s="9">
        <f t="shared" si="3"/>
        <v>68.708753999999999</v>
      </c>
      <c r="P52" s="9">
        <f t="shared" si="4"/>
        <v>1775.3199460000001</v>
      </c>
      <c r="Q52" s="44">
        <f t="shared" si="5"/>
        <v>7.000000000000001E-4</v>
      </c>
    </row>
    <row r="53" spans="1:17" x14ac:dyDescent="0.2">
      <c r="A53" s="18">
        <v>42297</v>
      </c>
      <c r="B53" s="19">
        <v>79.157022999999995</v>
      </c>
      <c r="C53" s="15">
        <v>42319</v>
      </c>
      <c r="D53">
        <f t="shared" si="0"/>
        <v>80.589333999999994</v>
      </c>
      <c r="E53" s="15">
        <v>42297</v>
      </c>
      <c r="F53">
        <v>2030.7700199999999</v>
      </c>
      <c r="G53" s="15">
        <v>42319</v>
      </c>
      <c r="H53">
        <f t="shared" si="1"/>
        <v>2075</v>
      </c>
      <c r="I53" s="21">
        <v>41699</v>
      </c>
      <c r="J53" s="22">
        <v>5.0000000000000001E-4</v>
      </c>
      <c r="K53" s="15">
        <v>42319</v>
      </c>
      <c r="L53">
        <f t="shared" si="2"/>
        <v>1.1999999999999999E-3</v>
      </c>
      <c r="N53" s="28">
        <v>41608</v>
      </c>
      <c r="O53" s="9">
        <f t="shared" si="3"/>
        <v>69.934534999999997</v>
      </c>
      <c r="P53" s="9">
        <f t="shared" si="4"/>
        <v>1805.8100589999999</v>
      </c>
      <c r="Q53" s="44">
        <f t="shared" si="5"/>
        <v>7.000000000000001E-4</v>
      </c>
    </row>
    <row r="54" spans="1:17" x14ac:dyDescent="0.2">
      <c r="A54" s="18">
        <v>42296</v>
      </c>
      <c r="B54" s="19">
        <v>79.127792999999997</v>
      </c>
      <c r="C54" s="15">
        <v>42318</v>
      </c>
      <c r="D54">
        <f t="shared" si="0"/>
        <v>80.852414999999993</v>
      </c>
      <c r="E54" s="15">
        <v>42296</v>
      </c>
      <c r="F54">
        <v>2033.660034</v>
      </c>
      <c r="G54" s="15">
        <v>42318</v>
      </c>
      <c r="H54">
        <f t="shared" si="1"/>
        <v>2081.719971</v>
      </c>
      <c r="I54" s="21">
        <v>41730</v>
      </c>
      <c r="J54" s="22">
        <v>2.9999999999999997E-4</v>
      </c>
      <c r="K54" s="15">
        <v>42318</v>
      </c>
      <c r="L54">
        <f t="shared" si="2"/>
        <v>1.1999999999999999E-3</v>
      </c>
      <c r="N54" s="28">
        <v>41593</v>
      </c>
      <c r="O54" s="9">
        <f t="shared" si="3"/>
        <v>69.739525</v>
      </c>
      <c r="P54" s="9">
        <f t="shared" si="4"/>
        <v>1798.1800539999999</v>
      </c>
      <c r="Q54" s="44">
        <f t="shared" si="5"/>
        <v>7.000000000000001E-4</v>
      </c>
    </row>
    <row r="55" spans="1:17" x14ac:dyDescent="0.2">
      <c r="A55" s="18">
        <v>42293</v>
      </c>
      <c r="B55" s="19">
        <v>79.264202999999995</v>
      </c>
      <c r="C55" s="15">
        <v>42317</v>
      </c>
      <c r="D55">
        <f t="shared" si="0"/>
        <v>80.638054999999994</v>
      </c>
      <c r="E55" s="15">
        <v>42293</v>
      </c>
      <c r="F55">
        <v>2033.1099850000001</v>
      </c>
      <c r="G55" s="15">
        <v>42317</v>
      </c>
      <c r="H55">
        <f t="shared" si="1"/>
        <v>2078.580078</v>
      </c>
      <c r="I55" s="21">
        <v>41760</v>
      </c>
      <c r="J55" s="22">
        <v>2.9999999999999997E-4</v>
      </c>
      <c r="K55" s="15">
        <v>42317</v>
      </c>
      <c r="L55">
        <f t="shared" si="2"/>
        <v>1.1999999999999999E-3</v>
      </c>
      <c r="N55" s="28">
        <v>41578</v>
      </c>
      <c r="O55" s="9">
        <f t="shared" si="3"/>
        <v>67.780130999999997</v>
      </c>
      <c r="P55" s="9">
        <f t="shared" si="4"/>
        <v>1756.540039</v>
      </c>
      <c r="Q55" s="44">
        <f t="shared" si="5"/>
        <v>5.0000000000000001E-4</v>
      </c>
    </row>
    <row r="56" spans="1:17" x14ac:dyDescent="0.2">
      <c r="A56" s="18">
        <v>42292</v>
      </c>
      <c r="B56" s="19">
        <v>78.913432999999998</v>
      </c>
      <c r="C56" s="15">
        <v>42316</v>
      </c>
      <c r="D56">
        <f t="shared" si="0"/>
        <v>81.407799999999995</v>
      </c>
      <c r="E56" s="15">
        <v>42292</v>
      </c>
      <c r="F56">
        <v>2023.8599850000001</v>
      </c>
      <c r="G56" s="15">
        <v>42316</v>
      </c>
      <c r="H56">
        <f t="shared" si="1"/>
        <v>2099.1999510000001</v>
      </c>
      <c r="I56" s="21">
        <v>41791</v>
      </c>
      <c r="J56" s="22">
        <v>4.0000000000000002E-4</v>
      </c>
      <c r="K56" s="15">
        <v>42316</v>
      </c>
      <c r="L56">
        <f t="shared" si="2"/>
        <v>1.1999999999999999E-3</v>
      </c>
      <c r="N56" s="28">
        <v>41562</v>
      </c>
      <c r="O56" s="9">
        <f t="shared" si="3"/>
        <v>65.653586000000004</v>
      </c>
      <c r="P56" s="9">
        <f t="shared" si="4"/>
        <v>1698.0600589999999</v>
      </c>
      <c r="Q56" s="44">
        <f t="shared" si="5"/>
        <v>5.0000000000000001E-4</v>
      </c>
    </row>
    <row r="57" spans="1:17" x14ac:dyDescent="0.2">
      <c r="A57" s="18">
        <v>42291</v>
      </c>
      <c r="B57" s="19">
        <v>77.783179000000004</v>
      </c>
      <c r="C57" s="15">
        <v>42315</v>
      </c>
      <c r="D57">
        <f t="shared" si="0"/>
        <v>81.407799999999995</v>
      </c>
      <c r="E57" s="15">
        <v>42291</v>
      </c>
      <c r="F57">
        <v>1994.23999</v>
      </c>
      <c r="G57" s="15">
        <v>42315</v>
      </c>
      <c r="H57">
        <f t="shared" si="1"/>
        <v>2099.1999510000001</v>
      </c>
      <c r="I57" s="21">
        <v>41821</v>
      </c>
      <c r="J57" s="22">
        <v>2.9999999999999997E-4</v>
      </c>
      <c r="K57" s="15">
        <v>42315</v>
      </c>
      <c r="L57">
        <f t="shared" si="2"/>
        <v>1.1999999999999999E-3</v>
      </c>
      <c r="N57" s="28">
        <v>41547</v>
      </c>
      <c r="O57" s="9">
        <f t="shared" si="3"/>
        <v>64.808543</v>
      </c>
      <c r="P57" s="9">
        <f t="shared" si="4"/>
        <v>1681.5500489999999</v>
      </c>
      <c r="Q57" s="44">
        <f t="shared" si="5"/>
        <v>2.0000000000000001E-4</v>
      </c>
    </row>
    <row r="58" spans="1:17" x14ac:dyDescent="0.2">
      <c r="A58" s="18">
        <v>42290</v>
      </c>
      <c r="B58" s="19">
        <v>78.172923999999995</v>
      </c>
      <c r="C58" s="15">
        <v>42314</v>
      </c>
      <c r="D58">
        <f t="shared" si="0"/>
        <v>81.407799999999995</v>
      </c>
      <c r="E58" s="15">
        <v>42290</v>
      </c>
      <c r="F58">
        <v>2003.6899410000001</v>
      </c>
      <c r="G58" s="15">
        <v>42314</v>
      </c>
      <c r="H58">
        <f t="shared" si="1"/>
        <v>2099.1999510000001</v>
      </c>
      <c r="I58" s="21">
        <v>41852</v>
      </c>
      <c r="J58" s="22">
        <v>2.9999999999999997E-4</v>
      </c>
      <c r="K58" s="15">
        <v>42314</v>
      </c>
      <c r="L58">
        <f t="shared" si="2"/>
        <v>1.1999999999999999E-3</v>
      </c>
      <c r="N58" s="28">
        <v>41532</v>
      </c>
      <c r="O58" s="9">
        <f t="shared" si="3"/>
        <v>65.363221999999993</v>
      </c>
      <c r="P58" s="9">
        <f t="shared" si="4"/>
        <v>1687.98999</v>
      </c>
      <c r="Q58" s="44">
        <f t="shared" si="5"/>
        <v>2.0000000000000001E-4</v>
      </c>
    </row>
    <row r="59" spans="1:17" x14ac:dyDescent="0.2">
      <c r="A59" s="18">
        <v>42289</v>
      </c>
      <c r="B59" s="19">
        <v>78.591899999999995</v>
      </c>
      <c r="C59" s="15">
        <v>42313</v>
      </c>
      <c r="D59">
        <f t="shared" si="0"/>
        <v>81.349333000000001</v>
      </c>
      <c r="E59" s="15">
        <v>42289</v>
      </c>
      <c r="F59">
        <v>2017.459961</v>
      </c>
      <c r="G59" s="15">
        <v>42313</v>
      </c>
      <c r="H59">
        <f t="shared" si="1"/>
        <v>2099.929932</v>
      </c>
      <c r="I59" s="21">
        <v>41883</v>
      </c>
      <c r="J59" s="22">
        <v>2.0000000000000001E-4</v>
      </c>
      <c r="K59" s="15">
        <v>42313</v>
      </c>
      <c r="L59">
        <f t="shared" si="2"/>
        <v>1.1999999999999999E-3</v>
      </c>
      <c r="N59" s="28">
        <v>41517</v>
      </c>
      <c r="O59" s="9">
        <f t="shared" si="3"/>
        <v>63.359851999999997</v>
      </c>
      <c r="P59" s="9">
        <f t="shared" si="4"/>
        <v>1632.969971</v>
      </c>
      <c r="Q59" s="44">
        <f t="shared" si="5"/>
        <v>4.0000000000000002E-4</v>
      </c>
    </row>
    <row r="60" spans="1:17" x14ac:dyDescent="0.2">
      <c r="A60" s="18">
        <v>42286</v>
      </c>
      <c r="B60" s="19">
        <v>78.630866999999995</v>
      </c>
      <c r="C60" s="15">
        <v>42312</v>
      </c>
      <c r="D60">
        <f t="shared" si="0"/>
        <v>81.456513999999999</v>
      </c>
      <c r="E60" s="15">
        <v>42286</v>
      </c>
      <c r="F60">
        <v>2014.8900149999999</v>
      </c>
      <c r="G60" s="15">
        <v>42312</v>
      </c>
      <c r="H60">
        <f t="shared" si="1"/>
        <v>2102.3100589999999</v>
      </c>
      <c r="I60" s="21">
        <v>41913</v>
      </c>
      <c r="J60" s="22">
        <v>2.0000000000000001E-4</v>
      </c>
      <c r="K60" s="15">
        <v>42312</v>
      </c>
      <c r="L60">
        <f t="shared" si="2"/>
        <v>1.1999999999999999E-3</v>
      </c>
      <c r="N60" s="28">
        <v>41501</v>
      </c>
      <c r="O60" s="9">
        <f t="shared" si="3"/>
        <v>64.716971000000001</v>
      </c>
      <c r="P60" s="9">
        <f t="shared" si="4"/>
        <v>1661.3199460000001</v>
      </c>
      <c r="Q60" s="44">
        <f t="shared" si="5"/>
        <v>4.0000000000000002E-4</v>
      </c>
    </row>
    <row r="61" spans="1:17" x14ac:dyDescent="0.2">
      <c r="A61" s="18">
        <v>42285</v>
      </c>
      <c r="B61" s="19">
        <v>78.738048000000006</v>
      </c>
      <c r="C61" s="15">
        <v>42311</v>
      </c>
      <c r="D61">
        <f t="shared" si="0"/>
        <v>81.709849000000006</v>
      </c>
      <c r="E61" s="15">
        <v>42285</v>
      </c>
      <c r="F61">
        <v>2013.4300539999999</v>
      </c>
      <c r="G61" s="15">
        <v>42311</v>
      </c>
      <c r="H61">
        <f t="shared" si="1"/>
        <v>2109.790039</v>
      </c>
      <c r="I61" s="21">
        <v>41944</v>
      </c>
      <c r="J61" s="22">
        <v>2.0000000000000001E-4</v>
      </c>
      <c r="K61" s="15">
        <v>42311</v>
      </c>
      <c r="L61">
        <f t="shared" si="2"/>
        <v>1.1999999999999999E-3</v>
      </c>
      <c r="N61" s="28">
        <v>41486</v>
      </c>
      <c r="O61" s="9">
        <f t="shared" si="3"/>
        <v>65.778662999999995</v>
      </c>
      <c r="P61" s="9">
        <f t="shared" si="4"/>
        <v>1685.7299800000001</v>
      </c>
      <c r="Q61" s="44">
        <f t="shared" si="5"/>
        <v>4.0000000000000002E-4</v>
      </c>
    </row>
    <row r="62" spans="1:17" x14ac:dyDescent="0.2">
      <c r="A62" s="18">
        <v>42284</v>
      </c>
      <c r="B62" s="19">
        <v>77.987793999999994</v>
      </c>
      <c r="C62" s="15">
        <v>42310</v>
      </c>
      <c r="D62">
        <f t="shared" si="0"/>
        <v>81.534464</v>
      </c>
      <c r="E62" s="15">
        <v>42284</v>
      </c>
      <c r="F62">
        <v>1995.829956</v>
      </c>
      <c r="G62" s="15">
        <v>42310</v>
      </c>
      <c r="H62">
        <f t="shared" si="1"/>
        <v>2104.0500489999999</v>
      </c>
      <c r="I62" s="21">
        <v>41974</v>
      </c>
      <c r="J62" s="22">
        <v>2.9999999999999997E-4</v>
      </c>
      <c r="K62" s="15">
        <v>42310</v>
      </c>
      <c r="L62">
        <f t="shared" si="2"/>
        <v>1.1999999999999999E-3</v>
      </c>
      <c r="N62" s="28">
        <v>41470</v>
      </c>
      <c r="O62" s="9">
        <f t="shared" si="3"/>
        <v>65.483237000000003</v>
      </c>
      <c r="P62" s="9">
        <f t="shared" si="4"/>
        <v>1682.5</v>
      </c>
      <c r="Q62" s="44">
        <f t="shared" si="5"/>
        <v>4.0000000000000002E-4</v>
      </c>
    </row>
    <row r="63" spans="1:17" x14ac:dyDescent="0.2">
      <c r="A63" s="18">
        <v>42283</v>
      </c>
      <c r="B63" s="19">
        <v>77.305736999999993</v>
      </c>
      <c r="C63" s="15">
        <v>42309</v>
      </c>
      <c r="D63">
        <f t="shared" si="0"/>
        <v>80.501644999999996</v>
      </c>
      <c r="E63" s="15">
        <v>42283</v>
      </c>
      <c r="F63">
        <v>1979.920044</v>
      </c>
      <c r="G63" s="15">
        <v>42309</v>
      </c>
      <c r="H63">
        <f t="shared" si="1"/>
        <v>2079.360107</v>
      </c>
      <c r="I63" s="21">
        <v>42005</v>
      </c>
      <c r="J63" s="22">
        <v>2.9999999999999997E-4</v>
      </c>
      <c r="K63" s="15">
        <v>42309</v>
      </c>
      <c r="L63">
        <f t="shared" si="2"/>
        <v>1.1999999999999999E-3</v>
      </c>
      <c r="N63" s="28">
        <v>41455</v>
      </c>
      <c r="O63" s="9">
        <f t="shared" si="3"/>
        <v>62.418182000000002</v>
      </c>
      <c r="P63" s="9">
        <f t="shared" si="4"/>
        <v>1606.280029</v>
      </c>
      <c r="Q63" s="44">
        <f t="shared" si="5"/>
        <v>5.0000000000000001E-4</v>
      </c>
    </row>
    <row r="64" spans="1:17" x14ac:dyDescent="0.2">
      <c r="A64" s="18">
        <v>42282</v>
      </c>
      <c r="B64" s="19">
        <v>77.432407999999995</v>
      </c>
      <c r="C64" s="15">
        <v>42308</v>
      </c>
      <c r="D64">
        <f t="shared" si="0"/>
        <v>80.501644999999996</v>
      </c>
      <c r="E64" s="15">
        <v>42282</v>
      </c>
      <c r="F64">
        <v>1987.0500489999999</v>
      </c>
      <c r="G64" s="15">
        <v>42308</v>
      </c>
      <c r="H64">
        <f t="shared" si="1"/>
        <v>2079.360107</v>
      </c>
      <c r="I64" s="21">
        <v>42036</v>
      </c>
      <c r="J64" s="22">
        <v>2.0000000000000001E-4</v>
      </c>
      <c r="K64" s="15">
        <v>42308</v>
      </c>
      <c r="L64">
        <f t="shared" si="2"/>
        <v>2.0000000000000001E-4</v>
      </c>
      <c r="N64" s="28">
        <v>41440</v>
      </c>
      <c r="O64" s="9">
        <f t="shared" si="3"/>
        <v>63.185640999999997</v>
      </c>
      <c r="P64" s="9">
        <f t="shared" si="4"/>
        <v>1626.7299800000001</v>
      </c>
      <c r="Q64" s="44">
        <f t="shared" si="5"/>
        <v>5.0000000000000001E-4</v>
      </c>
    </row>
    <row r="65" spans="1:17" x14ac:dyDescent="0.2">
      <c r="A65" s="18">
        <v>42279</v>
      </c>
      <c r="B65" s="19">
        <v>75.844196999999994</v>
      </c>
      <c r="C65" s="15">
        <v>42307</v>
      </c>
      <c r="D65">
        <f t="shared" si="0"/>
        <v>80.501644999999996</v>
      </c>
      <c r="E65" s="15">
        <v>42279</v>
      </c>
      <c r="F65">
        <v>1951.3599850000001</v>
      </c>
      <c r="G65" s="15">
        <v>42307</v>
      </c>
      <c r="H65">
        <f t="shared" si="1"/>
        <v>2079.360107</v>
      </c>
      <c r="I65" s="21">
        <v>42064</v>
      </c>
      <c r="J65" s="22">
        <v>2.9999999999999997E-4</v>
      </c>
      <c r="K65" s="15">
        <v>42307</v>
      </c>
      <c r="L65">
        <f t="shared" si="2"/>
        <v>2.0000000000000001E-4</v>
      </c>
      <c r="N65" s="28">
        <v>41425</v>
      </c>
      <c r="O65" s="9">
        <f t="shared" si="3"/>
        <v>63.066322</v>
      </c>
      <c r="P65" s="9">
        <f t="shared" si="4"/>
        <v>1630.73999</v>
      </c>
      <c r="Q65" s="44">
        <f t="shared" si="5"/>
        <v>4.0000000000000002E-4</v>
      </c>
    </row>
    <row r="66" spans="1:17" x14ac:dyDescent="0.2">
      <c r="A66" s="18">
        <v>42278</v>
      </c>
      <c r="B66" s="19">
        <v>74.869836000000006</v>
      </c>
      <c r="C66" s="15">
        <v>42306</v>
      </c>
      <c r="D66">
        <f t="shared" si="0"/>
        <v>80.998563000000004</v>
      </c>
      <c r="E66" s="15">
        <v>42278</v>
      </c>
      <c r="F66">
        <v>1923.8199460000001</v>
      </c>
      <c r="G66" s="15">
        <v>42306</v>
      </c>
      <c r="H66">
        <f t="shared" si="1"/>
        <v>2089.4099120000001</v>
      </c>
      <c r="I66" s="21">
        <v>42095</v>
      </c>
      <c r="J66" s="22">
        <v>2.0000000000000001E-4</v>
      </c>
      <c r="K66" s="15">
        <v>42306</v>
      </c>
      <c r="L66">
        <f t="shared" si="2"/>
        <v>2.0000000000000001E-4</v>
      </c>
      <c r="N66" s="28">
        <v>41409</v>
      </c>
      <c r="O66" s="9">
        <f t="shared" si="3"/>
        <v>63.763899000000002</v>
      </c>
      <c r="P66" s="9">
        <f t="shared" si="4"/>
        <v>1658.780029</v>
      </c>
      <c r="Q66" s="44">
        <f t="shared" si="5"/>
        <v>4.0000000000000002E-4</v>
      </c>
    </row>
    <row r="67" spans="1:17" x14ac:dyDescent="0.2">
      <c r="A67" s="18">
        <v>42277</v>
      </c>
      <c r="B67" s="19">
        <v>74.782146999999995</v>
      </c>
      <c r="C67" s="15">
        <v>42305</v>
      </c>
      <c r="D67">
        <f t="shared" ref="D67:D130" si="6">IFERROR(VLOOKUP(C67,A:B,2,0),D68)</f>
        <v>81.310357999999994</v>
      </c>
      <c r="E67" s="15">
        <v>42277</v>
      </c>
      <c r="F67">
        <v>1920.030029</v>
      </c>
      <c r="G67" s="15">
        <v>42305</v>
      </c>
      <c r="H67">
        <f t="shared" ref="H67:H130" si="7">IFERROR(VLOOKUP(G67,E:F,2,0),H68)</f>
        <v>2090.3500979999999</v>
      </c>
      <c r="I67" s="21">
        <v>42125</v>
      </c>
      <c r="J67" s="22">
        <v>2.0000000000000001E-4</v>
      </c>
      <c r="K67" s="15">
        <v>42305</v>
      </c>
      <c r="L67">
        <f t="shared" ref="L67:L130" si="8">IFERROR(VLOOKUP(K67,I:J,2,0),L68)</f>
        <v>2.0000000000000001E-4</v>
      </c>
      <c r="N67" s="28">
        <v>41394</v>
      </c>
      <c r="O67" s="9">
        <f t="shared" si="3"/>
        <v>61.478423999999997</v>
      </c>
      <c r="P67" s="9">
        <f t="shared" si="4"/>
        <v>1597.5699460000001</v>
      </c>
      <c r="Q67" s="44">
        <f t="shared" si="5"/>
        <v>5.9999999999999995E-4</v>
      </c>
    </row>
    <row r="68" spans="1:17" x14ac:dyDescent="0.2">
      <c r="A68" s="18">
        <v>42276</v>
      </c>
      <c r="B68" s="19">
        <v>73.573943</v>
      </c>
      <c r="C68" s="15">
        <v>42304</v>
      </c>
      <c r="D68">
        <f t="shared" si="6"/>
        <v>80.238562999999999</v>
      </c>
      <c r="E68" s="15">
        <v>42276</v>
      </c>
      <c r="F68">
        <v>1884.089966</v>
      </c>
      <c r="G68" s="15">
        <v>42304</v>
      </c>
      <c r="H68">
        <f t="shared" si="7"/>
        <v>2065.889893</v>
      </c>
      <c r="I68" s="21">
        <v>42156</v>
      </c>
      <c r="J68" s="22">
        <v>2.0000000000000001E-4</v>
      </c>
      <c r="K68" s="15">
        <v>42304</v>
      </c>
      <c r="L68">
        <f t="shared" si="8"/>
        <v>2.0000000000000001E-4</v>
      </c>
      <c r="N68" s="28">
        <v>41379</v>
      </c>
      <c r="O68" s="9">
        <f t="shared" ref="O68:O131" si="9">VLOOKUP($N68,C:D,2,0)</f>
        <v>59.624338000000002</v>
      </c>
      <c r="P68" s="9">
        <f t="shared" ref="P68:P131" si="10">VLOOKUP($N68,G:H,2,0)</f>
        <v>1552.3599850000001</v>
      </c>
      <c r="Q68" s="44">
        <f t="shared" ref="Q68:Q131" si="11">VLOOKUP($N68,K:L,2,0)</f>
        <v>5.9999999999999995E-4</v>
      </c>
    </row>
    <row r="69" spans="1:17" x14ac:dyDescent="0.2">
      <c r="A69" s="18">
        <v>42275</v>
      </c>
      <c r="B69" s="19">
        <v>73.310861000000003</v>
      </c>
      <c r="C69" s="15">
        <v>42303</v>
      </c>
      <c r="D69">
        <f t="shared" si="6"/>
        <v>80.482152999999997</v>
      </c>
      <c r="E69" s="15">
        <v>42275</v>
      </c>
      <c r="F69">
        <v>1881.7700199999999</v>
      </c>
      <c r="G69" s="15">
        <v>42303</v>
      </c>
      <c r="H69">
        <f t="shared" si="7"/>
        <v>2071.179932</v>
      </c>
      <c r="I69" s="21">
        <v>42186</v>
      </c>
      <c r="J69" s="22">
        <v>2.9999999999999997E-4</v>
      </c>
      <c r="K69" s="15">
        <v>42303</v>
      </c>
      <c r="L69">
        <f t="shared" si="8"/>
        <v>2.0000000000000001E-4</v>
      </c>
      <c r="N69" s="28">
        <v>41364</v>
      </c>
      <c r="O69" s="9">
        <f t="shared" si="9"/>
        <v>60.147519000000003</v>
      </c>
      <c r="P69" s="9">
        <f t="shared" si="10"/>
        <v>1569.1899410000001</v>
      </c>
      <c r="Q69" s="44">
        <f t="shared" si="11"/>
        <v>8.9999999999999998E-4</v>
      </c>
    </row>
    <row r="70" spans="1:17" x14ac:dyDescent="0.2">
      <c r="A70" s="18">
        <v>42272</v>
      </c>
      <c r="B70" s="19">
        <v>75.006253999999998</v>
      </c>
      <c r="C70" s="15">
        <v>42302</v>
      </c>
      <c r="D70">
        <f t="shared" si="6"/>
        <v>80.784210000000002</v>
      </c>
      <c r="E70" s="15">
        <v>42272</v>
      </c>
      <c r="F70">
        <v>1931.339966</v>
      </c>
      <c r="G70" s="15">
        <v>42302</v>
      </c>
      <c r="H70">
        <f t="shared" si="7"/>
        <v>2075.1499020000001</v>
      </c>
      <c r="I70" s="21">
        <v>42217</v>
      </c>
      <c r="J70" s="22">
        <v>7.000000000000001E-4</v>
      </c>
      <c r="K70" s="15">
        <v>42302</v>
      </c>
      <c r="L70">
        <f t="shared" si="8"/>
        <v>2.0000000000000001E-4</v>
      </c>
      <c r="N70" s="28">
        <v>41348</v>
      </c>
      <c r="O70" s="9">
        <f t="shared" si="9"/>
        <v>59.944470000000003</v>
      </c>
      <c r="P70" s="9">
        <f t="shared" si="10"/>
        <v>1560.6999510000001</v>
      </c>
      <c r="Q70" s="44">
        <f t="shared" si="11"/>
        <v>8.9999999999999998E-4</v>
      </c>
    </row>
    <row r="71" spans="1:17" x14ac:dyDescent="0.2">
      <c r="A71" s="18">
        <v>42271</v>
      </c>
      <c r="B71" s="19">
        <v>74.830867999999995</v>
      </c>
      <c r="C71" s="15">
        <v>42301</v>
      </c>
      <c r="D71">
        <f t="shared" si="6"/>
        <v>80.784210000000002</v>
      </c>
      <c r="E71" s="15">
        <v>42271</v>
      </c>
      <c r="F71">
        <v>1932.23999</v>
      </c>
      <c r="G71" s="15">
        <v>42301</v>
      </c>
      <c r="H71">
        <f t="shared" si="7"/>
        <v>2075.1499020000001</v>
      </c>
      <c r="I71" s="21">
        <v>42248</v>
      </c>
      <c r="J71" s="22">
        <v>2.0000000000000001E-4</v>
      </c>
      <c r="K71" s="15">
        <v>42301</v>
      </c>
      <c r="L71">
        <f t="shared" si="8"/>
        <v>2.0000000000000001E-4</v>
      </c>
      <c r="N71" s="28">
        <v>41333</v>
      </c>
      <c r="O71" s="9">
        <f t="shared" si="9"/>
        <v>57.809465000000003</v>
      </c>
      <c r="P71" s="9">
        <f t="shared" si="10"/>
        <v>1514.6800539999999</v>
      </c>
      <c r="Q71" s="44">
        <f t="shared" si="11"/>
        <v>1E-3</v>
      </c>
    </row>
    <row r="72" spans="1:17" x14ac:dyDescent="0.2">
      <c r="A72" s="18">
        <v>42270</v>
      </c>
      <c r="B72" s="19">
        <v>75.025738000000004</v>
      </c>
      <c r="C72" s="15">
        <v>42300</v>
      </c>
      <c r="D72">
        <f t="shared" si="6"/>
        <v>80.784210000000002</v>
      </c>
      <c r="E72" s="15">
        <v>42270</v>
      </c>
      <c r="F72">
        <v>1938.76001</v>
      </c>
      <c r="G72" s="15">
        <v>42300</v>
      </c>
      <c r="H72">
        <f t="shared" si="7"/>
        <v>2075.1499020000001</v>
      </c>
      <c r="I72" s="21">
        <v>42278</v>
      </c>
      <c r="J72" s="22">
        <v>2.0000000000000001E-4</v>
      </c>
      <c r="K72" s="15">
        <v>42300</v>
      </c>
      <c r="L72">
        <f t="shared" si="8"/>
        <v>2.0000000000000001E-4</v>
      </c>
      <c r="N72" s="28">
        <v>41320</v>
      </c>
      <c r="O72" s="9">
        <f t="shared" si="9"/>
        <v>58.010193000000001</v>
      </c>
      <c r="P72" s="9">
        <f t="shared" si="10"/>
        <v>1519.790039</v>
      </c>
      <c r="Q72" s="44">
        <f t="shared" si="11"/>
        <v>1E-3</v>
      </c>
    </row>
    <row r="73" spans="1:17" x14ac:dyDescent="0.2">
      <c r="A73" s="18">
        <v>42269</v>
      </c>
      <c r="B73" s="19">
        <v>75.210868000000005</v>
      </c>
      <c r="C73" s="15">
        <v>42299</v>
      </c>
      <c r="D73">
        <f t="shared" si="6"/>
        <v>79.985228000000006</v>
      </c>
      <c r="E73" s="15">
        <v>42269</v>
      </c>
      <c r="F73">
        <v>1942.73999</v>
      </c>
      <c r="G73" s="15">
        <v>42299</v>
      </c>
      <c r="H73">
        <f t="shared" si="7"/>
        <v>2052.51001</v>
      </c>
      <c r="I73" s="21">
        <v>42309</v>
      </c>
      <c r="J73" s="22">
        <v>1.1999999999999999E-3</v>
      </c>
      <c r="K73" s="15">
        <v>42299</v>
      </c>
      <c r="L73">
        <f t="shared" si="8"/>
        <v>2.0000000000000001E-4</v>
      </c>
      <c r="N73" s="28">
        <v>41305</v>
      </c>
      <c r="O73" s="9">
        <f t="shared" si="9"/>
        <v>57.061300000000003</v>
      </c>
      <c r="P73" s="9">
        <f t="shared" si="10"/>
        <v>1498.1099850000001</v>
      </c>
      <c r="Q73" s="44">
        <f t="shared" si="11"/>
        <v>7.000000000000001E-4</v>
      </c>
    </row>
    <row r="74" spans="1:17" x14ac:dyDescent="0.2">
      <c r="A74" s="18">
        <v>42268</v>
      </c>
      <c r="B74" s="19">
        <v>76.117024000000001</v>
      </c>
      <c r="C74" s="15">
        <v>42298</v>
      </c>
      <c r="D74">
        <f t="shared" si="6"/>
        <v>78.650358999999995</v>
      </c>
      <c r="E74" s="15">
        <v>42268</v>
      </c>
      <c r="F74">
        <v>1966.969971</v>
      </c>
      <c r="G74" s="15">
        <v>42298</v>
      </c>
      <c r="H74">
        <f t="shared" si="7"/>
        <v>2018.9399410000001</v>
      </c>
      <c r="I74" s="21">
        <v>42339</v>
      </c>
      <c r="J74" s="22">
        <v>2.3E-3</v>
      </c>
      <c r="K74" s="15">
        <v>42298</v>
      </c>
      <c r="L74">
        <f t="shared" si="8"/>
        <v>2.0000000000000001E-4</v>
      </c>
      <c r="N74" s="28">
        <v>41289</v>
      </c>
      <c r="O74" s="9">
        <f t="shared" si="9"/>
        <v>55.720075000000001</v>
      </c>
      <c r="P74" s="9">
        <f t="shared" si="10"/>
        <v>1472.339966</v>
      </c>
      <c r="Q74" s="44">
        <f t="shared" si="11"/>
        <v>7.000000000000001E-4</v>
      </c>
    </row>
    <row r="75" spans="1:17" x14ac:dyDescent="0.2">
      <c r="A75" s="18">
        <v>42265</v>
      </c>
      <c r="B75" s="19">
        <v>75.732146999999998</v>
      </c>
      <c r="C75" s="15">
        <v>42297</v>
      </c>
      <c r="D75">
        <f t="shared" si="6"/>
        <v>79.157022999999995</v>
      </c>
      <c r="E75" s="15">
        <v>42265</v>
      </c>
      <c r="F75">
        <v>1958.030029</v>
      </c>
      <c r="G75" s="15">
        <v>42297</v>
      </c>
      <c r="H75">
        <f t="shared" si="7"/>
        <v>2030.7700199999999</v>
      </c>
      <c r="K75" s="15">
        <v>42297</v>
      </c>
      <c r="L75">
        <f t="shared" si="8"/>
        <v>2.0000000000000001E-4</v>
      </c>
      <c r="N75" s="28">
        <v>41274</v>
      </c>
      <c r="O75" s="9">
        <f t="shared" si="9"/>
        <v>53.648933999999997</v>
      </c>
      <c r="P75" s="9">
        <f t="shared" si="10"/>
        <v>1426.1899410000001</v>
      </c>
      <c r="Q75" s="44">
        <f t="shared" si="11"/>
        <v>7.000000000000001E-4</v>
      </c>
    </row>
    <row r="76" spans="1:17" x14ac:dyDescent="0.2">
      <c r="A76" s="18">
        <v>42264</v>
      </c>
      <c r="B76" s="19">
        <v>77.087101000000004</v>
      </c>
      <c r="C76" s="15">
        <v>42296</v>
      </c>
      <c r="D76">
        <f t="shared" si="6"/>
        <v>79.127792999999997</v>
      </c>
      <c r="E76" s="15">
        <v>42264</v>
      </c>
      <c r="F76">
        <v>1990.1999510000001</v>
      </c>
      <c r="G76" s="15">
        <v>42296</v>
      </c>
      <c r="H76">
        <f t="shared" si="7"/>
        <v>2033.660034</v>
      </c>
      <c r="K76" s="15">
        <v>42296</v>
      </c>
      <c r="L76">
        <f t="shared" si="8"/>
        <v>2.0000000000000001E-4</v>
      </c>
      <c r="N76" s="28">
        <v>41258</v>
      </c>
      <c r="O76" s="9">
        <f t="shared" si="9"/>
        <v>53.189391000000001</v>
      </c>
      <c r="P76" s="9">
        <f t="shared" si="10"/>
        <v>1413.579956</v>
      </c>
      <c r="Q76" s="44">
        <f t="shared" si="11"/>
        <v>7.000000000000001E-4</v>
      </c>
    </row>
    <row r="77" spans="1:17" x14ac:dyDescent="0.2">
      <c r="A77" s="18">
        <v>42263</v>
      </c>
      <c r="B77" s="19">
        <v>77.358090000000004</v>
      </c>
      <c r="C77" s="15">
        <v>42295</v>
      </c>
      <c r="D77">
        <f t="shared" si="6"/>
        <v>79.264202999999995</v>
      </c>
      <c r="E77" s="15">
        <v>42263</v>
      </c>
      <c r="F77">
        <v>1995.3100589999999</v>
      </c>
      <c r="G77" s="15">
        <v>42295</v>
      </c>
      <c r="H77">
        <f t="shared" si="7"/>
        <v>2033.1099850000001</v>
      </c>
      <c r="K77" s="15">
        <v>42295</v>
      </c>
      <c r="L77">
        <f t="shared" si="8"/>
        <v>2.0000000000000001E-4</v>
      </c>
      <c r="N77" s="28">
        <v>41243</v>
      </c>
      <c r="O77" s="9">
        <f t="shared" si="9"/>
        <v>52.537872999999998</v>
      </c>
      <c r="P77" s="9">
        <f t="shared" si="10"/>
        <v>1416.1800539999999</v>
      </c>
      <c r="Q77" s="44">
        <f t="shared" si="11"/>
        <v>8.9999999999999998E-4</v>
      </c>
    </row>
    <row r="78" spans="1:17" x14ac:dyDescent="0.2">
      <c r="A78" s="18">
        <v>42262</v>
      </c>
      <c r="B78" s="19">
        <v>76.680616999999998</v>
      </c>
      <c r="C78" s="15">
        <v>42294</v>
      </c>
      <c r="D78">
        <f t="shared" si="6"/>
        <v>79.264202999999995</v>
      </c>
      <c r="E78" s="15">
        <v>42262</v>
      </c>
      <c r="F78">
        <v>1978.089966</v>
      </c>
      <c r="G78" s="15">
        <v>42294</v>
      </c>
      <c r="H78">
        <f t="shared" si="7"/>
        <v>2033.1099850000001</v>
      </c>
      <c r="K78" s="15">
        <v>42294</v>
      </c>
      <c r="L78">
        <f t="shared" si="8"/>
        <v>2.0000000000000001E-4</v>
      </c>
      <c r="N78" s="28">
        <v>41228</v>
      </c>
      <c r="O78" s="9">
        <f t="shared" si="9"/>
        <v>50.483773999999997</v>
      </c>
      <c r="P78" s="9">
        <f t="shared" si="10"/>
        <v>1353.329956</v>
      </c>
      <c r="Q78" s="44">
        <f t="shared" si="11"/>
        <v>8.9999999999999998E-4</v>
      </c>
    </row>
    <row r="79" spans="1:17" x14ac:dyDescent="0.2">
      <c r="A79" s="18">
        <v>42261</v>
      </c>
      <c r="B79" s="19">
        <v>75.664400000000001</v>
      </c>
      <c r="C79" s="15">
        <v>42293</v>
      </c>
      <c r="D79">
        <f t="shared" si="6"/>
        <v>79.264202999999995</v>
      </c>
      <c r="E79" s="15">
        <v>42261</v>
      </c>
      <c r="F79">
        <v>1953.030029</v>
      </c>
      <c r="G79" s="15">
        <v>42293</v>
      </c>
      <c r="H79">
        <f t="shared" si="7"/>
        <v>2033.1099850000001</v>
      </c>
      <c r="K79" s="15">
        <v>42293</v>
      </c>
      <c r="L79">
        <f t="shared" si="8"/>
        <v>2.0000000000000001E-4</v>
      </c>
      <c r="N79" s="28">
        <v>41213</v>
      </c>
      <c r="O79" s="9">
        <f t="shared" si="9"/>
        <v>52.926976000000003</v>
      </c>
      <c r="P79" s="9">
        <f t="shared" si="10"/>
        <v>1412.160034</v>
      </c>
      <c r="Q79" s="44">
        <f t="shared" si="11"/>
        <v>1E-3</v>
      </c>
    </row>
    <row r="80" spans="1:17" x14ac:dyDescent="0.2">
      <c r="A80" s="18">
        <v>42258</v>
      </c>
      <c r="B80" s="19">
        <v>75.945070000000001</v>
      </c>
      <c r="C80" s="15">
        <v>42292</v>
      </c>
      <c r="D80">
        <f t="shared" si="6"/>
        <v>78.913432999999998</v>
      </c>
      <c r="E80" s="15">
        <v>42258</v>
      </c>
      <c r="F80">
        <v>1961.0500489999999</v>
      </c>
      <c r="G80" s="15">
        <v>42292</v>
      </c>
      <c r="H80">
        <f t="shared" si="7"/>
        <v>2023.8599850000001</v>
      </c>
      <c r="K80" s="15">
        <v>42292</v>
      </c>
      <c r="L80">
        <f t="shared" si="8"/>
        <v>2.0000000000000001E-4</v>
      </c>
      <c r="N80" s="28">
        <v>41197</v>
      </c>
      <c r="O80" s="9">
        <f t="shared" si="9"/>
        <v>53.460861000000001</v>
      </c>
      <c r="P80" s="9">
        <f t="shared" si="10"/>
        <v>1440.130005</v>
      </c>
      <c r="Q80" s="44">
        <f t="shared" si="11"/>
        <v>1E-3</v>
      </c>
    </row>
    <row r="81" spans="1:17" x14ac:dyDescent="0.2">
      <c r="A81" s="18">
        <v>42257</v>
      </c>
      <c r="B81" s="19">
        <v>75.722466999999995</v>
      </c>
      <c r="C81" s="15">
        <v>42291</v>
      </c>
      <c r="D81">
        <f t="shared" si="6"/>
        <v>77.783179000000004</v>
      </c>
      <c r="E81" s="15">
        <v>42257</v>
      </c>
      <c r="F81">
        <v>1952.290039</v>
      </c>
      <c r="G81" s="15">
        <v>42291</v>
      </c>
      <c r="H81">
        <f t="shared" si="7"/>
        <v>1994.23999</v>
      </c>
      <c r="K81" s="15">
        <v>42291</v>
      </c>
      <c r="L81">
        <f t="shared" si="8"/>
        <v>2.0000000000000001E-4</v>
      </c>
      <c r="N81" s="28">
        <v>41182</v>
      </c>
      <c r="O81" s="9">
        <f t="shared" si="9"/>
        <v>53.135100000000001</v>
      </c>
      <c r="P81" s="9">
        <f t="shared" si="10"/>
        <v>1440.670044</v>
      </c>
      <c r="Q81" s="44">
        <f t="shared" si="11"/>
        <v>1.1000000000000001E-3</v>
      </c>
    </row>
    <row r="82" spans="1:17" x14ac:dyDescent="0.2">
      <c r="A82" s="18">
        <v>42256</v>
      </c>
      <c r="B82" s="19">
        <v>75.364377000000005</v>
      </c>
      <c r="C82" s="15">
        <v>42290</v>
      </c>
      <c r="D82">
        <f t="shared" si="6"/>
        <v>78.172923999999995</v>
      </c>
      <c r="E82" s="15">
        <v>42256</v>
      </c>
      <c r="F82">
        <v>1942.040039</v>
      </c>
      <c r="G82" s="15">
        <v>42290</v>
      </c>
      <c r="H82">
        <f t="shared" si="7"/>
        <v>2003.6899410000001</v>
      </c>
      <c r="K82" s="15">
        <v>42290</v>
      </c>
      <c r="L82">
        <f t="shared" si="8"/>
        <v>2.0000000000000001E-4</v>
      </c>
      <c r="N82" s="28">
        <v>41167</v>
      </c>
      <c r="O82" s="9">
        <f t="shared" si="9"/>
        <v>54.003841999999999</v>
      </c>
      <c r="P82" s="9">
        <f t="shared" si="10"/>
        <v>1465.7700199999999</v>
      </c>
      <c r="Q82" s="44">
        <f t="shared" si="11"/>
        <v>1.1000000000000001E-3</v>
      </c>
    </row>
    <row r="83" spans="1:17" x14ac:dyDescent="0.2">
      <c r="A83" s="18">
        <v>42255</v>
      </c>
      <c r="B83" s="19">
        <v>76.448334000000003</v>
      </c>
      <c r="C83" s="15">
        <v>42289</v>
      </c>
      <c r="D83">
        <f t="shared" si="6"/>
        <v>78.591899999999995</v>
      </c>
      <c r="E83" s="15">
        <v>42255</v>
      </c>
      <c r="F83">
        <v>1969.410034</v>
      </c>
      <c r="G83" s="15">
        <v>42289</v>
      </c>
      <c r="H83">
        <f t="shared" si="7"/>
        <v>2017.459961</v>
      </c>
      <c r="K83" s="15">
        <v>42289</v>
      </c>
      <c r="L83">
        <f t="shared" si="8"/>
        <v>2.0000000000000001E-4</v>
      </c>
      <c r="N83" s="28">
        <v>41152</v>
      </c>
      <c r="O83" s="9">
        <f t="shared" si="9"/>
        <v>51.639431000000002</v>
      </c>
      <c r="P83" s="9">
        <f t="shared" si="10"/>
        <v>1406.579956</v>
      </c>
      <c r="Q83" s="44">
        <f t="shared" si="11"/>
        <v>1E-3</v>
      </c>
    </row>
    <row r="84" spans="1:17" x14ac:dyDescent="0.2">
      <c r="A84" s="18">
        <v>42251</v>
      </c>
      <c r="B84" s="19">
        <v>74.590115999999995</v>
      </c>
      <c r="C84" s="15">
        <v>42288</v>
      </c>
      <c r="D84">
        <f t="shared" si="6"/>
        <v>78.630866999999995</v>
      </c>
      <c r="E84" s="15">
        <v>42251</v>
      </c>
      <c r="F84">
        <v>1921.219971</v>
      </c>
      <c r="G84" s="15">
        <v>42288</v>
      </c>
      <c r="H84">
        <f t="shared" si="7"/>
        <v>2014.8900149999999</v>
      </c>
      <c r="K84" s="15">
        <v>42288</v>
      </c>
      <c r="L84">
        <f t="shared" si="8"/>
        <v>2.0000000000000001E-4</v>
      </c>
      <c r="N84" s="28">
        <v>41136</v>
      </c>
      <c r="O84" s="9">
        <f t="shared" si="9"/>
        <v>51.720343</v>
      </c>
      <c r="P84" s="9">
        <f t="shared" si="10"/>
        <v>1405.530029</v>
      </c>
      <c r="Q84" s="44">
        <f t="shared" si="11"/>
        <v>1E-3</v>
      </c>
    </row>
    <row r="85" spans="1:17" x14ac:dyDescent="0.2">
      <c r="A85" s="18">
        <v>42250</v>
      </c>
      <c r="B85" s="19">
        <v>75.867642000000004</v>
      </c>
      <c r="C85" s="15">
        <v>42287</v>
      </c>
      <c r="D85">
        <f t="shared" si="6"/>
        <v>78.630866999999995</v>
      </c>
      <c r="E85" s="15">
        <v>42250</v>
      </c>
      <c r="F85">
        <v>1951.130005</v>
      </c>
      <c r="G85" s="15">
        <v>42287</v>
      </c>
      <c r="H85">
        <f t="shared" si="7"/>
        <v>2014.8900149999999</v>
      </c>
      <c r="K85" s="15">
        <v>42287</v>
      </c>
      <c r="L85">
        <f t="shared" si="8"/>
        <v>2.0000000000000001E-4</v>
      </c>
      <c r="N85" s="28">
        <v>41121</v>
      </c>
      <c r="O85" s="9">
        <f t="shared" si="9"/>
        <v>50.884258000000003</v>
      </c>
      <c r="P85" s="9">
        <f t="shared" si="10"/>
        <v>1379.3199460000001</v>
      </c>
      <c r="Q85" s="44">
        <f t="shared" si="11"/>
        <v>1E-3</v>
      </c>
    </row>
    <row r="86" spans="1:17" x14ac:dyDescent="0.2">
      <c r="A86" s="18">
        <v>42249</v>
      </c>
      <c r="B86" s="19">
        <v>75.606333000000006</v>
      </c>
      <c r="C86" s="15">
        <v>42286</v>
      </c>
      <c r="D86">
        <f t="shared" si="6"/>
        <v>78.630866999999995</v>
      </c>
      <c r="E86" s="15">
        <v>42249</v>
      </c>
      <c r="F86">
        <v>1948.8599850000001</v>
      </c>
      <c r="G86" s="15">
        <v>42286</v>
      </c>
      <c r="H86">
        <f t="shared" si="7"/>
        <v>2014.8900149999999</v>
      </c>
      <c r="K86" s="15">
        <v>42286</v>
      </c>
      <c r="L86">
        <f t="shared" si="8"/>
        <v>2.0000000000000001E-4</v>
      </c>
      <c r="N86" s="28">
        <v>41105</v>
      </c>
      <c r="O86" s="9">
        <f t="shared" si="9"/>
        <v>50.147066000000002</v>
      </c>
      <c r="P86" s="9">
        <f t="shared" si="10"/>
        <v>1356.780029</v>
      </c>
      <c r="Q86" s="44">
        <f t="shared" si="11"/>
        <v>1E-3</v>
      </c>
    </row>
    <row r="87" spans="1:17" x14ac:dyDescent="0.2">
      <c r="A87" s="18">
        <v>42248</v>
      </c>
      <c r="B87" s="19">
        <v>74.396553999999995</v>
      </c>
      <c r="C87" s="15">
        <v>42285</v>
      </c>
      <c r="D87">
        <f t="shared" si="6"/>
        <v>78.738048000000006</v>
      </c>
      <c r="E87" s="15">
        <v>42248</v>
      </c>
      <c r="F87">
        <v>1913.849976</v>
      </c>
      <c r="G87" s="15">
        <v>42285</v>
      </c>
      <c r="H87">
        <f t="shared" si="7"/>
        <v>2013.4300539999999</v>
      </c>
      <c r="K87" s="15">
        <v>42285</v>
      </c>
      <c r="L87">
        <f t="shared" si="8"/>
        <v>2.0000000000000001E-4</v>
      </c>
      <c r="N87" s="28">
        <v>41090</v>
      </c>
      <c r="O87" s="9">
        <f t="shared" si="9"/>
        <v>50.290908000000002</v>
      </c>
      <c r="P87" s="9">
        <f t="shared" si="10"/>
        <v>1362.160034</v>
      </c>
      <c r="Q87" s="44">
        <f t="shared" si="11"/>
        <v>8.9999999999999998E-4</v>
      </c>
    </row>
    <row r="88" spans="1:17" x14ac:dyDescent="0.2">
      <c r="A88" s="18">
        <v>42247</v>
      </c>
      <c r="B88" s="19">
        <v>76.729004000000003</v>
      </c>
      <c r="C88" s="15">
        <v>42284</v>
      </c>
      <c r="D88">
        <f t="shared" si="6"/>
        <v>77.987793999999994</v>
      </c>
      <c r="E88" s="15">
        <v>42247</v>
      </c>
      <c r="F88">
        <v>1972.1800539999999</v>
      </c>
      <c r="G88" s="15">
        <v>42284</v>
      </c>
      <c r="H88">
        <f t="shared" si="7"/>
        <v>1995.829956</v>
      </c>
      <c r="K88" s="15">
        <v>42284</v>
      </c>
      <c r="L88">
        <f t="shared" si="8"/>
        <v>2.0000000000000001E-4</v>
      </c>
      <c r="N88" s="28">
        <v>41075</v>
      </c>
      <c r="O88" s="9">
        <f t="shared" si="9"/>
        <v>49.436360999999998</v>
      </c>
      <c r="P88" s="9">
        <f t="shared" si="10"/>
        <v>1342.839966</v>
      </c>
      <c r="Q88" s="44">
        <f t="shared" si="11"/>
        <v>8.9999999999999998E-4</v>
      </c>
    </row>
    <row r="89" spans="1:17" x14ac:dyDescent="0.2">
      <c r="A89" s="18">
        <v>42244</v>
      </c>
      <c r="B89" s="19">
        <v>77.135487999999995</v>
      </c>
      <c r="C89" s="15">
        <v>42283</v>
      </c>
      <c r="D89">
        <f t="shared" si="6"/>
        <v>77.305736999999993</v>
      </c>
      <c r="E89" s="15">
        <v>42244</v>
      </c>
      <c r="F89">
        <v>1988.869995</v>
      </c>
      <c r="G89" s="15">
        <v>42283</v>
      </c>
      <c r="H89">
        <f t="shared" si="7"/>
        <v>1979.920044</v>
      </c>
      <c r="K89" s="15">
        <v>42283</v>
      </c>
      <c r="L89">
        <f t="shared" si="8"/>
        <v>2.0000000000000001E-4</v>
      </c>
      <c r="N89" s="28">
        <v>41060</v>
      </c>
      <c r="O89" s="9">
        <f t="shared" si="9"/>
        <v>47.999153</v>
      </c>
      <c r="P89" s="9">
        <f t="shared" si="10"/>
        <v>1310.329956</v>
      </c>
      <c r="Q89" s="44">
        <f t="shared" si="11"/>
        <v>8.9999999999999998E-4</v>
      </c>
    </row>
    <row r="90" spans="1:17" x14ac:dyDescent="0.2">
      <c r="A90" s="18">
        <v>42243</v>
      </c>
      <c r="B90" s="19">
        <v>77.096780999999993</v>
      </c>
      <c r="C90" s="15">
        <v>42282</v>
      </c>
      <c r="D90">
        <f t="shared" si="6"/>
        <v>77.432407999999995</v>
      </c>
      <c r="E90" s="15">
        <v>42243</v>
      </c>
      <c r="F90">
        <v>1987.660034</v>
      </c>
      <c r="G90" s="15">
        <v>42282</v>
      </c>
      <c r="H90">
        <f t="shared" si="7"/>
        <v>1987.0500489999999</v>
      </c>
      <c r="K90" s="15">
        <v>42282</v>
      </c>
      <c r="L90">
        <f t="shared" si="8"/>
        <v>2.0000000000000001E-4</v>
      </c>
      <c r="N90" s="28">
        <v>41044</v>
      </c>
      <c r="O90" s="9">
        <f t="shared" si="9"/>
        <v>48.793633999999997</v>
      </c>
      <c r="P90" s="9">
        <f t="shared" si="10"/>
        <v>1330.660034</v>
      </c>
      <c r="Q90" s="44">
        <f t="shared" si="11"/>
        <v>8.9999999999999998E-4</v>
      </c>
    </row>
    <row r="91" spans="1:17" x14ac:dyDescent="0.2">
      <c r="A91" s="18">
        <v>42242</v>
      </c>
      <c r="B91" s="19">
        <v>75.267589000000001</v>
      </c>
      <c r="C91" s="15">
        <v>42281</v>
      </c>
      <c r="D91">
        <f t="shared" si="6"/>
        <v>75.844196999999994</v>
      </c>
      <c r="E91" s="15">
        <v>42242</v>
      </c>
      <c r="F91">
        <v>1940.51001</v>
      </c>
      <c r="G91" s="15">
        <v>42281</v>
      </c>
      <c r="H91">
        <f t="shared" si="7"/>
        <v>1951.3599850000001</v>
      </c>
      <c r="K91" s="15">
        <v>42281</v>
      </c>
      <c r="L91">
        <f t="shared" si="8"/>
        <v>2.0000000000000001E-4</v>
      </c>
      <c r="N91" s="28">
        <v>41029</v>
      </c>
      <c r="O91" s="9">
        <f t="shared" si="9"/>
        <v>51.016396999999998</v>
      </c>
      <c r="P91" s="9">
        <f t="shared" si="10"/>
        <v>1397.910034</v>
      </c>
      <c r="Q91" s="44">
        <f t="shared" si="11"/>
        <v>8.0000000000000004E-4</v>
      </c>
    </row>
    <row r="92" spans="1:17" x14ac:dyDescent="0.2">
      <c r="A92" s="18">
        <v>42241</v>
      </c>
      <c r="B92" s="19">
        <v>72.567368999999999</v>
      </c>
      <c r="C92" s="15">
        <v>42280</v>
      </c>
      <c r="D92">
        <f t="shared" si="6"/>
        <v>75.844196999999994</v>
      </c>
      <c r="E92" s="15">
        <v>42241</v>
      </c>
      <c r="F92">
        <v>1867.6099850000001</v>
      </c>
      <c r="G92" s="15">
        <v>42280</v>
      </c>
      <c r="H92">
        <f t="shared" si="7"/>
        <v>1951.3599850000001</v>
      </c>
      <c r="K92" s="15">
        <v>42280</v>
      </c>
      <c r="L92">
        <f t="shared" si="8"/>
        <v>2.0000000000000001E-4</v>
      </c>
      <c r="N92" s="28">
        <v>41014</v>
      </c>
      <c r="O92" s="9">
        <f t="shared" si="9"/>
        <v>49.766649999999998</v>
      </c>
      <c r="P92" s="9">
        <f t="shared" si="10"/>
        <v>1370.26001</v>
      </c>
      <c r="Q92" s="44">
        <f t="shared" si="11"/>
        <v>8.0000000000000004E-4</v>
      </c>
    </row>
    <row r="93" spans="1:17" x14ac:dyDescent="0.2">
      <c r="A93" s="18">
        <v>42240</v>
      </c>
      <c r="B93" s="19">
        <v>73.806182000000007</v>
      </c>
      <c r="C93" s="15">
        <v>42279</v>
      </c>
      <c r="D93">
        <f t="shared" si="6"/>
        <v>75.844196999999994</v>
      </c>
      <c r="E93" s="15">
        <v>42240</v>
      </c>
      <c r="F93">
        <v>1893.209961</v>
      </c>
      <c r="G93" s="15">
        <v>42279</v>
      </c>
      <c r="H93">
        <f t="shared" si="7"/>
        <v>1951.3599850000001</v>
      </c>
      <c r="K93" s="15">
        <v>42279</v>
      </c>
      <c r="L93">
        <f t="shared" si="8"/>
        <v>2.0000000000000001E-4</v>
      </c>
      <c r="N93" s="28">
        <v>40999</v>
      </c>
      <c r="O93" s="9">
        <f t="shared" si="9"/>
        <v>51.489514</v>
      </c>
      <c r="P93" s="9">
        <f t="shared" si="10"/>
        <v>1408.469971</v>
      </c>
      <c r="Q93" s="44">
        <f t="shared" si="11"/>
        <v>8.0000000000000004E-4</v>
      </c>
    </row>
    <row r="94" spans="1:17" x14ac:dyDescent="0.2">
      <c r="A94" s="18">
        <v>42237</v>
      </c>
      <c r="B94" s="19">
        <v>76.980639999999994</v>
      </c>
      <c r="C94" s="15">
        <v>42278</v>
      </c>
      <c r="D94">
        <f t="shared" si="6"/>
        <v>74.869836000000006</v>
      </c>
      <c r="E94" s="15">
        <v>42237</v>
      </c>
      <c r="F94">
        <v>1970.8900149999999</v>
      </c>
      <c r="G94" s="15">
        <v>42278</v>
      </c>
      <c r="H94">
        <f t="shared" si="7"/>
        <v>1923.8199460000001</v>
      </c>
      <c r="K94" s="15">
        <v>42278</v>
      </c>
      <c r="L94">
        <f t="shared" si="8"/>
        <v>2.0000000000000001E-4</v>
      </c>
      <c r="N94" s="28">
        <v>40983</v>
      </c>
      <c r="O94" s="9">
        <f t="shared" si="9"/>
        <v>51.459201999999998</v>
      </c>
      <c r="P94" s="9">
        <f t="shared" si="10"/>
        <v>1402.599976</v>
      </c>
      <c r="Q94" s="44">
        <f t="shared" si="11"/>
        <v>8.0000000000000004E-4</v>
      </c>
    </row>
    <row r="95" spans="1:17" x14ac:dyDescent="0.2">
      <c r="A95" s="18">
        <v>42236</v>
      </c>
      <c r="B95" s="19">
        <v>79.235669000000001</v>
      </c>
      <c r="C95" s="15">
        <v>42277</v>
      </c>
      <c r="D95">
        <f t="shared" si="6"/>
        <v>74.782146999999995</v>
      </c>
      <c r="E95" s="15">
        <v>42236</v>
      </c>
      <c r="F95">
        <v>2035.7299800000001</v>
      </c>
      <c r="G95" s="15">
        <v>42277</v>
      </c>
      <c r="H95">
        <f t="shared" si="7"/>
        <v>1920.030029</v>
      </c>
      <c r="K95" s="15">
        <v>42277</v>
      </c>
      <c r="L95">
        <f t="shared" si="8"/>
        <v>2.0000000000000001E-4</v>
      </c>
      <c r="N95" s="28">
        <v>40968</v>
      </c>
      <c r="O95" s="9">
        <f t="shared" si="9"/>
        <v>50.066012000000001</v>
      </c>
      <c r="P95" s="9">
        <f t="shared" si="10"/>
        <v>1365.6800539999999</v>
      </c>
      <c r="Q95" s="44">
        <f t="shared" si="11"/>
        <v>8.9999999999999998E-4</v>
      </c>
    </row>
    <row r="96" spans="1:17" x14ac:dyDescent="0.2">
      <c r="A96" s="18">
        <v>42235</v>
      </c>
      <c r="B96" s="19">
        <v>80.745470999999995</v>
      </c>
      <c r="C96" s="15">
        <v>42276</v>
      </c>
      <c r="D96">
        <f t="shared" si="6"/>
        <v>73.573943</v>
      </c>
      <c r="E96" s="15">
        <v>42235</v>
      </c>
      <c r="F96">
        <v>2079.610107</v>
      </c>
      <c r="G96" s="15">
        <v>42276</v>
      </c>
      <c r="H96">
        <f t="shared" si="7"/>
        <v>1884.089966</v>
      </c>
      <c r="K96" s="15">
        <v>42276</v>
      </c>
      <c r="L96">
        <f t="shared" si="8"/>
        <v>2.0000000000000001E-4</v>
      </c>
      <c r="N96" s="28">
        <v>40954</v>
      </c>
      <c r="O96" s="9">
        <f t="shared" si="9"/>
        <v>49.258496000000001</v>
      </c>
      <c r="P96" s="9">
        <f t="shared" si="10"/>
        <v>1343.2299800000001</v>
      </c>
      <c r="Q96" s="44">
        <f t="shared" si="11"/>
        <v>8.9999999999999998E-4</v>
      </c>
    </row>
    <row r="97" spans="1:17" x14ac:dyDescent="0.2">
      <c r="A97" s="18">
        <v>42234</v>
      </c>
      <c r="B97" s="19">
        <v>81.539085</v>
      </c>
      <c r="C97" s="15">
        <v>42275</v>
      </c>
      <c r="D97">
        <f t="shared" si="6"/>
        <v>73.310861000000003</v>
      </c>
      <c r="E97" s="15">
        <v>42234</v>
      </c>
      <c r="F97">
        <v>2096.919922</v>
      </c>
      <c r="G97" s="15">
        <v>42275</v>
      </c>
      <c r="H97">
        <f t="shared" si="7"/>
        <v>1881.7700199999999</v>
      </c>
      <c r="K97" s="15">
        <v>42275</v>
      </c>
      <c r="L97">
        <f t="shared" si="8"/>
        <v>2.0000000000000001E-4</v>
      </c>
      <c r="N97" s="28">
        <v>40939</v>
      </c>
      <c r="O97" s="9">
        <f t="shared" si="9"/>
        <v>48.193641999999997</v>
      </c>
      <c r="P97" s="9">
        <f t="shared" si="10"/>
        <v>1312.410034</v>
      </c>
      <c r="Q97" s="44">
        <f t="shared" si="11"/>
        <v>2.9999999999999997E-4</v>
      </c>
    </row>
    <row r="98" spans="1:17" x14ac:dyDescent="0.2">
      <c r="A98" s="18">
        <v>42233</v>
      </c>
      <c r="B98" s="19">
        <v>81.713294000000005</v>
      </c>
      <c r="C98" s="15">
        <v>42274</v>
      </c>
      <c r="D98">
        <f t="shared" si="6"/>
        <v>75.006253999999998</v>
      </c>
      <c r="E98" s="15">
        <v>42233</v>
      </c>
      <c r="F98">
        <v>2102.4399410000001</v>
      </c>
      <c r="G98" s="15">
        <v>42274</v>
      </c>
      <c r="H98">
        <f t="shared" si="7"/>
        <v>1931.339966</v>
      </c>
      <c r="K98" s="15">
        <v>42274</v>
      </c>
      <c r="L98">
        <f t="shared" si="8"/>
        <v>2.0000000000000001E-4</v>
      </c>
      <c r="N98" s="28">
        <v>40923</v>
      </c>
      <c r="O98" s="9">
        <f t="shared" si="9"/>
        <v>47.883056000000003</v>
      </c>
      <c r="P98" s="9">
        <f t="shared" si="10"/>
        <v>1289.089966</v>
      </c>
      <c r="Q98" s="44">
        <f t="shared" si="11"/>
        <v>2.9999999999999997E-4</v>
      </c>
    </row>
    <row r="99" spans="1:17" x14ac:dyDescent="0.2">
      <c r="A99" s="18">
        <v>42230</v>
      </c>
      <c r="B99" s="19">
        <v>81.384230000000002</v>
      </c>
      <c r="C99" s="15">
        <v>42273</v>
      </c>
      <c r="D99">
        <f t="shared" si="6"/>
        <v>75.006253999999998</v>
      </c>
      <c r="E99" s="15">
        <v>42230</v>
      </c>
      <c r="F99">
        <v>2091.540039</v>
      </c>
      <c r="G99" s="15">
        <v>42273</v>
      </c>
      <c r="H99">
        <f t="shared" si="7"/>
        <v>1931.339966</v>
      </c>
      <c r="K99" s="15">
        <v>42273</v>
      </c>
      <c r="L99">
        <f t="shared" si="8"/>
        <v>2.0000000000000001E-4</v>
      </c>
      <c r="N99" s="28">
        <v>40908</v>
      </c>
      <c r="O99" s="9">
        <f t="shared" si="9"/>
        <v>46.578609</v>
      </c>
      <c r="P99" s="9">
        <f t="shared" si="10"/>
        <v>1257.599976</v>
      </c>
      <c r="Q99" s="44">
        <f t="shared" si="11"/>
        <v>1E-4</v>
      </c>
    </row>
    <row r="100" spans="1:17" x14ac:dyDescent="0.2">
      <c r="A100" s="18">
        <v>42229</v>
      </c>
      <c r="B100" s="19">
        <v>81.026139999999998</v>
      </c>
      <c r="C100" s="15">
        <v>42272</v>
      </c>
      <c r="D100">
        <f t="shared" si="6"/>
        <v>75.006253999999998</v>
      </c>
      <c r="E100" s="15">
        <v>42229</v>
      </c>
      <c r="F100">
        <v>2083.389893</v>
      </c>
      <c r="G100" s="15">
        <v>42272</v>
      </c>
      <c r="H100">
        <f t="shared" si="7"/>
        <v>1931.339966</v>
      </c>
      <c r="K100" s="15">
        <v>42272</v>
      </c>
      <c r="L100">
        <f t="shared" si="8"/>
        <v>2.0000000000000001E-4</v>
      </c>
      <c r="N100" s="28">
        <v>40892</v>
      </c>
      <c r="O100" s="9">
        <f t="shared" si="9"/>
        <v>44.757210999999998</v>
      </c>
      <c r="P100" s="9">
        <f t="shared" si="10"/>
        <v>1215.75</v>
      </c>
      <c r="Q100" s="44">
        <f t="shared" si="11"/>
        <v>1E-4</v>
      </c>
    </row>
    <row r="101" spans="1:17" x14ac:dyDescent="0.2">
      <c r="A101" s="18">
        <v>42228</v>
      </c>
      <c r="B101" s="19">
        <v>81.142274</v>
      </c>
      <c r="C101" s="15">
        <v>42271</v>
      </c>
      <c r="D101">
        <f t="shared" si="6"/>
        <v>74.830867999999995</v>
      </c>
      <c r="E101" s="15">
        <v>42228</v>
      </c>
      <c r="F101">
        <v>2086.0500489999999</v>
      </c>
      <c r="G101" s="15">
        <v>42271</v>
      </c>
      <c r="H101">
        <f t="shared" si="7"/>
        <v>1932.23999</v>
      </c>
      <c r="K101" s="15">
        <v>42271</v>
      </c>
      <c r="L101">
        <f t="shared" si="8"/>
        <v>2.0000000000000001E-4</v>
      </c>
      <c r="N101" s="28">
        <v>40877</v>
      </c>
      <c r="O101" s="9">
        <f t="shared" si="9"/>
        <v>45.426411000000002</v>
      </c>
      <c r="P101" s="9">
        <f t="shared" si="10"/>
        <v>1246.959961</v>
      </c>
      <c r="Q101" s="44">
        <f t="shared" si="11"/>
        <v>1E-4</v>
      </c>
    </row>
    <row r="102" spans="1:17" x14ac:dyDescent="0.2">
      <c r="A102" s="18">
        <v>42227</v>
      </c>
      <c r="B102" s="19">
        <v>81.113241000000002</v>
      </c>
      <c r="C102" s="15">
        <v>42270</v>
      </c>
      <c r="D102">
        <f t="shared" si="6"/>
        <v>75.025738000000004</v>
      </c>
      <c r="E102" s="15">
        <v>42227</v>
      </c>
      <c r="F102">
        <v>2084.070068</v>
      </c>
      <c r="G102" s="15">
        <v>42270</v>
      </c>
      <c r="H102">
        <f t="shared" si="7"/>
        <v>1938.76001</v>
      </c>
      <c r="K102" s="15">
        <v>42270</v>
      </c>
      <c r="L102">
        <f t="shared" si="8"/>
        <v>2.0000000000000001E-4</v>
      </c>
      <c r="N102" s="28">
        <v>40862</v>
      </c>
      <c r="O102" s="9">
        <f t="shared" si="9"/>
        <v>45.708179000000001</v>
      </c>
      <c r="P102" s="9">
        <f t="shared" si="10"/>
        <v>1257.8100589999999</v>
      </c>
      <c r="Q102" s="44">
        <f t="shared" si="11"/>
        <v>1E-4</v>
      </c>
    </row>
    <row r="103" spans="1:17" x14ac:dyDescent="0.2">
      <c r="A103" s="18">
        <v>42226</v>
      </c>
      <c r="B103" s="19">
        <v>81.829435000000004</v>
      </c>
      <c r="C103" s="15">
        <v>42269</v>
      </c>
      <c r="D103">
        <f t="shared" si="6"/>
        <v>75.210868000000005</v>
      </c>
      <c r="E103" s="15">
        <v>42226</v>
      </c>
      <c r="F103">
        <v>2104.179932</v>
      </c>
      <c r="G103" s="15">
        <v>42269</v>
      </c>
      <c r="H103">
        <f t="shared" si="7"/>
        <v>1942.73999</v>
      </c>
      <c r="K103" s="15">
        <v>42269</v>
      </c>
      <c r="L103">
        <f t="shared" si="8"/>
        <v>2.0000000000000001E-4</v>
      </c>
      <c r="N103" s="28">
        <v>40847</v>
      </c>
      <c r="O103" s="9">
        <f t="shared" si="9"/>
        <v>45.681764000000001</v>
      </c>
      <c r="P103" s="9">
        <f t="shared" si="10"/>
        <v>1253.3000489999999</v>
      </c>
      <c r="Q103" s="44">
        <f t="shared" si="11"/>
        <v>2.0000000000000001E-4</v>
      </c>
    </row>
    <row r="104" spans="1:17" x14ac:dyDescent="0.2">
      <c r="A104" s="18">
        <v>42223</v>
      </c>
      <c r="B104" s="19">
        <v>80.726117000000002</v>
      </c>
      <c r="C104" s="15">
        <v>42268</v>
      </c>
      <c r="D104">
        <f t="shared" si="6"/>
        <v>76.117024000000001</v>
      </c>
      <c r="E104" s="15">
        <v>42223</v>
      </c>
      <c r="F104">
        <v>2077.570068</v>
      </c>
      <c r="G104" s="15">
        <v>42268</v>
      </c>
      <c r="H104">
        <f t="shared" si="7"/>
        <v>1966.969971</v>
      </c>
      <c r="K104" s="15">
        <v>42268</v>
      </c>
      <c r="L104">
        <f t="shared" si="8"/>
        <v>2.0000000000000001E-4</v>
      </c>
      <c r="N104" s="28">
        <v>40831</v>
      </c>
      <c r="O104" s="9">
        <f t="shared" si="9"/>
        <v>44.281725999999999</v>
      </c>
      <c r="P104" s="9">
        <f t="shared" si="10"/>
        <v>1224.579956</v>
      </c>
      <c r="Q104" s="44">
        <f t="shared" si="11"/>
        <v>2.0000000000000001E-4</v>
      </c>
    </row>
    <row r="105" spans="1:17" x14ac:dyDescent="0.2">
      <c r="A105" s="18">
        <v>42222</v>
      </c>
      <c r="B105" s="19">
        <v>81.045492999999993</v>
      </c>
      <c r="C105" s="15">
        <v>42267</v>
      </c>
      <c r="D105">
        <f t="shared" si="6"/>
        <v>75.732146999999998</v>
      </c>
      <c r="E105" s="15">
        <v>42222</v>
      </c>
      <c r="F105">
        <v>2083.5600589999999</v>
      </c>
      <c r="G105" s="15">
        <v>42267</v>
      </c>
      <c r="H105">
        <f t="shared" si="7"/>
        <v>1958.030029</v>
      </c>
      <c r="K105" s="15">
        <v>42267</v>
      </c>
      <c r="L105">
        <f t="shared" si="8"/>
        <v>2.0000000000000001E-4</v>
      </c>
      <c r="N105" s="28">
        <v>40816</v>
      </c>
      <c r="O105" s="9">
        <f t="shared" si="9"/>
        <v>41.428815</v>
      </c>
      <c r="P105" s="9">
        <f t="shared" si="10"/>
        <v>1131.420044</v>
      </c>
      <c r="Q105" s="44">
        <f t="shared" si="11"/>
        <v>1E-4</v>
      </c>
    </row>
    <row r="106" spans="1:17" x14ac:dyDescent="0.2">
      <c r="A106" s="18">
        <v>42221</v>
      </c>
      <c r="B106" s="19">
        <v>81.384230000000002</v>
      </c>
      <c r="C106" s="15">
        <v>42266</v>
      </c>
      <c r="D106">
        <f t="shared" si="6"/>
        <v>75.732146999999998</v>
      </c>
      <c r="E106" s="15">
        <v>42221</v>
      </c>
      <c r="F106">
        <v>2099.8400879999999</v>
      </c>
      <c r="G106" s="15">
        <v>42266</v>
      </c>
      <c r="H106">
        <f t="shared" si="7"/>
        <v>1958.030029</v>
      </c>
      <c r="K106" s="15">
        <v>42266</v>
      </c>
      <c r="L106">
        <f t="shared" si="8"/>
        <v>2.0000000000000001E-4</v>
      </c>
      <c r="N106" s="28">
        <v>40801</v>
      </c>
      <c r="O106" s="9">
        <f t="shared" si="9"/>
        <v>43.863478999999998</v>
      </c>
      <c r="P106" s="9">
        <f t="shared" si="10"/>
        <v>1209.1099850000001</v>
      </c>
      <c r="Q106" s="44">
        <f t="shared" si="11"/>
        <v>1E-4</v>
      </c>
    </row>
    <row r="107" spans="1:17" x14ac:dyDescent="0.2">
      <c r="A107" s="18">
        <v>42220</v>
      </c>
      <c r="B107" s="19">
        <v>81.064853999999997</v>
      </c>
      <c r="C107" s="15">
        <v>42265</v>
      </c>
      <c r="D107">
        <f t="shared" si="6"/>
        <v>75.732146999999998</v>
      </c>
      <c r="E107" s="15">
        <v>42220</v>
      </c>
      <c r="F107">
        <v>2093.320068</v>
      </c>
      <c r="G107" s="15">
        <v>42265</v>
      </c>
      <c r="H107">
        <f t="shared" si="7"/>
        <v>1958.030029</v>
      </c>
      <c r="K107" s="15">
        <v>42265</v>
      </c>
      <c r="L107">
        <f t="shared" si="8"/>
        <v>2.0000000000000001E-4</v>
      </c>
      <c r="N107" s="28">
        <v>40786</v>
      </c>
      <c r="O107" s="9">
        <f t="shared" si="9"/>
        <v>44.475121999999999</v>
      </c>
      <c r="P107" s="9">
        <f t="shared" si="10"/>
        <v>1218.8900149999999</v>
      </c>
      <c r="Q107" s="44">
        <f t="shared" si="11"/>
        <v>2.0000000000000001E-4</v>
      </c>
    </row>
    <row r="108" spans="1:17" x14ac:dyDescent="0.2">
      <c r="A108" s="18">
        <v>42219</v>
      </c>
      <c r="B108" s="19">
        <v>81.229382000000001</v>
      </c>
      <c r="C108" s="15">
        <v>42264</v>
      </c>
      <c r="D108">
        <f t="shared" si="6"/>
        <v>77.087101000000004</v>
      </c>
      <c r="E108" s="15">
        <v>42219</v>
      </c>
      <c r="F108">
        <v>2098.040039</v>
      </c>
      <c r="G108" s="15">
        <v>42264</v>
      </c>
      <c r="H108">
        <f t="shared" si="7"/>
        <v>1990.1999510000001</v>
      </c>
      <c r="K108" s="15">
        <v>42264</v>
      </c>
      <c r="L108">
        <f t="shared" si="8"/>
        <v>2.0000000000000001E-4</v>
      </c>
      <c r="N108" s="28">
        <v>40770</v>
      </c>
      <c r="O108" s="9">
        <f t="shared" si="9"/>
        <v>43.950854999999997</v>
      </c>
      <c r="P108" s="9">
        <f t="shared" si="10"/>
        <v>1204.48999</v>
      </c>
      <c r="Q108" s="44">
        <f t="shared" si="11"/>
        <v>2.0000000000000001E-4</v>
      </c>
    </row>
    <row r="109" spans="1:17" x14ac:dyDescent="0.2">
      <c r="A109" s="18">
        <v>42216</v>
      </c>
      <c r="B109" s="19">
        <v>81.490690999999998</v>
      </c>
      <c r="C109" s="15">
        <v>42263</v>
      </c>
      <c r="D109">
        <f t="shared" si="6"/>
        <v>77.358090000000004</v>
      </c>
      <c r="E109" s="15">
        <v>42216</v>
      </c>
      <c r="F109">
        <v>2103.8400879999999</v>
      </c>
      <c r="G109" s="15">
        <v>42263</v>
      </c>
      <c r="H109">
        <f t="shared" si="7"/>
        <v>1995.3100589999999</v>
      </c>
      <c r="K109" s="15">
        <v>42263</v>
      </c>
      <c r="L109">
        <f t="shared" si="8"/>
        <v>2.0000000000000001E-4</v>
      </c>
      <c r="N109" s="28">
        <v>40755</v>
      </c>
      <c r="O109" s="9">
        <f t="shared" si="9"/>
        <v>47.262461000000002</v>
      </c>
      <c r="P109" s="9">
        <f t="shared" si="10"/>
        <v>1292.280029</v>
      </c>
      <c r="Q109" s="44">
        <f t="shared" si="11"/>
        <v>4.0000000000000002E-4</v>
      </c>
    </row>
    <row r="110" spans="1:17" x14ac:dyDescent="0.2">
      <c r="A110" s="18">
        <v>42215</v>
      </c>
      <c r="B110" s="19">
        <v>81.761688000000007</v>
      </c>
      <c r="C110" s="15">
        <v>42262</v>
      </c>
      <c r="D110">
        <f t="shared" si="6"/>
        <v>76.680616999999998</v>
      </c>
      <c r="E110" s="15">
        <v>42215</v>
      </c>
      <c r="F110">
        <v>2108.6298830000001</v>
      </c>
      <c r="G110" s="15">
        <v>42262</v>
      </c>
      <c r="H110">
        <f t="shared" si="7"/>
        <v>1978.089966</v>
      </c>
      <c r="K110" s="15">
        <v>42262</v>
      </c>
      <c r="L110">
        <f t="shared" si="8"/>
        <v>2.0000000000000001E-4</v>
      </c>
      <c r="N110" s="28">
        <v>40739</v>
      </c>
      <c r="O110" s="9">
        <f t="shared" si="9"/>
        <v>48.477007</v>
      </c>
      <c r="P110" s="9">
        <f t="shared" si="10"/>
        <v>1316.1400149999999</v>
      </c>
      <c r="Q110" s="44">
        <f t="shared" si="11"/>
        <v>4.0000000000000002E-4</v>
      </c>
    </row>
    <row r="111" spans="1:17" x14ac:dyDescent="0.2">
      <c r="A111" s="18">
        <v>42214</v>
      </c>
      <c r="B111" s="19">
        <v>81.722973999999994</v>
      </c>
      <c r="C111" s="15">
        <v>42261</v>
      </c>
      <c r="D111">
        <f t="shared" si="6"/>
        <v>75.664400000000001</v>
      </c>
      <c r="E111" s="15">
        <v>42214</v>
      </c>
      <c r="F111">
        <v>2108.570068</v>
      </c>
      <c r="G111" s="15">
        <v>42261</v>
      </c>
      <c r="H111">
        <f t="shared" si="7"/>
        <v>1953.030029</v>
      </c>
      <c r="K111" s="15">
        <v>42261</v>
      </c>
      <c r="L111">
        <f t="shared" si="8"/>
        <v>2.0000000000000001E-4</v>
      </c>
      <c r="N111" s="28">
        <v>40724</v>
      </c>
      <c r="O111" s="9">
        <f t="shared" si="9"/>
        <v>48.975057999999997</v>
      </c>
      <c r="P111" s="9">
        <f t="shared" si="10"/>
        <v>1320.6400149999999</v>
      </c>
      <c r="Q111" s="44">
        <f t="shared" si="11"/>
        <v>4.0000000000000002E-4</v>
      </c>
    </row>
    <row r="112" spans="1:17" x14ac:dyDescent="0.2">
      <c r="A112" s="18">
        <v>42213</v>
      </c>
      <c r="B112" s="19">
        <v>81.045492999999993</v>
      </c>
      <c r="C112" s="15">
        <v>42260</v>
      </c>
      <c r="D112">
        <f t="shared" si="6"/>
        <v>75.945070000000001</v>
      </c>
      <c r="E112" s="15">
        <v>42213</v>
      </c>
      <c r="F112">
        <v>2093.25</v>
      </c>
      <c r="G112" s="15">
        <v>42260</v>
      </c>
      <c r="H112">
        <f t="shared" si="7"/>
        <v>1961.0500489999999</v>
      </c>
      <c r="K112" s="15">
        <v>42260</v>
      </c>
      <c r="L112">
        <f t="shared" si="8"/>
        <v>2.0000000000000001E-4</v>
      </c>
      <c r="N112" s="28">
        <v>40709</v>
      </c>
      <c r="O112" s="9">
        <f t="shared" si="9"/>
        <v>47.187381000000002</v>
      </c>
      <c r="P112" s="9">
        <f t="shared" si="10"/>
        <v>1265.420044</v>
      </c>
      <c r="Q112" s="44">
        <f t="shared" si="11"/>
        <v>4.0000000000000002E-4</v>
      </c>
    </row>
    <row r="113" spans="1:17" x14ac:dyDescent="0.2">
      <c r="A113" s="18">
        <v>42212</v>
      </c>
      <c r="B113" s="19">
        <v>80.106703999999993</v>
      </c>
      <c r="C113" s="15">
        <v>42259</v>
      </c>
      <c r="D113">
        <f t="shared" si="6"/>
        <v>75.945070000000001</v>
      </c>
      <c r="E113" s="15">
        <v>42212</v>
      </c>
      <c r="F113">
        <v>2067.639893</v>
      </c>
      <c r="G113" s="15">
        <v>42259</v>
      </c>
      <c r="H113">
        <f t="shared" si="7"/>
        <v>1961.0500489999999</v>
      </c>
      <c r="K113" s="15">
        <v>42259</v>
      </c>
      <c r="L113">
        <f t="shared" si="8"/>
        <v>2.0000000000000001E-4</v>
      </c>
      <c r="N113" s="28">
        <v>40694</v>
      </c>
      <c r="O113" s="9">
        <f t="shared" si="9"/>
        <v>50.036690999999998</v>
      </c>
      <c r="P113" s="9">
        <f t="shared" si="10"/>
        <v>1345.1999510000001</v>
      </c>
      <c r="Q113" s="44">
        <f t="shared" si="11"/>
        <v>4.0000000000000002E-4</v>
      </c>
    </row>
    <row r="114" spans="1:17" x14ac:dyDescent="0.2">
      <c r="A114" s="18">
        <v>42209</v>
      </c>
      <c r="B114" s="19">
        <v>80.561582000000001</v>
      </c>
      <c r="C114" s="15">
        <v>42258</v>
      </c>
      <c r="D114">
        <f t="shared" si="6"/>
        <v>75.945070000000001</v>
      </c>
      <c r="E114" s="15">
        <v>42209</v>
      </c>
      <c r="F114">
        <v>2079.6499020000001</v>
      </c>
      <c r="G114" s="15">
        <v>42258</v>
      </c>
      <c r="H114">
        <f t="shared" si="7"/>
        <v>1961.0500489999999</v>
      </c>
      <c r="K114" s="15">
        <v>42258</v>
      </c>
      <c r="L114">
        <f t="shared" si="8"/>
        <v>2.0000000000000001E-4</v>
      </c>
      <c r="N114" s="28">
        <v>40678</v>
      </c>
      <c r="O114" s="9">
        <f t="shared" si="9"/>
        <v>49.697901999999999</v>
      </c>
      <c r="P114" s="9">
        <f t="shared" si="10"/>
        <v>1337.7700199999999</v>
      </c>
      <c r="Q114" s="44">
        <f t="shared" si="11"/>
        <v>4.0000000000000002E-4</v>
      </c>
    </row>
    <row r="115" spans="1:17" x14ac:dyDescent="0.2">
      <c r="A115" s="18">
        <v>42208</v>
      </c>
      <c r="B115" s="19">
        <v>81.461658</v>
      </c>
      <c r="C115" s="15">
        <v>42257</v>
      </c>
      <c r="D115">
        <f t="shared" si="6"/>
        <v>75.722466999999995</v>
      </c>
      <c r="E115" s="15">
        <v>42208</v>
      </c>
      <c r="F115">
        <v>2102.1499020000001</v>
      </c>
      <c r="G115" s="15">
        <v>42257</v>
      </c>
      <c r="H115">
        <f t="shared" si="7"/>
        <v>1952.290039</v>
      </c>
      <c r="K115" s="15">
        <v>42257</v>
      </c>
      <c r="L115">
        <f t="shared" si="8"/>
        <v>2.0000000000000001E-4</v>
      </c>
      <c r="N115" s="28">
        <v>40663</v>
      </c>
      <c r="O115" s="9">
        <f t="shared" si="9"/>
        <v>50.731648</v>
      </c>
      <c r="P115" s="9">
        <f t="shared" si="10"/>
        <v>1363.6099850000001</v>
      </c>
      <c r="Q115" s="44">
        <f t="shared" si="11"/>
        <v>5.9999999999999995E-4</v>
      </c>
    </row>
    <row r="116" spans="1:17" x14ac:dyDescent="0.2">
      <c r="A116" s="18">
        <v>42207</v>
      </c>
      <c r="B116" s="19">
        <v>81.897182000000001</v>
      </c>
      <c r="C116" s="15">
        <v>42256</v>
      </c>
      <c r="D116">
        <f t="shared" si="6"/>
        <v>75.364377000000005</v>
      </c>
      <c r="E116" s="15">
        <v>42207</v>
      </c>
      <c r="F116">
        <v>2114.1499020000001</v>
      </c>
      <c r="G116" s="15">
        <v>42256</v>
      </c>
      <c r="H116">
        <f t="shared" si="7"/>
        <v>1942.040039</v>
      </c>
      <c r="K116" s="15">
        <v>42256</v>
      </c>
      <c r="L116">
        <f t="shared" si="8"/>
        <v>2.0000000000000001E-4</v>
      </c>
      <c r="N116" s="28">
        <v>40648</v>
      </c>
      <c r="O116" s="9">
        <f t="shared" si="9"/>
        <v>49.167999000000002</v>
      </c>
      <c r="P116" s="9">
        <f t="shared" si="10"/>
        <v>1319.6800539999999</v>
      </c>
      <c r="Q116" s="44">
        <f t="shared" si="11"/>
        <v>5.9999999999999995E-4</v>
      </c>
    </row>
    <row r="117" spans="1:17" x14ac:dyDescent="0.2">
      <c r="A117" s="18">
        <v>42206</v>
      </c>
      <c r="B117" s="19">
        <v>81.945569000000006</v>
      </c>
      <c r="C117" s="15">
        <v>42255</v>
      </c>
      <c r="D117">
        <f t="shared" si="6"/>
        <v>76.448334000000003</v>
      </c>
      <c r="E117" s="15">
        <v>42206</v>
      </c>
      <c r="F117">
        <v>2119.209961</v>
      </c>
      <c r="G117" s="15">
        <v>42255</v>
      </c>
      <c r="H117">
        <f t="shared" si="7"/>
        <v>1969.410034</v>
      </c>
      <c r="K117" s="15">
        <v>42255</v>
      </c>
      <c r="L117">
        <f t="shared" si="8"/>
        <v>2.0000000000000001E-4</v>
      </c>
      <c r="N117" s="28">
        <v>40633</v>
      </c>
      <c r="O117" s="9">
        <f t="shared" si="9"/>
        <v>49.272244000000001</v>
      </c>
      <c r="P117" s="9">
        <f t="shared" si="10"/>
        <v>1325.829956</v>
      </c>
      <c r="Q117" s="44">
        <f t="shared" si="11"/>
        <v>1E-3</v>
      </c>
    </row>
    <row r="118" spans="1:17" x14ac:dyDescent="0.2">
      <c r="A118" s="18">
        <v>42205</v>
      </c>
      <c r="B118" s="19">
        <v>82.439160999999999</v>
      </c>
      <c r="C118" s="15">
        <v>42254</v>
      </c>
      <c r="D118">
        <f t="shared" si="6"/>
        <v>74.590115999999995</v>
      </c>
      <c r="E118" s="15">
        <v>42205</v>
      </c>
      <c r="F118">
        <v>2128.280029</v>
      </c>
      <c r="G118" s="15">
        <v>42254</v>
      </c>
      <c r="H118">
        <f t="shared" si="7"/>
        <v>1921.219971</v>
      </c>
      <c r="K118" s="15">
        <v>42254</v>
      </c>
      <c r="L118">
        <f t="shared" si="8"/>
        <v>2.0000000000000001E-4</v>
      </c>
      <c r="N118" s="28">
        <v>40617</v>
      </c>
      <c r="O118" s="9">
        <f t="shared" si="9"/>
        <v>47.647184000000003</v>
      </c>
      <c r="P118" s="9">
        <f t="shared" si="10"/>
        <v>1281.869995</v>
      </c>
      <c r="Q118" s="44">
        <f t="shared" si="11"/>
        <v>1E-3</v>
      </c>
    </row>
    <row r="119" spans="1:17" x14ac:dyDescent="0.2">
      <c r="A119" s="18">
        <v>42202</v>
      </c>
      <c r="B119" s="19">
        <v>82.526261000000005</v>
      </c>
      <c r="C119" s="15">
        <v>42253</v>
      </c>
      <c r="D119">
        <f t="shared" si="6"/>
        <v>74.590115999999995</v>
      </c>
      <c r="E119" s="15">
        <v>42202</v>
      </c>
      <c r="F119">
        <v>2126.639893</v>
      </c>
      <c r="G119" s="15">
        <v>42253</v>
      </c>
      <c r="H119">
        <f t="shared" si="7"/>
        <v>1921.219971</v>
      </c>
      <c r="K119" s="15">
        <v>42253</v>
      </c>
      <c r="L119">
        <f t="shared" si="8"/>
        <v>2.0000000000000001E-4</v>
      </c>
      <c r="N119" s="28">
        <v>40602</v>
      </c>
      <c r="O119" s="9">
        <f t="shared" si="9"/>
        <v>49.288404999999997</v>
      </c>
      <c r="P119" s="9">
        <f t="shared" si="10"/>
        <v>1327.219971</v>
      </c>
      <c r="Q119" s="44">
        <f t="shared" si="11"/>
        <v>1.2999999999999999E-3</v>
      </c>
    </row>
    <row r="120" spans="1:17" x14ac:dyDescent="0.2">
      <c r="A120" s="18">
        <v>42201</v>
      </c>
      <c r="B120" s="19">
        <v>82.777896999999996</v>
      </c>
      <c r="C120" s="15">
        <v>42252</v>
      </c>
      <c r="D120">
        <f t="shared" si="6"/>
        <v>74.590115999999995</v>
      </c>
      <c r="E120" s="15">
        <v>42201</v>
      </c>
      <c r="F120">
        <v>2124.290039</v>
      </c>
      <c r="G120" s="15">
        <v>42252</v>
      </c>
      <c r="H120">
        <f t="shared" si="7"/>
        <v>1921.219971</v>
      </c>
      <c r="K120" s="15">
        <v>42252</v>
      </c>
      <c r="L120">
        <f t="shared" si="8"/>
        <v>2.0000000000000001E-4</v>
      </c>
      <c r="N120" s="28">
        <v>40589</v>
      </c>
      <c r="O120" s="9">
        <f t="shared" si="9"/>
        <v>48.977435999999997</v>
      </c>
      <c r="P120" s="9">
        <f t="shared" si="10"/>
        <v>1328.01001</v>
      </c>
      <c r="Q120" s="44">
        <f t="shared" si="11"/>
        <v>1.2999999999999999E-3</v>
      </c>
    </row>
    <row r="121" spans="1:17" x14ac:dyDescent="0.2">
      <c r="A121" s="18">
        <v>42200</v>
      </c>
      <c r="B121" s="19">
        <v>82.255272000000005</v>
      </c>
      <c r="C121" s="15">
        <v>42251</v>
      </c>
      <c r="D121">
        <f t="shared" si="6"/>
        <v>74.590115999999995</v>
      </c>
      <c r="E121" s="15">
        <v>42200</v>
      </c>
      <c r="F121">
        <v>2107.3999020000001</v>
      </c>
      <c r="G121" s="15">
        <v>42251</v>
      </c>
      <c r="H121">
        <f t="shared" si="7"/>
        <v>1921.219971</v>
      </c>
      <c r="K121" s="15">
        <v>42251</v>
      </c>
      <c r="L121">
        <f t="shared" si="8"/>
        <v>2.0000000000000001E-4</v>
      </c>
      <c r="N121" s="28">
        <v>40574</v>
      </c>
      <c r="O121" s="9">
        <f t="shared" si="9"/>
        <v>47.379404999999998</v>
      </c>
      <c r="P121" s="9">
        <f t="shared" si="10"/>
        <v>1286.119995</v>
      </c>
      <c r="Q121" s="44">
        <f t="shared" si="11"/>
        <v>1.5E-3</v>
      </c>
    </row>
    <row r="122" spans="1:17" x14ac:dyDescent="0.2">
      <c r="A122" s="18">
        <v>42199</v>
      </c>
      <c r="B122" s="19">
        <v>82.313345999999996</v>
      </c>
      <c r="C122" s="15">
        <v>42250</v>
      </c>
      <c r="D122">
        <f t="shared" si="6"/>
        <v>75.867642000000004</v>
      </c>
      <c r="E122" s="15">
        <v>42199</v>
      </c>
      <c r="F122">
        <v>2108.9499510000001</v>
      </c>
      <c r="G122" s="15">
        <v>42250</v>
      </c>
      <c r="H122">
        <f t="shared" si="7"/>
        <v>1951.130005</v>
      </c>
      <c r="K122" s="15">
        <v>42250</v>
      </c>
      <c r="L122">
        <f t="shared" si="8"/>
        <v>2.0000000000000001E-4</v>
      </c>
      <c r="N122" s="28">
        <v>40558</v>
      </c>
      <c r="O122" s="9">
        <f t="shared" si="9"/>
        <v>47.422598000000001</v>
      </c>
      <c r="P122" s="9">
        <f t="shared" si="10"/>
        <v>1293.23999</v>
      </c>
      <c r="Q122" s="44">
        <f t="shared" si="11"/>
        <v>1.5E-3</v>
      </c>
    </row>
    <row r="123" spans="1:17" x14ac:dyDescent="0.2">
      <c r="A123" s="18">
        <v>42198</v>
      </c>
      <c r="B123" s="19">
        <v>81.974603000000002</v>
      </c>
      <c r="C123" s="15">
        <v>42249</v>
      </c>
      <c r="D123">
        <f t="shared" si="6"/>
        <v>75.606333000000006</v>
      </c>
      <c r="E123" s="15">
        <v>42198</v>
      </c>
      <c r="F123">
        <v>2099.6000979999999</v>
      </c>
      <c r="G123" s="15">
        <v>42249</v>
      </c>
      <c r="H123">
        <f t="shared" si="7"/>
        <v>1948.8599850000001</v>
      </c>
      <c r="K123" s="15">
        <v>42249</v>
      </c>
      <c r="L123">
        <f t="shared" si="8"/>
        <v>2.0000000000000001E-4</v>
      </c>
      <c r="N123" s="28">
        <v>40543</v>
      </c>
      <c r="O123" s="9">
        <f t="shared" si="9"/>
        <v>46.066433000000004</v>
      </c>
      <c r="P123" s="9">
        <f t="shared" si="10"/>
        <v>1257.6400149999999</v>
      </c>
      <c r="Q123" s="44">
        <f t="shared" si="11"/>
        <v>1.4000000000000002E-3</v>
      </c>
    </row>
    <row r="124" spans="1:17" x14ac:dyDescent="0.2">
      <c r="A124" s="18">
        <v>42195</v>
      </c>
      <c r="B124" s="19">
        <v>81.200349000000003</v>
      </c>
      <c r="C124" s="15">
        <v>42248</v>
      </c>
      <c r="D124">
        <f t="shared" si="6"/>
        <v>74.396553999999995</v>
      </c>
      <c r="E124" s="15">
        <v>42195</v>
      </c>
      <c r="F124">
        <v>2076.6201169999999</v>
      </c>
      <c r="G124" s="15">
        <v>42248</v>
      </c>
      <c r="H124">
        <f t="shared" si="7"/>
        <v>1913.849976</v>
      </c>
      <c r="K124" s="15">
        <v>42248</v>
      </c>
      <c r="L124">
        <f t="shared" si="8"/>
        <v>2.0000000000000001E-4</v>
      </c>
      <c r="N124" s="28">
        <v>40527</v>
      </c>
      <c r="O124" s="9">
        <f t="shared" si="9"/>
        <v>44.973252000000002</v>
      </c>
      <c r="P124" s="9">
        <f t="shared" si="10"/>
        <v>1235.2299800000001</v>
      </c>
      <c r="Q124" s="44">
        <f t="shared" si="11"/>
        <v>1.4000000000000002E-3</v>
      </c>
    </row>
    <row r="125" spans="1:17" x14ac:dyDescent="0.2">
      <c r="A125" s="18">
        <v>42194</v>
      </c>
      <c r="B125" s="19">
        <v>80.300273000000004</v>
      </c>
      <c r="C125" s="15">
        <v>42247</v>
      </c>
      <c r="D125">
        <f t="shared" si="6"/>
        <v>76.729004000000003</v>
      </c>
      <c r="E125" s="15">
        <v>42194</v>
      </c>
      <c r="F125">
        <v>2051.3100589999999</v>
      </c>
      <c r="G125" s="15">
        <v>42247</v>
      </c>
      <c r="H125">
        <f t="shared" si="7"/>
        <v>1972.1800539999999</v>
      </c>
      <c r="K125" s="15">
        <v>42247</v>
      </c>
      <c r="L125">
        <f t="shared" si="8"/>
        <v>7.000000000000001E-4</v>
      </c>
      <c r="N125" s="28">
        <v>40512</v>
      </c>
      <c r="O125" s="9">
        <f t="shared" si="9"/>
        <v>42.664952</v>
      </c>
      <c r="P125" s="9">
        <f t="shared" si="10"/>
        <v>1180.5500489999999</v>
      </c>
      <c r="Q125" s="44">
        <f t="shared" si="11"/>
        <v>1.4000000000000002E-3</v>
      </c>
    </row>
    <row r="126" spans="1:17" x14ac:dyDescent="0.2">
      <c r="A126" s="18">
        <v>42193</v>
      </c>
      <c r="B126" s="19">
        <v>80.116383999999996</v>
      </c>
      <c r="C126" s="15">
        <v>42246</v>
      </c>
      <c r="D126">
        <f t="shared" si="6"/>
        <v>77.135487999999995</v>
      </c>
      <c r="E126" s="15">
        <v>42193</v>
      </c>
      <c r="F126">
        <v>2046.6800539999999</v>
      </c>
      <c r="G126" s="15">
        <v>42246</v>
      </c>
      <c r="H126">
        <f t="shared" si="7"/>
        <v>1988.869995</v>
      </c>
      <c r="K126" s="15">
        <v>42246</v>
      </c>
      <c r="L126">
        <f t="shared" si="8"/>
        <v>7.000000000000001E-4</v>
      </c>
      <c r="N126" s="28">
        <v>40497</v>
      </c>
      <c r="O126" s="9">
        <f t="shared" si="9"/>
        <v>43.617449000000001</v>
      </c>
      <c r="P126" s="9">
        <f t="shared" si="10"/>
        <v>1197.75</v>
      </c>
      <c r="Q126" s="44">
        <f t="shared" si="11"/>
        <v>1.4000000000000002E-3</v>
      </c>
    </row>
    <row r="127" spans="1:17" x14ac:dyDescent="0.2">
      <c r="A127" s="18">
        <v>42192</v>
      </c>
      <c r="B127" s="19">
        <v>81.422944000000001</v>
      </c>
      <c r="C127" s="15">
        <v>42245</v>
      </c>
      <c r="D127">
        <f t="shared" si="6"/>
        <v>77.135487999999995</v>
      </c>
      <c r="E127" s="15">
        <v>42192</v>
      </c>
      <c r="F127">
        <v>2081.3400879999999</v>
      </c>
      <c r="G127" s="15">
        <v>42245</v>
      </c>
      <c r="H127">
        <f t="shared" si="7"/>
        <v>1988.869995</v>
      </c>
      <c r="K127" s="15">
        <v>42245</v>
      </c>
      <c r="L127">
        <f t="shared" si="8"/>
        <v>7.000000000000001E-4</v>
      </c>
      <c r="N127" s="28">
        <v>40482</v>
      </c>
      <c r="O127" s="9">
        <f t="shared" si="9"/>
        <v>42.930962000000001</v>
      </c>
      <c r="P127" s="9">
        <f t="shared" si="10"/>
        <v>1183.26001</v>
      </c>
      <c r="Q127" s="44">
        <f t="shared" si="11"/>
        <v>1.2999999999999999E-3</v>
      </c>
    </row>
    <row r="128" spans="1:17" x14ac:dyDescent="0.2">
      <c r="A128" s="18">
        <v>42191</v>
      </c>
      <c r="B128" s="19">
        <v>80.832571000000002</v>
      </c>
      <c r="C128" s="15">
        <v>42244</v>
      </c>
      <c r="D128">
        <f t="shared" si="6"/>
        <v>77.135487999999995</v>
      </c>
      <c r="E128" s="15">
        <v>42191</v>
      </c>
      <c r="F128">
        <v>2068.76001</v>
      </c>
      <c r="G128" s="15">
        <v>42244</v>
      </c>
      <c r="H128">
        <f t="shared" si="7"/>
        <v>1988.869995</v>
      </c>
      <c r="K128" s="15">
        <v>42244</v>
      </c>
      <c r="L128">
        <f t="shared" si="8"/>
        <v>7.000000000000001E-4</v>
      </c>
      <c r="N128" s="28">
        <v>40466</v>
      </c>
      <c r="O128" s="9">
        <f t="shared" si="9"/>
        <v>42.759343999999999</v>
      </c>
      <c r="P128" s="9">
        <f t="shared" si="10"/>
        <v>1176.1899410000001</v>
      </c>
      <c r="Q128" s="44">
        <f t="shared" si="11"/>
        <v>1.2999999999999999E-3</v>
      </c>
    </row>
    <row r="129" spans="1:17" x14ac:dyDescent="0.2">
      <c r="A129" s="18">
        <v>42187</v>
      </c>
      <c r="B129" s="19">
        <v>81.200349000000003</v>
      </c>
      <c r="C129" s="15">
        <v>42243</v>
      </c>
      <c r="D129">
        <f t="shared" si="6"/>
        <v>77.096780999999993</v>
      </c>
      <c r="E129" s="15">
        <v>42187</v>
      </c>
      <c r="F129">
        <v>2076.780029</v>
      </c>
      <c r="G129" s="15">
        <v>42243</v>
      </c>
      <c r="H129">
        <f t="shared" si="7"/>
        <v>1987.660034</v>
      </c>
      <c r="K129" s="15">
        <v>42243</v>
      </c>
      <c r="L129">
        <f t="shared" si="8"/>
        <v>7.000000000000001E-4</v>
      </c>
      <c r="N129" s="28">
        <v>40451</v>
      </c>
      <c r="O129" s="9">
        <f t="shared" si="9"/>
        <v>41.789684999999999</v>
      </c>
      <c r="P129" s="9">
        <f t="shared" si="10"/>
        <v>1141.1999510000001</v>
      </c>
      <c r="Q129" s="44">
        <f t="shared" si="11"/>
        <v>1.5E-3</v>
      </c>
    </row>
    <row r="130" spans="1:17" x14ac:dyDescent="0.2">
      <c r="A130" s="18">
        <v>42186</v>
      </c>
      <c r="B130" s="19">
        <v>81.306809999999999</v>
      </c>
      <c r="C130" s="15">
        <v>42242</v>
      </c>
      <c r="D130">
        <f t="shared" si="6"/>
        <v>75.267589000000001</v>
      </c>
      <c r="E130" s="15">
        <v>42186</v>
      </c>
      <c r="F130">
        <v>2077.419922</v>
      </c>
      <c r="G130" s="15">
        <v>42242</v>
      </c>
      <c r="H130">
        <f t="shared" si="7"/>
        <v>1940.51001</v>
      </c>
      <c r="K130" s="15">
        <v>42242</v>
      </c>
      <c r="L130">
        <f t="shared" si="8"/>
        <v>7.000000000000001E-4</v>
      </c>
      <c r="N130" s="28">
        <v>40436</v>
      </c>
      <c r="O130" s="9">
        <f t="shared" si="9"/>
        <v>41.532564000000001</v>
      </c>
      <c r="P130" s="9">
        <f t="shared" si="10"/>
        <v>1125.0699460000001</v>
      </c>
      <c r="Q130" s="44">
        <f t="shared" si="11"/>
        <v>1.5E-3</v>
      </c>
    </row>
    <row r="131" spans="1:17" x14ac:dyDescent="0.2">
      <c r="A131" s="18">
        <v>42185</v>
      </c>
      <c r="B131" s="19">
        <v>80.668042999999997</v>
      </c>
      <c r="C131" s="15">
        <v>42241</v>
      </c>
      <c r="D131">
        <f t="shared" ref="D131:D194" si="12">IFERROR(VLOOKUP(C131,A:B,2,0),D132)</f>
        <v>72.567368999999999</v>
      </c>
      <c r="E131" s="15">
        <v>42185</v>
      </c>
      <c r="F131">
        <v>2063.110107</v>
      </c>
      <c r="G131" s="15">
        <v>42241</v>
      </c>
      <c r="H131">
        <f t="shared" ref="H131:H194" si="13">IFERROR(VLOOKUP(G131,E:F,2,0),H132)</f>
        <v>1867.6099850000001</v>
      </c>
      <c r="K131" s="15">
        <v>42241</v>
      </c>
      <c r="L131">
        <f t="shared" ref="L131:L194" si="14">IFERROR(VLOOKUP(K131,I:J,2,0),L132)</f>
        <v>7.000000000000001E-4</v>
      </c>
      <c r="N131" s="28">
        <v>40421</v>
      </c>
      <c r="O131" s="9">
        <f t="shared" si="9"/>
        <v>38.847821000000003</v>
      </c>
      <c r="P131" s="9">
        <f t="shared" si="10"/>
        <v>1049.329956</v>
      </c>
      <c r="Q131" s="44">
        <f t="shared" si="11"/>
        <v>1.6000000000000001E-3</v>
      </c>
    </row>
    <row r="132" spans="1:17" x14ac:dyDescent="0.2">
      <c r="A132" s="18">
        <v>42184</v>
      </c>
      <c r="B132" s="19">
        <v>80.600296</v>
      </c>
      <c r="C132" s="15">
        <v>42240</v>
      </c>
      <c r="D132">
        <f t="shared" si="12"/>
        <v>73.806182000000007</v>
      </c>
      <c r="E132" s="15">
        <v>42184</v>
      </c>
      <c r="F132">
        <v>2057.639893</v>
      </c>
      <c r="G132" s="15">
        <v>42240</v>
      </c>
      <c r="H132">
        <f t="shared" si="13"/>
        <v>1893.209961</v>
      </c>
      <c r="K132" s="15">
        <v>42240</v>
      </c>
      <c r="L132">
        <f t="shared" si="14"/>
        <v>7.000000000000001E-4</v>
      </c>
      <c r="N132" s="28">
        <v>40405</v>
      </c>
      <c r="O132" s="9">
        <f t="shared" ref="O132:O147" si="15">VLOOKUP($N132,C:D,2,0)</f>
        <v>39.887625</v>
      </c>
      <c r="P132" s="9">
        <f t="shared" ref="P132:P147" si="16">VLOOKUP($N132,G:H,2,0)</f>
        <v>1079.25</v>
      </c>
      <c r="Q132" s="44">
        <f t="shared" ref="Q132:Q147" si="17">VLOOKUP($N132,K:L,2,0)</f>
        <v>1.6000000000000001E-3</v>
      </c>
    </row>
    <row r="133" spans="1:17" x14ac:dyDescent="0.2">
      <c r="A133" s="18">
        <v>42181</v>
      </c>
      <c r="B133" s="19">
        <v>82.235918999999996</v>
      </c>
      <c r="C133" s="15">
        <v>42239</v>
      </c>
      <c r="D133">
        <f t="shared" si="12"/>
        <v>76.980639999999994</v>
      </c>
      <c r="E133" s="15">
        <v>42181</v>
      </c>
      <c r="F133">
        <v>2101.48999</v>
      </c>
      <c r="G133" s="15">
        <v>42239</v>
      </c>
      <c r="H133">
        <f t="shared" si="13"/>
        <v>1970.8900149999999</v>
      </c>
      <c r="K133" s="15">
        <v>42239</v>
      </c>
      <c r="L133">
        <f t="shared" si="14"/>
        <v>7.000000000000001E-4</v>
      </c>
      <c r="N133" s="28">
        <v>40390</v>
      </c>
      <c r="O133" s="9">
        <f t="shared" si="15"/>
        <v>40.569464000000004</v>
      </c>
      <c r="P133" s="9">
        <f t="shared" si="16"/>
        <v>1101.599976</v>
      </c>
      <c r="Q133" s="44">
        <f t="shared" si="17"/>
        <v>1.6000000000000001E-3</v>
      </c>
    </row>
    <row r="134" spans="1:17" x14ac:dyDescent="0.2">
      <c r="A134" s="18">
        <v>42180</v>
      </c>
      <c r="B134" s="19">
        <v>82.168171999999998</v>
      </c>
      <c r="C134" s="15">
        <v>42238</v>
      </c>
      <c r="D134">
        <f t="shared" si="12"/>
        <v>76.980639999999994</v>
      </c>
      <c r="E134" s="15">
        <v>42180</v>
      </c>
      <c r="F134">
        <v>2102.3100589999999</v>
      </c>
      <c r="G134" s="15">
        <v>42238</v>
      </c>
      <c r="H134">
        <f t="shared" si="13"/>
        <v>1970.8900149999999</v>
      </c>
      <c r="K134" s="15">
        <v>42238</v>
      </c>
      <c r="L134">
        <f t="shared" si="14"/>
        <v>7.000000000000001E-4</v>
      </c>
      <c r="N134" s="28">
        <v>40374</v>
      </c>
      <c r="O134" s="9">
        <f t="shared" si="15"/>
        <v>40.356389</v>
      </c>
      <c r="P134" s="9">
        <f t="shared" si="16"/>
        <v>1096.4799800000001</v>
      </c>
      <c r="Q134" s="44">
        <f t="shared" si="17"/>
        <v>1.6000000000000001E-3</v>
      </c>
    </row>
    <row r="135" spans="1:17" x14ac:dyDescent="0.2">
      <c r="A135" s="18">
        <v>42179</v>
      </c>
      <c r="B135" s="19">
        <v>82.439160999999999</v>
      </c>
      <c r="C135" s="15">
        <v>42237</v>
      </c>
      <c r="D135">
        <f t="shared" si="12"/>
        <v>76.980639999999994</v>
      </c>
      <c r="E135" s="15">
        <v>42179</v>
      </c>
      <c r="F135">
        <v>2108.580078</v>
      </c>
      <c r="G135" s="15">
        <v>42237</v>
      </c>
      <c r="H135">
        <f t="shared" si="13"/>
        <v>1970.8900149999999</v>
      </c>
      <c r="K135" s="15">
        <v>42237</v>
      </c>
      <c r="L135">
        <f t="shared" si="14"/>
        <v>7.000000000000001E-4</v>
      </c>
      <c r="N135" s="28">
        <v>40359</v>
      </c>
      <c r="O135" s="9">
        <f t="shared" si="15"/>
        <v>38.046658000000001</v>
      </c>
      <c r="P135" s="9">
        <f t="shared" si="16"/>
        <v>1030.709961</v>
      </c>
      <c r="Q135" s="44">
        <f t="shared" si="17"/>
        <v>1.1999999999999999E-3</v>
      </c>
    </row>
    <row r="136" spans="1:17" x14ac:dyDescent="0.2">
      <c r="A136" s="18">
        <v>42178</v>
      </c>
      <c r="B136" s="19">
        <v>83.106960999999998</v>
      </c>
      <c r="C136" s="15">
        <v>42236</v>
      </c>
      <c r="D136">
        <f t="shared" si="12"/>
        <v>79.235669000000001</v>
      </c>
      <c r="E136" s="15">
        <v>42178</v>
      </c>
      <c r="F136">
        <v>2124.1999510000001</v>
      </c>
      <c r="G136" s="15">
        <v>42236</v>
      </c>
      <c r="H136">
        <f t="shared" si="13"/>
        <v>2035.7299800000001</v>
      </c>
      <c r="K136" s="15">
        <v>42236</v>
      </c>
      <c r="L136">
        <f t="shared" si="14"/>
        <v>7.000000000000001E-4</v>
      </c>
      <c r="N136" s="28">
        <v>40344</v>
      </c>
      <c r="O136" s="9">
        <f t="shared" si="15"/>
        <v>41.026356</v>
      </c>
      <c r="P136" s="9">
        <f t="shared" si="16"/>
        <v>1115.2299800000001</v>
      </c>
      <c r="Q136" s="44">
        <f t="shared" si="17"/>
        <v>1.1999999999999999E-3</v>
      </c>
    </row>
    <row r="137" spans="1:17" x14ac:dyDescent="0.2">
      <c r="A137" s="18">
        <v>42177</v>
      </c>
      <c r="B137" s="19">
        <v>83.039214000000001</v>
      </c>
      <c r="C137" s="15">
        <v>42235</v>
      </c>
      <c r="D137">
        <f t="shared" si="12"/>
        <v>80.745470999999995</v>
      </c>
      <c r="E137" s="15">
        <v>42177</v>
      </c>
      <c r="F137">
        <v>2122.8500979999999</v>
      </c>
      <c r="G137" s="15">
        <v>42235</v>
      </c>
      <c r="H137">
        <f t="shared" si="13"/>
        <v>2079.610107</v>
      </c>
      <c r="K137" s="15">
        <v>42235</v>
      </c>
      <c r="L137">
        <f t="shared" si="14"/>
        <v>7.000000000000001E-4</v>
      </c>
      <c r="N137" s="28">
        <v>40329</v>
      </c>
      <c r="O137" s="9">
        <f t="shared" si="15"/>
        <v>40.120305000000002</v>
      </c>
      <c r="P137" s="9">
        <f t="shared" si="16"/>
        <v>1089.410034</v>
      </c>
      <c r="Q137" s="44">
        <f t="shared" si="17"/>
        <v>1.6000000000000001E-3</v>
      </c>
    </row>
    <row r="138" spans="1:17" x14ac:dyDescent="0.2">
      <c r="A138" s="18">
        <v>42174</v>
      </c>
      <c r="B138" s="19">
        <v>82.574657999999999</v>
      </c>
      <c r="C138" s="15">
        <v>42234</v>
      </c>
      <c r="D138">
        <f t="shared" si="12"/>
        <v>81.539085</v>
      </c>
      <c r="E138" s="15">
        <v>42174</v>
      </c>
      <c r="F138">
        <v>2109.98999</v>
      </c>
      <c r="G138" s="15">
        <v>42234</v>
      </c>
      <c r="H138">
        <f t="shared" si="13"/>
        <v>2096.919922</v>
      </c>
      <c r="K138" s="15">
        <v>42234</v>
      </c>
      <c r="L138">
        <f t="shared" si="14"/>
        <v>7.000000000000001E-4</v>
      </c>
      <c r="N138" s="28">
        <v>40313</v>
      </c>
      <c r="O138" s="9">
        <f t="shared" si="15"/>
        <v>41.771521</v>
      </c>
      <c r="P138" s="9">
        <f t="shared" si="16"/>
        <v>1135.6800539999999</v>
      </c>
      <c r="Q138" s="44">
        <f t="shared" si="17"/>
        <v>1.6000000000000001E-3</v>
      </c>
    </row>
    <row r="139" spans="1:17" x14ac:dyDescent="0.2">
      <c r="A139" s="18">
        <v>42173</v>
      </c>
      <c r="B139" s="19">
        <v>83.046070999999998</v>
      </c>
      <c r="C139" s="15">
        <v>42233</v>
      </c>
      <c r="D139">
        <f t="shared" si="12"/>
        <v>81.713294000000005</v>
      </c>
      <c r="E139" s="15">
        <v>42173</v>
      </c>
      <c r="F139">
        <v>2121.23999</v>
      </c>
      <c r="G139" s="15">
        <v>42233</v>
      </c>
      <c r="H139">
        <f t="shared" si="13"/>
        <v>2102.4399410000001</v>
      </c>
      <c r="K139" s="15">
        <v>42233</v>
      </c>
      <c r="L139">
        <f t="shared" si="14"/>
        <v>7.000000000000001E-4</v>
      </c>
      <c r="N139" s="28">
        <v>40298</v>
      </c>
      <c r="O139" s="9">
        <f t="shared" si="15"/>
        <v>43.498944000000002</v>
      </c>
      <c r="P139" s="9">
        <f t="shared" si="16"/>
        <v>1186.6899410000001</v>
      </c>
      <c r="Q139" s="44">
        <f t="shared" si="17"/>
        <v>1.6000000000000001E-3</v>
      </c>
    </row>
    <row r="140" spans="1:17" x14ac:dyDescent="0.2">
      <c r="A140" s="18">
        <v>42172</v>
      </c>
      <c r="B140" s="19">
        <v>82.295655999999994</v>
      </c>
      <c r="C140" s="15">
        <v>42232</v>
      </c>
      <c r="D140">
        <f t="shared" si="12"/>
        <v>81.384230000000002</v>
      </c>
      <c r="E140" s="15">
        <v>42172</v>
      </c>
      <c r="F140">
        <v>2100.4399410000001</v>
      </c>
      <c r="G140" s="15">
        <v>42232</v>
      </c>
      <c r="H140">
        <f t="shared" si="13"/>
        <v>2091.540039</v>
      </c>
      <c r="K140" s="15">
        <v>42232</v>
      </c>
      <c r="L140">
        <f t="shared" si="14"/>
        <v>7.000000000000001E-4</v>
      </c>
      <c r="N140" s="28">
        <v>40283</v>
      </c>
      <c r="O140" s="9">
        <f t="shared" si="15"/>
        <v>44.396529000000001</v>
      </c>
      <c r="P140" s="9">
        <f t="shared" si="16"/>
        <v>1211.670044</v>
      </c>
      <c r="Q140" s="44">
        <f t="shared" si="17"/>
        <v>1.6000000000000001E-3</v>
      </c>
    </row>
    <row r="141" spans="1:17" x14ac:dyDescent="0.2">
      <c r="A141" s="18">
        <v>42171</v>
      </c>
      <c r="B141" s="19">
        <v>82.151343999999995</v>
      </c>
      <c r="C141" s="15">
        <v>42231</v>
      </c>
      <c r="D141">
        <f t="shared" si="12"/>
        <v>81.384230000000002</v>
      </c>
      <c r="E141" s="15">
        <v>42171</v>
      </c>
      <c r="F141">
        <v>2096.290039</v>
      </c>
      <c r="G141" s="15">
        <v>42231</v>
      </c>
      <c r="H141">
        <f t="shared" si="13"/>
        <v>2091.540039</v>
      </c>
      <c r="K141" s="15">
        <v>42231</v>
      </c>
      <c r="L141">
        <f t="shared" si="14"/>
        <v>7.000000000000001E-4</v>
      </c>
      <c r="N141" s="28">
        <v>40268</v>
      </c>
      <c r="O141" s="9">
        <f t="shared" si="15"/>
        <v>42.736846</v>
      </c>
      <c r="P141" s="9">
        <f t="shared" si="16"/>
        <v>1169.4300539999999</v>
      </c>
      <c r="Q141" s="44">
        <f t="shared" si="17"/>
        <v>1.5E-3</v>
      </c>
    </row>
    <row r="142" spans="1:17" x14ac:dyDescent="0.2">
      <c r="A142" s="18">
        <v>42170</v>
      </c>
      <c r="B142" s="19">
        <v>81.670308000000006</v>
      </c>
      <c r="C142" s="15">
        <v>42230</v>
      </c>
      <c r="D142">
        <f t="shared" si="12"/>
        <v>81.384230000000002</v>
      </c>
      <c r="E142" s="15">
        <v>42170</v>
      </c>
      <c r="F142">
        <v>2084.429932</v>
      </c>
      <c r="G142" s="15">
        <v>42230</v>
      </c>
      <c r="H142">
        <f t="shared" si="13"/>
        <v>2091.540039</v>
      </c>
      <c r="K142" s="15">
        <v>42230</v>
      </c>
      <c r="L142">
        <f t="shared" si="14"/>
        <v>7.000000000000001E-4</v>
      </c>
      <c r="N142" s="28">
        <v>40252</v>
      </c>
      <c r="O142" s="9">
        <f t="shared" si="15"/>
        <v>41.877420000000001</v>
      </c>
      <c r="P142" s="9">
        <f t="shared" si="16"/>
        <v>1150.51001</v>
      </c>
      <c r="Q142" s="44">
        <f t="shared" si="17"/>
        <v>1.5E-3</v>
      </c>
    </row>
    <row r="143" spans="1:17" x14ac:dyDescent="0.2">
      <c r="A143" s="18">
        <v>42167</v>
      </c>
      <c r="B143" s="19">
        <v>82.074376000000001</v>
      </c>
      <c r="C143" s="15">
        <v>42229</v>
      </c>
      <c r="D143">
        <f t="shared" si="12"/>
        <v>81.026139999999998</v>
      </c>
      <c r="E143" s="15">
        <v>42167</v>
      </c>
      <c r="F143">
        <v>2094.110107</v>
      </c>
      <c r="G143" s="15">
        <v>42229</v>
      </c>
      <c r="H143">
        <f t="shared" si="13"/>
        <v>2083.389893</v>
      </c>
      <c r="K143" s="15">
        <v>42229</v>
      </c>
      <c r="L143">
        <f t="shared" si="14"/>
        <v>7.000000000000001E-4</v>
      </c>
      <c r="N143" s="28">
        <v>40237</v>
      </c>
      <c r="O143" s="9">
        <f t="shared" si="15"/>
        <v>40.260269999999998</v>
      </c>
      <c r="P143" s="9">
        <f t="shared" si="16"/>
        <v>1104.48999</v>
      </c>
      <c r="Q143" s="44">
        <f t="shared" si="17"/>
        <v>1.1000000000000001E-3</v>
      </c>
    </row>
    <row r="144" spans="1:17" x14ac:dyDescent="0.2">
      <c r="A144" s="18">
        <v>42166</v>
      </c>
      <c r="B144" s="19">
        <v>82.699725000000001</v>
      </c>
      <c r="C144" s="15">
        <v>42228</v>
      </c>
      <c r="D144">
        <f t="shared" si="12"/>
        <v>81.142274</v>
      </c>
      <c r="E144" s="15">
        <v>42166</v>
      </c>
      <c r="F144">
        <v>2108.860107</v>
      </c>
      <c r="G144" s="15">
        <v>42228</v>
      </c>
      <c r="H144">
        <f t="shared" si="13"/>
        <v>2086.0500489999999</v>
      </c>
      <c r="K144" s="15">
        <v>42228</v>
      </c>
      <c r="L144">
        <f t="shared" si="14"/>
        <v>7.000000000000001E-4</v>
      </c>
      <c r="N144" s="28">
        <v>40224</v>
      </c>
      <c r="O144" s="9">
        <f t="shared" si="15"/>
        <v>39.190593</v>
      </c>
      <c r="P144" s="9">
        <f t="shared" si="16"/>
        <v>1075.51001</v>
      </c>
      <c r="Q144" s="44">
        <f t="shared" si="17"/>
        <v>1.1000000000000001E-3</v>
      </c>
    </row>
    <row r="145" spans="1:17" x14ac:dyDescent="0.2">
      <c r="A145" s="18">
        <v>42165</v>
      </c>
      <c r="B145" s="19">
        <v>82.439969000000005</v>
      </c>
      <c r="C145" s="15">
        <v>42227</v>
      </c>
      <c r="D145">
        <f t="shared" si="12"/>
        <v>81.113241000000002</v>
      </c>
      <c r="E145" s="15">
        <v>42165</v>
      </c>
      <c r="F145">
        <v>2105.1999510000001</v>
      </c>
      <c r="G145" s="15">
        <v>42227</v>
      </c>
      <c r="H145">
        <f t="shared" si="13"/>
        <v>2084.070068</v>
      </c>
      <c r="K145" s="15">
        <v>42227</v>
      </c>
      <c r="L145">
        <f t="shared" si="14"/>
        <v>7.000000000000001E-4</v>
      </c>
      <c r="N145" s="28">
        <v>40209</v>
      </c>
      <c r="O145" s="9">
        <f t="shared" si="15"/>
        <v>39.232708000000002</v>
      </c>
      <c r="P145" s="9">
        <f t="shared" si="16"/>
        <v>1073.869995</v>
      </c>
      <c r="Q145" s="44">
        <f t="shared" si="17"/>
        <v>5.9999999999999995E-4</v>
      </c>
    </row>
    <row r="146" spans="1:17" x14ac:dyDescent="0.2">
      <c r="A146" s="18">
        <v>42164</v>
      </c>
      <c r="B146" s="19">
        <v>81.458651000000003</v>
      </c>
      <c r="C146" s="15">
        <v>42226</v>
      </c>
      <c r="D146">
        <f t="shared" si="12"/>
        <v>81.829435000000004</v>
      </c>
      <c r="E146" s="15">
        <v>42164</v>
      </c>
      <c r="F146">
        <v>2080.1499020000001</v>
      </c>
      <c r="G146" s="15">
        <v>42226</v>
      </c>
      <c r="H146">
        <f t="shared" si="13"/>
        <v>2104.179932</v>
      </c>
      <c r="K146" s="15">
        <v>42226</v>
      </c>
      <c r="L146">
        <f t="shared" si="14"/>
        <v>7.000000000000001E-4</v>
      </c>
      <c r="N146" s="28">
        <v>40193</v>
      </c>
      <c r="O146" s="9">
        <f t="shared" si="15"/>
        <v>41.161493</v>
      </c>
      <c r="P146" s="9">
        <f t="shared" si="16"/>
        <v>1136.030029</v>
      </c>
      <c r="Q146" s="44">
        <f t="shared" si="17"/>
        <v>5.9999999999999995E-4</v>
      </c>
    </row>
    <row r="147" spans="1:17" ht="13.5" thickBot="1" x14ac:dyDescent="0.25">
      <c r="A147" s="18">
        <v>42163</v>
      </c>
      <c r="B147" s="19">
        <v>81.352822000000003</v>
      </c>
      <c r="C147" s="15">
        <v>42225</v>
      </c>
      <c r="D147">
        <f t="shared" si="12"/>
        <v>80.726117000000002</v>
      </c>
      <c r="E147" s="15">
        <v>42163</v>
      </c>
      <c r="F147">
        <v>2079.280029</v>
      </c>
      <c r="G147" s="15">
        <v>42225</v>
      </c>
      <c r="H147">
        <f t="shared" si="13"/>
        <v>2077.570068</v>
      </c>
      <c r="K147" s="15">
        <v>42225</v>
      </c>
      <c r="L147">
        <f t="shared" si="14"/>
        <v>7.000000000000001E-4</v>
      </c>
      <c r="N147" s="29">
        <v>40179</v>
      </c>
      <c r="O147" s="30">
        <f t="shared" si="15"/>
        <v>40.218156999999998</v>
      </c>
      <c r="P147" s="30">
        <f t="shared" si="16"/>
        <v>1115.099976</v>
      </c>
      <c r="Q147" s="45">
        <f t="shared" si="17"/>
        <v>5.9999999999999995E-4</v>
      </c>
    </row>
    <row r="148" spans="1:17" x14ac:dyDescent="0.2">
      <c r="A148" s="18">
        <v>42160</v>
      </c>
      <c r="B148" s="19">
        <v>81.728030000000004</v>
      </c>
      <c r="C148" s="15">
        <v>42224</v>
      </c>
      <c r="D148">
        <f t="shared" si="12"/>
        <v>80.726117000000002</v>
      </c>
      <c r="E148" s="15">
        <v>42160</v>
      </c>
      <c r="F148">
        <v>2092.830078</v>
      </c>
      <c r="G148" s="15">
        <v>42224</v>
      </c>
      <c r="H148">
        <f t="shared" si="13"/>
        <v>2077.570068</v>
      </c>
      <c r="K148" s="15">
        <v>42224</v>
      </c>
      <c r="L148">
        <f t="shared" si="14"/>
        <v>7.000000000000001E-4</v>
      </c>
      <c r="N148" s="15"/>
    </row>
    <row r="149" spans="1:17" x14ac:dyDescent="0.2">
      <c r="A149" s="18">
        <v>42159</v>
      </c>
      <c r="B149" s="19">
        <v>81.910826</v>
      </c>
      <c r="C149" s="15">
        <v>42223</v>
      </c>
      <c r="D149">
        <f t="shared" si="12"/>
        <v>80.726117000000002</v>
      </c>
      <c r="E149" s="15">
        <v>42159</v>
      </c>
      <c r="F149">
        <v>2095.8400879999999</v>
      </c>
      <c r="G149" s="15">
        <v>42223</v>
      </c>
      <c r="H149">
        <f t="shared" si="13"/>
        <v>2077.570068</v>
      </c>
      <c r="K149" s="15">
        <v>42223</v>
      </c>
      <c r="L149">
        <f t="shared" si="14"/>
        <v>7.000000000000001E-4</v>
      </c>
      <c r="N149" s="15"/>
    </row>
    <row r="150" spans="1:17" x14ac:dyDescent="0.2">
      <c r="A150" s="18">
        <v>42158</v>
      </c>
      <c r="B150" s="19">
        <v>82.651625999999993</v>
      </c>
      <c r="C150" s="15">
        <v>42222</v>
      </c>
      <c r="D150">
        <f t="shared" si="12"/>
        <v>81.045492999999993</v>
      </c>
      <c r="E150" s="15">
        <v>42158</v>
      </c>
      <c r="F150">
        <v>2114.070068</v>
      </c>
      <c r="G150" s="15">
        <v>42222</v>
      </c>
      <c r="H150">
        <f t="shared" si="13"/>
        <v>2083.5600589999999</v>
      </c>
      <c r="K150" s="15">
        <v>42222</v>
      </c>
      <c r="L150">
        <f t="shared" si="14"/>
        <v>7.000000000000001E-4</v>
      </c>
      <c r="N150" s="15"/>
    </row>
    <row r="151" spans="1:17" x14ac:dyDescent="0.2">
      <c r="A151" s="18">
        <v>42157</v>
      </c>
      <c r="B151" s="19">
        <v>82.449584000000002</v>
      </c>
      <c r="C151" s="15">
        <v>42221</v>
      </c>
      <c r="D151">
        <f t="shared" si="12"/>
        <v>81.384230000000002</v>
      </c>
      <c r="E151" s="15">
        <v>42157</v>
      </c>
      <c r="F151">
        <v>2109.6000979999999</v>
      </c>
      <c r="G151" s="15">
        <v>42221</v>
      </c>
      <c r="H151">
        <f t="shared" si="13"/>
        <v>2099.8400879999999</v>
      </c>
      <c r="K151" s="15">
        <v>42221</v>
      </c>
      <c r="L151">
        <f t="shared" si="14"/>
        <v>7.000000000000001E-4</v>
      </c>
      <c r="N151" s="15"/>
    </row>
    <row r="152" spans="1:17" x14ac:dyDescent="0.2">
      <c r="A152" s="18">
        <v>42156</v>
      </c>
      <c r="B152" s="19">
        <v>82.584273999999994</v>
      </c>
      <c r="C152" s="15">
        <v>42220</v>
      </c>
      <c r="D152">
        <f t="shared" si="12"/>
        <v>81.064853999999997</v>
      </c>
      <c r="E152" s="15">
        <v>42156</v>
      </c>
      <c r="F152">
        <v>2111.7299800000001</v>
      </c>
      <c r="G152" s="15">
        <v>42220</v>
      </c>
      <c r="H152">
        <f t="shared" si="13"/>
        <v>2093.320068</v>
      </c>
      <c r="K152" s="15">
        <v>42220</v>
      </c>
      <c r="L152">
        <f t="shared" si="14"/>
        <v>7.000000000000001E-4</v>
      </c>
      <c r="N152" s="15"/>
    </row>
    <row r="153" spans="1:17" x14ac:dyDescent="0.2">
      <c r="A153" s="18">
        <v>42153</v>
      </c>
      <c r="B153" s="19">
        <v>82.516929000000005</v>
      </c>
      <c r="C153" s="15">
        <v>42219</v>
      </c>
      <c r="D153">
        <f t="shared" si="12"/>
        <v>81.229382000000001</v>
      </c>
      <c r="E153" s="15">
        <v>42153</v>
      </c>
      <c r="F153">
        <v>2107.389893</v>
      </c>
      <c r="G153" s="15">
        <v>42219</v>
      </c>
      <c r="H153">
        <f t="shared" si="13"/>
        <v>2098.040039</v>
      </c>
      <c r="K153" s="15">
        <v>42219</v>
      </c>
      <c r="L153">
        <f t="shared" si="14"/>
        <v>7.000000000000001E-4</v>
      </c>
      <c r="N153" s="15"/>
    </row>
    <row r="154" spans="1:17" x14ac:dyDescent="0.2">
      <c r="A154" s="18">
        <v>42152</v>
      </c>
      <c r="B154" s="19">
        <v>82.921004999999994</v>
      </c>
      <c r="C154" s="15">
        <v>42218</v>
      </c>
      <c r="D154">
        <f t="shared" si="12"/>
        <v>81.490690999999998</v>
      </c>
      <c r="E154" s="15">
        <v>42152</v>
      </c>
      <c r="F154">
        <v>2120.790039</v>
      </c>
      <c r="G154" s="15">
        <v>42218</v>
      </c>
      <c r="H154">
        <f t="shared" si="13"/>
        <v>2103.8400879999999</v>
      </c>
      <c r="K154" s="15">
        <v>42218</v>
      </c>
      <c r="L154">
        <f t="shared" si="14"/>
        <v>7.000000000000001E-4</v>
      </c>
      <c r="N154" s="15"/>
    </row>
    <row r="155" spans="1:17" x14ac:dyDescent="0.2">
      <c r="A155" s="18">
        <v>42151</v>
      </c>
      <c r="B155" s="19">
        <v>82.911382000000003</v>
      </c>
      <c r="C155" s="15">
        <v>42217</v>
      </c>
      <c r="D155">
        <f t="shared" si="12"/>
        <v>81.490690999999998</v>
      </c>
      <c r="E155" s="15">
        <v>42151</v>
      </c>
      <c r="F155">
        <v>2123.4799800000001</v>
      </c>
      <c r="G155" s="15">
        <v>42217</v>
      </c>
      <c r="H155">
        <f t="shared" si="13"/>
        <v>2103.8400879999999</v>
      </c>
      <c r="K155" s="15">
        <v>42217</v>
      </c>
      <c r="L155">
        <f t="shared" si="14"/>
        <v>7.000000000000001E-4</v>
      </c>
      <c r="N155" s="15"/>
    </row>
    <row r="156" spans="1:17" x14ac:dyDescent="0.2">
      <c r="A156" s="18">
        <v>42150</v>
      </c>
      <c r="B156" s="19">
        <v>82.257172999999995</v>
      </c>
      <c r="C156" s="15">
        <v>42216</v>
      </c>
      <c r="D156">
        <f t="shared" si="12"/>
        <v>81.490690999999998</v>
      </c>
      <c r="E156" s="15">
        <v>42150</v>
      </c>
      <c r="F156">
        <v>2104.1999510000001</v>
      </c>
      <c r="G156" s="15">
        <v>42216</v>
      </c>
      <c r="H156">
        <f t="shared" si="13"/>
        <v>2103.8400879999999</v>
      </c>
      <c r="K156" s="15">
        <v>42216</v>
      </c>
      <c r="L156">
        <f t="shared" si="14"/>
        <v>2.9999999999999997E-4</v>
      </c>
      <c r="N156" s="15"/>
    </row>
    <row r="157" spans="1:17" x14ac:dyDescent="0.2">
      <c r="A157" s="18">
        <v>42146</v>
      </c>
      <c r="B157" s="19">
        <v>83.074932000000004</v>
      </c>
      <c r="C157" s="15">
        <v>42215</v>
      </c>
      <c r="D157">
        <f t="shared" si="12"/>
        <v>81.761688000000007</v>
      </c>
      <c r="E157" s="15">
        <v>42146</v>
      </c>
      <c r="F157">
        <v>2126.0600589999999</v>
      </c>
      <c r="G157" s="15">
        <v>42215</v>
      </c>
      <c r="H157">
        <f t="shared" si="13"/>
        <v>2108.6298830000001</v>
      </c>
      <c r="K157" s="15">
        <v>42215</v>
      </c>
      <c r="L157">
        <f t="shared" si="14"/>
        <v>2.9999999999999997E-4</v>
      </c>
      <c r="N157" s="15"/>
    </row>
    <row r="158" spans="1:17" x14ac:dyDescent="0.2">
      <c r="A158" s="18">
        <v>42145</v>
      </c>
      <c r="B158" s="19">
        <v>83.392418000000006</v>
      </c>
      <c r="C158" s="15">
        <v>42214</v>
      </c>
      <c r="D158">
        <f t="shared" si="12"/>
        <v>81.722973999999994</v>
      </c>
      <c r="E158" s="15">
        <v>42145</v>
      </c>
      <c r="F158">
        <v>2130.820068</v>
      </c>
      <c r="G158" s="15">
        <v>42214</v>
      </c>
      <c r="H158">
        <f t="shared" si="13"/>
        <v>2108.570068</v>
      </c>
      <c r="K158" s="15">
        <v>42214</v>
      </c>
      <c r="L158">
        <f t="shared" si="14"/>
        <v>2.9999999999999997E-4</v>
      </c>
      <c r="N158" s="15"/>
    </row>
    <row r="159" spans="1:17" x14ac:dyDescent="0.2">
      <c r="A159" s="18">
        <v>42144</v>
      </c>
      <c r="B159" s="19">
        <v>83.200006999999999</v>
      </c>
      <c r="C159" s="15">
        <v>42213</v>
      </c>
      <c r="D159">
        <f t="shared" si="12"/>
        <v>81.045492999999993</v>
      </c>
      <c r="E159" s="15">
        <v>42144</v>
      </c>
      <c r="F159">
        <v>2125.8500979999999</v>
      </c>
      <c r="G159" s="15">
        <v>42213</v>
      </c>
      <c r="H159">
        <f t="shared" si="13"/>
        <v>2093.25</v>
      </c>
      <c r="K159" s="15">
        <v>42213</v>
      </c>
      <c r="L159">
        <f t="shared" si="14"/>
        <v>2.9999999999999997E-4</v>
      </c>
      <c r="N159" s="15"/>
    </row>
    <row r="160" spans="1:17" x14ac:dyDescent="0.2">
      <c r="A160" s="18">
        <v>42143</v>
      </c>
      <c r="B160" s="19">
        <v>83.248106000000007</v>
      </c>
      <c r="C160" s="15">
        <v>42212</v>
      </c>
      <c r="D160">
        <f t="shared" si="12"/>
        <v>80.106703999999993</v>
      </c>
      <c r="E160" s="15">
        <v>42143</v>
      </c>
      <c r="F160">
        <v>2127.830078</v>
      </c>
      <c r="G160" s="15">
        <v>42212</v>
      </c>
      <c r="H160">
        <f t="shared" si="13"/>
        <v>2067.639893</v>
      </c>
      <c r="K160" s="15">
        <v>42212</v>
      </c>
      <c r="L160">
        <f t="shared" si="14"/>
        <v>2.9999999999999997E-4</v>
      </c>
      <c r="N160" s="15"/>
    </row>
    <row r="161" spans="1:14" x14ac:dyDescent="0.2">
      <c r="A161" s="18">
        <v>42142</v>
      </c>
      <c r="B161" s="19">
        <v>83.228868000000006</v>
      </c>
      <c r="C161" s="15">
        <v>42211</v>
      </c>
      <c r="D161">
        <f t="shared" si="12"/>
        <v>80.561582000000001</v>
      </c>
      <c r="E161" s="15">
        <v>42142</v>
      </c>
      <c r="F161">
        <v>2129.1999510000001</v>
      </c>
      <c r="G161" s="15">
        <v>42211</v>
      </c>
      <c r="H161">
        <f t="shared" si="13"/>
        <v>2079.6499020000001</v>
      </c>
      <c r="K161" s="15">
        <v>42211</v>
      </c>
      <c r="L161">
        <f t="shared" si="14"/>
        <v>2.9999999999999997E-4</v>
      </c>
      <c r="N161" s="15"/>
    </row>
    <row r="162" spans="1:14" x14ac:dyDescent="0.2">
      <c r="A162" s="18">
        <v>42139</v>
      </c>
      <c r="B162" s="19">
        <v>83.017210000000006</v>
      </c>
      <c r="C162" s="15">
        <v>42210</v>
      </c>
      <c r="D162">
        <f t="shared" si="12"/>
        <v>80.561582000000001</v>
      </c>
      <c r="E162" s="15">
        <v>42139</v>
      </c>
      <c r="F162">
        <v>2122.7299800000001</v>
      </c>
      <c r="G162" s="15">
        <v>42210</v>
      </c>
      <c r="H162">
        <f t="shared" si="13"/>
        <v>2079.6499020000001</v>
      </c>
      <c r="K162" s="15">
        <v>42210</v>
      </c>
      <c r="L162">
        <f t="shared" si="14"/>
        <v>2.9999999999999997E-4</v>
      </c>
      <c r="N162" s="15"/>
    </row>
    <row r="163" spans="1:14" x14ac:dyDescent="0.2">
      <c r="A163" s="18">
        <v>42138</v>
      </c>
      <c r="B163" s="19">
        <v>82.930620000000005</v>
      </c>
      <c r="C163" s="15">
        <v>42209</v>
      </c>
      <c r="D163">
        <f t="shared" si="12"/>
        <v>80.561582000000001</v>
      </c>
      <c r="E163" s="15">
        <v>42138</v>
      </c>
      <c r="F163">
        <v>2121.1000979999999</v>
      </c>
      <c r="G163" s="15">
        <v>42209</v>
      </c>
      <c r="H163">
        <f t="shared" si="13"/>
        <v>2079.6499020000001</v>
      </c>
      <c r="K163" s="15">
        <v>42209</v>
      </c>
      <c r="L163">
        <f t="shared" si="14"/>
        <v>2.9999999999999997E-4</v>
      </c>
      <c r="N163" s="15"/>
    </row>
    <row r="164" spans="1:14" x14ac:dyDescent="0.2">
      <c r="A164" s="18">
        <v>42137</v>
      </c>
      <c r="B164" s="19">
        <v>82.209066000000007</v>
      </c>
      <c r="C164" s="15">
        <v>42208</v>
      </c>
      <c r="D164">
        <f t="shared" si="12"/>
        <v>81.461658</v>
      </c>
      <c r="E164" s="15">
        <v>42137</v>
      </c>
      <c r="F164">
        <v>2098.4799800000001</v>
      </c>
      <c r="G164" s="15">
        <v>42208</v>
      </c>
      <c r="H164">
        <f t="shared" si="13"/>
        <v>2102.1499020000001</v>
      </c>
      <c r="K164" s="15">
        <v>42208</v>
      </c>
      <c r="L164">
        <f t="shared" si="14"/>
        <v>2.9999999999999997E-4</v>
      </c>
      <c r="N164" s="15"/>
    </row>
    <row r="165" spans="1:14" x14ac:dyDescent="0.2">
      <c r="A165" s="18">
        <v>42136</v>
      </c>
      <c r="B165" s="19">
        <v>82.141721000000004</v>
      </c>
      <c r="C165" s="15">
        <v>42207</v>
      </c>
      <c r="D165">
        <f t="shared" si="12"/>
        <v>81.897182000000001</v>
      </c>
      <c r="E165" s="15">
        <v>42136</v>
      </c>
      <c r="F165">
        <v>2099.1201169999999</v>
      </c>
      <c r="G165" s="15">
        <v>42207</v>
      </c>
      <c r="H165">
        <f t="shared" si="13"/>
        <v>2114.1499020000001</v>
      </c>
      <c r="K165" s="15">
        <v>42207</v>
      </c>
      <c r="L165">
        <f t="shared" si="14"/>
        <v>2.9999999999999997E-4</v>
      </c>
      <c r="N165" s="15"/>
    </row>
    <row r="166" spans="1:14" x14ac:dyDescent="0.2">
      <c r="A166" s="18">
        <v>42135</v>
      </c>
      <c r="B166" s="19">
        <v>82.401484999999994</v>
      </c>
      <c r="C166" s="15">
        <v>42206</v>
      </c>
      <c r="D166">
        <f t="shared" si="12"/>
        <v>81.945569000000006</v>
      </c>
      <c r="E166" s="15">
        <v>42135</v>
      </c>
      <c r="F166">
        <v>2105.330078</v>
      </c>
      <c r="G166" s="15">
        <v>42206</v>
      </c>
      <c r="H166">
        <f t="shared" si="13"/>
        <v>2119.209961</v>
      </c>
      <c r="K166" s="15">
        <v>42206</v>
      </c>
      <c r="L166">
        <f t="shared" si="14"/>
        <v>2.9999999999999997E-4</v>
      </c>
      <c r="N166" s="15"/>
    </row>
    <row r="167" spans="1:14" x14ac:dyDescent="0.2">
      <c r="A167" s="18">
        <v>42132</v>
      </c>
      <c r="B167" s="19">
        <v>82.815175999999994</v>
      </c>
      <c r="C167" s="15">
        <v>42205</v>
      </c>
      <c r="D167">
        <f t="shared" si="12"/>
        <v>82.439160999999999</v>
      </c>
      <c r="E167" s="15">
        <v>42132</v>
      </c>
      <c r="F167">
        <v>2116.1000979999999</v>
      </c>
      <c r="G167" s="15">
        <v>42205</v>
      </c>
      <c r="H167">
        <f t="shared" si="13"/>
        <v>2128.280029</v>
      </c>
      <c r="K167" s="15">
        <v>42205</v>
      </c>
      <c r="L167">
        <f t="shared" si="14"/>
        <v>2.9999999999999997E-4</v>
      </c>
      <c r="N167" s="15"/>
    </row>
    <row r="168" spans="1:14" x14ac:dyDescent="0.2">
      <c r="A168" s="18">
        <v>42131</v>
      </c>
      <c r="B168" s="19">
        <v>81.689553000000004</v>
      </c>
      <c r="C168" s="15">
        <v>42204</v>
      </c>
      <c r="D168">
        <f t="shared" si="12"/>
        <v>82.526261000000005</v>
      </c>
      <c r="E168" s="15">
        <v>42131</v>
      </c>
      <c r="F168">
        <v>2088</v>
      </c>
      <c r="G168" s="15">
        <v>42204</v>
      </c>
      <c r="H168">
        <f t="shared" si="13"/>
        <v>2126.639893</v>
      </c>
      <c r="K168" s="15">
        <v>42204</v>
      </c>
      <c r="L168">
        <f t="shared" si="14"/>
        <v>2.9999999999999997E-4</v>
      </c>
      <c r="N168" s="15"/>
    </row>
    <row r="169" spans="1:14" x14ac:dyDescent="0.2">
      <c r="A169" s="18">
        <v>42130</v>
      </c>
      <c r="B169" s="19">
        <v>81.468273999999994</v>
      </c>
      <c r="C169" s="15">
        <v>42203</v>
      </c>
      <c r="D169">
        <f t="shared" si="12"/>
        <v>82.526261000000005</v>
      </c>
      <c r="E169" s="15">
        <v>42130</v>
      </c>
      <c r="F169">
        <v>2080.1499020000001</v>
      </c>
      <c r="G169" s="15">
        <v>42203</v>
      </c>
      <c r="H169">
        <f t="shared" si="13"/>
        <v>2126.639893</v>
      </c>
      <c r="K169" s="15">
        <v>42203</v>
      </c>
      <c r="L169">
        <f t="shared" si="14"/>
        <v>2.9999999999999997E-4</v>
      </c>
      <c r="N169" s="15"/>
    </row>
    <row r="170" spans="1:14" x14ac:dyDescent="0.2">
      <c r="A170" s="18">
        <v>42129</v>
      </c>
      <c r="B170" s="19">
        <v>81.766514000000001</v>
      </c>
      <c r="C170" s="15">
        <v>42202</v>
      </c>
      <c r="D170">
        <f t="shared" si="12"/>
        <v>82.526261000000005</v>
      </c>
      <c r="E170" s="15">
        <v>42129</v>
      </c>
      <c r="F170">
        <v>2089.459961</v>
      </c>
      <c r="G170" s="15">
        <v>42202</v>
      </c>
      <c r="H170">
        <f t="shared" si="13"/>
        <v>2126.639893</v>
      </c>
      <c r="K170" s="15">
        <v>42202</v>
      </c>
      <c r="L170">
        <f t="shared" si="14"/>
        <v>2.9999999999999997E-4</v>
      </c>
      <c r="N170" s="15"/>
    </row>
    <row r="171" spans="1:14" x14ac:dyDescent="0.2">
      <c r="A171" s="18">
        <v>42128</v>
      </c>
      <c r="B171" s="19">
        <v>82.661241000000004</v>
      </c>
      <c r="C171" s="15">
        <v>42201</v>
      </c>
      <c r="D171">
        <f t="shared" si="12"/>
        <v>82.777896999999996</v>
      </c>
      <c r="E171" s="15">
        <v>42128</v>
      </c>
      <c r="F171">
        <v>2114.48999</v>
      </c>
      <c r="G171" s="15">
        <v>42201</v>
      </c>
      <c r="H171">
        <f t="shared" si="13"/>
        <v>2124.290039</v>
      </c>
      <c r="K171" s="15">
        <v>42201</v>
      </c>
      <c r="L171">
        <f t="shared" si="14"/>
        <v>2.9999999999999997E-4</v>
      </c>
      <c r="N171" s="15"/>
    </row>
    <row r="172" spans="1:14" x14ac:dyDescent="0.2">
      <c r="A172" s="18">
        <v>42125</v>
      </c>
      <c r="B172" s="19">
        <v>82.334140000000005</v>
      </c>
      <c r="C172" s="15">
        <v>42200</v>
      </c>
      <c r="D172">
        <f t="shared" si="12"/>
        <v>82.255272000000005</v>
      </c>
      <c r="E172" s="15">
        <v>42125</v>
      </c>
      <c r="F172">
        <v>2108.290039</v>
      </c>
      <c r="G172" s="15">
        <v>42200</v>
      </c>
      <c r="H172">
        <f t="shared" si="13"/>
        <v>2107.3999020000001</v>
      </c>
      <c r="K172" s="15">
        <v>42200</v>
      </c>
      <c r="L172">
        <f t="shared" si="14"/>
        <v>2.9999999999999997E-4</v>
      </c>
      <c r="N172" s="15"/>
    </row>
    <row r="173" spans="1:14" x14ac:dyDescent="0.2">
      <c r="A173" s="18">
        <v>42124</v>
      </c>
      <c r="B173" s="19">
        <v>81.554856999999998</v>
      </c>
      <c r="C173" s="15">
        <v>42199</v>
      </c>
      <c r="D173">
        <f t="shared" si="12"/>
        <v>82.313345999999996</v>
      </c>
      <c r="E173" s="15">
        <v>42124</v>
      </c>
      <c r="F173">
        <v>2085.51001</v>
      </c>
      <c r="G173" s="15">
        <v>42199</v>
      </c>
      <c r="H173">
        <f t="shared" si="13"/>
        <v>2108.9499510000001</v>
      </c>
      <c r="K173" s="15">
        <v>42199</v>
      </c>
      <c r="L173">
        <f t="shared" si="14"/>
        <v>2.9999999999999997E-4</v>
      </c>
      <c r="N173" s="15"/>
    </row>
    <row r="174" spans="1:14" x14ac:dyDescent="0.2">
      <c r="A174" s="18">
        <v>42123</v>
      </c>
      <c r="B174" s="19">
        <v>82.247550000000004</v>
      </c>
      <c r="C174" s="15">
        <v>42198</v>
      </c>
      <c r="D174">
        <f t="shared" si="12"/>
        <v>81.974603000000002</v>
      </c>
      <c r="E174" s="15">
        <v>42123</v>
      </c>
      <c r="F174">
        <v>2106.8500979999999</v>
      </c>
      <c r="G174" s="15">
        <v>42198</v>
      </c>
      <c r="H174">
        <f t="shared" si="13"/>
        <v>2099.6000979999999</v>
      </c>
      <c r="K174" s="15">
        <v>42198</v>
      </c>
      <c r="L174">
        <f t="shared" si="14"/>
        <v>2.9999999999999997E-4</v>
      </c>
      <c r="N174" s="15"/>
    </row>
    <row r="175" spans="1:14" x14ac:dyDescent="0.2">
      <c r="A175" s="18">
        <v>42122</v>
      </c>
      <c r="B175" s="19">
        <v>82.468829999999997</v>
      </c>
      <c r="C175" s="15">
        <v>42197</v>
      </c>
      <c r="D175">
        <f t="shared" si="12"/>
        <v>81.200349000000003</v>
      </c>
      <c r="E175" s="15">
        <v>42122</v>
      </c>
      <c r="F175">
        <v>2114.76001</v>
      </c>
      <c r="G175" s="15">
        <v>42197</v>
      </c>
      <c r="H175">
        <f t="shared" si="13"/>
        <v>2076.6201169999999</v>
      </c>
      <c r="K175" s="15">
        <v>42197</v>
      </c>
      <c r="L175">
        <f t="shared" si="14"/>
        <v>2.9999999999999997E-4</v>
      </c>
    </row>
    <row r="176" spans="1:14" x14ac:dyDescent="0.2">
      <c r="A176" s="18">
        <v>42121</v>
      </c>
      <c r="B176" s="19">
        <v>81.910826</v>
      </c>
      <c r="C176" s="15">
        <v>42196</v>
      </c>
      <c r="D176">
        <f t="shared" si="12"/>
        <v>81.200349000000003</v>
      </c>
      <c r="E176" s="15">
        <v>42121</v>
      </c>
      <c r="F176">
        <v>2108.919922</v>
      </c>
      <c r="G176" s="15">
        <v>42196</v>
      </c>
      <c r="H176">
        <f t="shared" si="13"/>
        <v>2076.6201169999999</v>
      </c>
      <c r="K176" s="15">
        <v>42196</v>
      </c>
      <c r="L176">
        <f t="shared" si="14"/>
        <v>2.9999999999999997E-4</v>
      </c>
    </row>
    <row r="177" spans="1:12" x14ac:dyDescent="0.2">
      <c r="A177" s="18">
        <v>42118</v>
      </c>
      <c r="B177" s="19">
        <v>82.257172999999995</v>
      </c>
      <c r="C177" s="15">
        <v>42195</v>
      </c>
      <c r="D177">
        <f t="shared" si="12"/>
        <v>81.200349000000003</v>
      </c>
      <c r="E177" s="15">
        <v>42118</v>
      </c>
      <c r="F177">
        <v>2117.6899410000001</v>
      </c>
      <c r="G177" s="15">
        <v>42195</v>
      </c>
      <c r="H177">
        <f t="shared" si="13"/>
        <v>2076.6201169999999</v>
      </c>
      <c r="K177" s="15">
        <v>42195</v>
      </c>
      <c r="L177">
        <f t="shared" si="14"/>
        <v>2.9999999999999997E-4</v>
      </c>
    </row>
    <row r="178" spans="1:12" x14ac:dyDescent="0.2">
      <c r="A178" s="18">
        <v>42117</v>
      </c>
      <c r="B178" s="19">
        <v>82.103236999999993</v>
      </c>
      <c r="C178" s="15">
        <v>42194</v>
      </c>
      <c r="D178">
        <f t="shared" si="12"/>
        <v>80.300273000000004</v>
      </c>
      <c r="E178" s="15">
        <v>42117</v>
      </c>
      <c r="F178">
        <v>2112.929932</v>
      </c>
      <c r="G178" s="15">
        <v>42194</v>
      </c>
      <c r="H178">
        <f t="shared" si="13"/>
        <v>2051.3100589999999</v>
      </c>
      <c r="K178" s="15">
        <v>42194</v>
      </c>
      <c r="L178">
        <f t="shared" si="14"/>
        <v>2.9999999999999997E-4</v>
      </c>
    </row>
    <row r="179" spans="1:12" x14ac:dyDescent="0.2">
      <c r="A179" s="18">
        <v>42116</v>
      </c>
      <c r="B179" s="19">
        <v>81.862718999999998</v>
      </c>
      <c r="C179" s="15">
        <v>42193</v>
      </c>
      <c r="D179">
        <f t="shared" si="12"/>
        <v>80.116383999999996</v>
      </c>
      <c r="E179" s="15">
        <v>42116</v>
      </c>
      <c r="F179">
        <v>2107.959961</v>
      </c>
      <c r="G179" s="15">
        <v>42193</v>
      </c>
      <c r="H179">
        <f t="shared" si="13"/>
        <v>2046.6800539999999</v>
      </c>
      <c r="K179" s="15">
        <v>42193</v>
      </c>
      <c r="L179">
        <f t="shared" si="14"/>
        <v>2.9999999999999997E-4</v>
      </c>
    </row>
    <row r="180" spans="1:12" x14ac:dyDescent="0.2">
      <c r="A180" s="18">
        <v>42115</v>
      </c>
      <c r="B180" s="19">
        <v>81.497135</v>
      </c>
      <c r="C180" s="15">
        <v>42192</v>
      </c>
      <c r="D180">
        <f t="shared" si="12"/>
        <v>81.422944000000001</v>
      </c>
      <c r="E180" s="15">
        <v>42115</v>
      </c>
      <c r="F180">
        <v>2097.290039</v>
      </c>
      <c r="G180" s="15">
        <v>42192</v>
      </c>
      <c r="H180">
        <f t="shared" si="13"/>
        <v>2081.3400879999999</v>
      </c>
      <c r="K180" s="15">
        <v>42192</v>
      </c>
      <c r="L180">
        <f t="shared" si="14"/>
        <v>2.9999999999999997E-4</v>
      </c>
    </row>
    <row r="181" spans="1:12" x14ac:dyDescent="0.2">
      <c r="A181" s="18">
        <v>42114</v>
      </c>
      <c r="B181" s="19">
        <v>81.814620000000005</v>
      </c>
      <c r="C181" s="15">
        <v>42191</v>
      </c>
      <c r="D181">
        <f t="shared" si="12"/>
        <v>80.832571000000002</v>
      </c>
      <c r="E181" s="15">
        <v>42114</v>
      </c>
      <c r="F181">
        <v>2100.3999020000001</v>
      </c>
      <c r="G181" s="15">
        <v>42191</v>
      </c>
      <c r="H181">
        <f t="shared" si="13"/>
        <v>2068.76001</v>
      </c>
      <c r="K181" s="15">
        <v>42191</v>
      </c>
      <c r="L181">
        <f t="shared" si="14"/>
        <v>2.9999999999999997E-4</v>
      </c>
    </row>
    <row r="182" spans="1:12" x14ac:dyDescent="0.2">
      <c r="A182" s="18">
        <v>42111</v>
      </c>
      <c r="B182" s="19">
        <v>81.121926999999999</v>
      </c>
      <c r="C182" s="15">
        <v>42190</v>
      </c>
      <c r="D182">
        <f t="shared" si="12"/>
        <v>81.200349000000003</v>
      </c>
      <c r="E182" s="15">
        <v>42111</v>
      </c>
      <c r="F182">
        <v>2081.179932</v>
      </c>
      <c r="G182" s="15">
        <v>42190</v>
      </c>
      <c r="H182">
        <f t="shared" si="13"/>
        <v>2076.780029</v>
      </c>
      <c r="K182" s="15">
        <v>42190</v>
      </c>
      <c r="L182">
        <f t="shared" si="14"/>
        <v>2.9999999999999997E-4</v>
      </c>
    </row>
    <row r="183" spans="1:12" x14ac:dyDescent="0.2">
      <c r="A183" s="18">
        <v>42110</v>
      </c>
      <c r="B183" s="19">
        <v>81.958933000000002</v>
      </c>
      <c r="C183" s="15">
        <v>42189</v>
      </c>
      <c r="D183">
        <f t="shared" si="12"/>
        <v>81.200349000000003</v>
      </c>
      <c r="E183" s="15">
        <v>42110</v>
      </c>
      <c r="F183">
        <v>2104.98999</v>
      </c>
      <c r="G183" s="15">
        <v>42189</v>
      </c>
      <c r="H183">
        <f t="shared" si="13"/>
        <v>2076.780029</v>
      </c>
      <c r="K183" s="15">
        <v>42189</v>
      </c>
      <c r="L183">
        <f t="shared" si="14"/>
        <v>2.9999999999999997E-4</v>
      </c>
    </row>
    <row r="184" spans="1:12" x14ac:dyDescent="0.2">
      <c r="A184" s="18">
        <v>42109</v>
      </c>
      <c r="B184" s="19">
        <v>82.035893000000002</v>
      </c>
      <c r="C184" s="15">
        <v>42188</v>
      </c>
      <c r="D184">
        <f t="shared" si="12"/>
        <v>81.200349000000003</v>
      </c>
      <c r="E184" s="15">
        <v>42109</v>
      </c>
      <c r="F184">
        <v>2106.6298830000001</v>
      </c>
      <c r="G184" s="15">
        <v>42188</v>
      </c>
      <c r="H184">
        <f t="shared" si="13"/>
        <v>2076.780029</v>
      </c>
      <c r="K184" s="15">
        <v>42188</v>
      </c>
      <c r="L184">
        <f t="shared" si="14"/>
        <v>2.9999999999999997E-4</v>
      </c>
    </row>
    <row r="185" spans="1:12" x14ac:dyDescent="0.2">
      <c r="A185" s="18">
        <v>42108</v>
      </c>
      <c r="B185" s="19">
        <v>81.602963000000003</v>
      </c>
      <c r="C185" s="15">
        <v>42187</v>
      </c>
      <c r="D185">
        <f t="shared" si="12"/>
        <v>81.200349000000003</v>
      </c>
      <c r="E185" s="15">
        <v>42108</v>
      </c>
      <c r="F185">
        <v>2095.8400879999999</v>
      </c>
      <c r="G185" s="15">
        <v>42187</v>
      </c>
      <c r="H185">
        <f t="shared" si="13"/>
        <v>2076.780029</v>
      </c>
      <c r="K185" s="15">
        <v>42187</v>
      </c>
      <c r="L185">
        <f t="shared" si="14"/>
        <v>2.9999999999999997E-4</v>
      </c>
    </row>
    <row r="186" spans="1:12" x14ac:dyDescent="0.2">
      <c r="A186" s="18">
        <v>42107</v>
      </c>
      <c r="B186" s="19">
        <v>81.372067999999999</v>
      </c>
      <c r="C186" s="15">
        <v>42186</v>
      </c>
      <c r="D186">
        <f t="shared" si="12"/>
        <v>81.306809999999999</v>
      </c>
      <c r="E186" s="15">
        <v>42107</v>
      </c>
      <c r="F186">
        <v>2092.429932</v>
      </c>
      <c r="G186" s="15">
        <v>42186</v>
      </c>
      <c r="H186">
        <f t="shared" si="13"/>
        <v>2077.419922</v>
      </c>
      <c r="K186" s="15">
        <v>42186</v>
      </c>
      <c r="L186">
        <f t="shared" si="14"/>
        <v>2.9999999999999997E-4</v>
      </c>
    </row>
    <row r="187" spans="1:12" x14ac:dyDescent="0.2">
      <c r="A187" s="18">
        <v>42104</v>
      </c>
      <c r="B187" s="19">
        <v>81.708792000000003</v>
      </c>
      <c r="C187" s="15">
        <v>42185</v>
      </c>
      <c r="D187">
        <f t="shared" si="12"/>
        <v>80.668042999999997</v>
      </c>
      <c r="E187" s="15">
        <v>42104</v>
      </c>
      <c r="F187">
        <v>2102.0600589999999</v>
      </c>
      <c r="G187" s="15">
        <v>42185</v>
      </c>
      <c r="H187">
        <f t="shared" si="13"/>
        <v>2063.110107</v>
      </c>
      <c r="K187" s="15">
        <v>42185</v>
      </c>
      <c r="L187">
        <f t="shared" si="14"/>
        <v>2.0000000000000001E-4</v>
      </c>
    </row>
    <row r="188" spans="1:12" x14ac:dyDescent="0.2">
      <c r="A188" s="18">
        <v>42103</v>
      </c>
      <c r="B188" s="19">
        <v>81.150788000000006</v>
      </c>
      <c r="C188" s="15">
        <v>42184</v>
      </c>
      <c r="D188">
        <f t="shared" si="12"/>
        <v>80.600296</v>
      </c>
      <c r="E188" s="15">
        <v>42103</v>
      </c>
      <c r="F188">
        <v>2091.179932</v>
      </c>
      <c r="G188" s="15">
        <v>42184</v>
      </c>
      <c r="H188">
        <f t="shared" si="13"/>
        <v>2057.639893</v>
      </c>
      <c r="K188" s="15">
        <v>42184</v>
      </c>
      <c r="L188">
        <f t="shared" si="14"/>
        <v>2.0000000000000001E-4</v>
      </c>
    </row>
    <row r="189" spans="1:12" x14ac:dyDescent="0.2">
      <c r="A189" s="18">
        <v>42102</v>
      </c>
      <c r="B189" s="19">
        <v>80.727480999999997</v>
      </c>
      <c r="C189" s="15">
        <v>42183</v>
      </c>
      <c r="D189">
        <f t="shared" si="12"/>
        <v>82.235918999999996</v>
      </c>
      <c r="E189" s="15">
        <v>42102</v>
      </c>
      <c r="F189">
        <v>2081.8999020000001</v>
      </c>
      <c r="G189" s="15">
        <v>42183</v>
      </c>
      <c r="H189">
        <f t="shared" si="13"/>
        <v>2101.48999</v>
      </c>
      <c r="K189" s="15">
        <v>42183</v>
      </c>
      <c r="L189">
        <f t="shared" si="14"/>
        <v>2.0000000000000001E-4</v>
      </c>
    </row>
    <row r="190" spans="1:12" x14ac:dyDescent="0.2">
      <c r="A190" s="18">
        <v>42101</v>
      </c>
      <c r="B190" s="19">
        <v>80.650514000000001</v>
      </c>
      <c r="C190" s="15">
        <v>42182</v>
      </c>
      <c r="D190">
        <f t="shared" si="12"/>
        <v>82.235918999999996</v>
      </c>
      <c r="E190" s="15">
        <v>42101</v>
      </c>
      <c r="F190">
        <v>2076.330078</v>
      </c>
      <c r="G190" s="15">
        <v>42182</v>
      </c>
      <c r="H190">
        <f t="shared" si="13"/>
        <v>2101.48999</v>
      </c>
      <c r="K190" s="15">
        <v>42182</v>
      </c>
      <c r="L190">
        <f t="shared" si="14"/>
        <v>2.0000000000000001E-4</v>
      </c>
    </row>
    <row r="191" spans="1:12" x14ac:dyDescent="0.2">
      <c r="A191" s="18">
        <v>42100</v>
      </c>
      <c r="B191" s="19">
        <v>80.833302000000003</v>
      </c>
      <c r="C191" s="15">
        <v>42181</v>
      </c>
      <c r="D191">
        <f t="shared" si="12"/>
        <v>82.235918999999996</v>
      </c>
      <c r="E191" s="15">
        <v>42100</v>
      </c>
      <c r="F191">
        <v>2080.6201169999999</v>
      </c>
      <c r="G191" s="15">
        <v>42181</v>
      </c>
      <c r="H191">
        <f t="shared" si="13"/>
        <v>2101.48999</v>
      </c>
      <c r="K191" s="15">
        <v>42181</v>
      </c>
      <c r="L191">
        <f t="shared" si="14"/>
        <v>2.0000000000000001E-4</v>
      </c>
    </row>
    <row r="192" spans="1:12" x14ac:dyDescent="0.2">
      <c r="A192" s="18">
        <v>42096</v>
      </c>
      <c r="B192" s="19">
        <v>80.294544000000002</v>
      </c>
      <c r="C192" s="15">
        <v>42180</v>
      </c>
      <c r="D192">
        <f t="shared" si="12"/>
        <v>82.168171999999998</v>
      </c>
      <c r="E192" s="15">
        <v>42096</v>
      </c>
      <c r="F192">
        <v>2066.959961</v>
      </c>
      <c r="G192" s="15">
        <v>42180</v>
      </c>
      <c r="H192">
        <f t="shared" si="13"/>
        <v>2102.3100589999999</v>
      </c>
      <c r="K192" s="15">
        <v>42180</v>
      </c>
      <c r="L192">
        <f t="shared" si="14"/>
        <v>2.0000000000000001E-4</v>
      </c>
    </row>
    <row r="193" spans="1:12" x14ac:dyDescent="0.2">
      <c r="A193" s="18">
        <v>42095</v>
      </c>
      <c r="B193" s="19">
        <v>80.015542999999994</v>
      </c>
      <c r="C193" s="15">
        <v>42179</v>
      </c>
      <c r="D193">
        <f t="shared" si="12"/>
        <v>82.439160999999999</v>
      </c>
      <c r="E193" s="15">
        <v>42095</v>
      </c>
      <c r="F193">
        <v>2059.6899410000001</v>
      </c>
      <c r="G193" s="15">
        <v>42179</v>
      </c>
      <c r="H193">
        <f t="shared" si="13"/>
        <v>2108.580078</v>
      </c>
      <c r="K193" s="15">
        <v>42179</v>
      </c>
      <c r="L193">
        <f t="shared" si="14"/>
        <v>2.0000000000000001E-4</v>
      </c>
    </row>
    <row r="194" spans="1:12" x14ac:dyDescent="0.2">
      <c r="A194" s="18">
        <v>42094</v>
      </c>
      <c r="B194" s="19">
        <v>80.525440000000003</v>
      </c>
      <c r="C194" s="15">
        <v>42178</v>
      </c>
      <c r="D194">
        <f t="shared" si="12"/>
        <v>83.106960999999998</v>
      </c>
      <c r="E194" s="15">
        <v>42094</v>
      </c>
      <c r="F194">
        <v>2067.889893</v>
      </c>
      <c r="G194" s="15">
        <v>42178</v>
      </c>
      <c r="H194">
        <f t="shared" si="13"/>
        <v>2124.1999510000001</v>
      </c>
      <c r="K194" s="15">
        <v>42178</v>
      </c>
      <c r="L194">
        <f t="shared" si="14"/>
        <v>2.0000000000000001E-4</v>
      </c>
    </row>
    <row r="195" spans="1:12" x14ac:dyDescent="0.2">
      <c r="A195" s="18">
        <v>42093</v>
      </c>
      <c r="B195" s="19">
        <v>80.967999000000006</v>
      </c>
      <c r="C195" s="15">
        <v>42177</v>
      </c>
      <c r="D195">
        <f t="shared" ref="D195:D258" si="18">IFERROR(VLOOKUP(C195,A:B,2,0),D196)</f>
        <v>83.039214000000001</v>
      </c>
      <c r="E195" s="15">
        <v>42093</v>
      </c>
      <c r="F195">
        <v>2086.23999</v>
      </c>
      <c r="G195" s="15">
        <v>42177</v>
      </c>
      <c r="H195">
        <f t="shared" ref="H195:H258" si="19">IFERROR(VLOOKUP(G195,E:F,2,0),H196)</f>
        <v>2122.8500979999999</v>
      </c>
      <c r="K195" s="15">
        <v>42177</v>
      </c>
      <c r="L195">
        <f t="shared" ref="L195:L258" si="20">IFERROR(VLOOKUP(K195,I:J,2,0),L196)</f>
        <v>2.0000000000000001E-4</v>
      </c>
    </row>
    <row r="196" spans="1:12" x14ac:dyDescent="0.2">
      <c r="A196" s="18">
        <v>42090</v>
      </c>
      <c r="B196" s="19">
        <v>79.938575</v>
      </c>
      <c r="C196" s="15">
        <v>42176</v>
      </c>
      <c r="D196">
        <f t="shared" si="18"/>
        <v>82.574657999999999</v>
      </c>
      <c r="E196" s="15">
        <v>42090</v>
      </c>
      <c r="F196">
        <v>2061.0200199999999</v>
      </c>
      <c r="G196" s="15">
        <v>42176</v>
      </c>
      <c r="H196">
        <f t="shared" si="19"/>
        <v>2109.98999</v>
      </c>
      <c r="K196" s="15">
        <v>42176</v>
      </c>
      <c r="L196">
        <f t="shared" si="20"/>
        <v>2.0000000000000001E-4</v>
      </c>
    </row>
    <row r="197" spans="1:12" x14ac:dyDescent="0.2">
      <c r="A197" s="18">
        <v>42089</v>
      </c>
      <c r="B197" s="19">
        <v>79.755786000000001</v>
      </c>
      <c r="C197" s="15">
        <v>42175</v>
      </c>
      <c r="D197">
        <f t="shared" si="18"/>
        <v>82.574657999999999</v>
      </c>
      <c r="E197" s="15">
        <v>42089</v>
      </c>
      <c r="F197">
        <v>2056.1499020000001</v>
      </c>
      <c r="G197" s="15">
        <v>42175</v>
      </c>
      <c r="H197">
        <f t="shared" si="19"/>
        <v>2109.98999</v>
      </c>
      <c r="K197" s="15">
        <v>42175</v>
      </c>
      <c r="L197">
        <f t="shared" si="20"/>
        <v>2.0000000000000001E-4</v>
      </c>
    </row>
    <row r="198" spans="1:12" x14ac:dyDescent="0.2">
      <c r="A198" s="18">
        <v>42088</v>
      </c>
      <c r="B198" s="19">
        <v>79.977058999999997</v>
      </c>
      <c r="C198" s="15">
        <v>42174</v>
      </c>
      <c r="D198">
        <f t="shared" si="18"/>
        <v>82.574657999999999</v>
      </c>
      <c r="E198" s="15">
        <v>42088</v>
      </c>
      <c r="F198">
        <v>2061.0500489999999</v>
      </c>
      <c r="G198" s="15">
        <v>42174</v>
      </c>
      <c r="H198">
        <f t="shared" si="19"/>
        <v>2109.98999</v>
      </c>
      <c r="K198" s="15">
        <v>42174</v>
      </c>
      <c r="L198">
        <f t="shared" si="20"/>
        <v>2.0000000000000001E-4</v>
      </c>
    </row>
    <row r="199" spans="1:12" x14ac:dyDescent="0.2">
      <c r="A199" s="18">
        <v>42087</v>
      </c>
      <c r="B199" s="19">
        <v>80.881410000000002</v>
      </c>
      <c r="C199" s="15">
        <v>42173</v>
      </c>
      <c r="D199">
        <f t="shared" si="18"/>
        <v>83.046070999999998</v>
      </c>
      <c r="E199" s="15">
        <v>42087</v>
      </c>
      <c r="F199">
        <v>2091.5</v>
      </c>
      <c r="G199" s="15">
        <v>42173</v>
      </c>
      <c r="H199">
        <f t="shared" si="19"/>
        <v>2121.23999</v>
      </c>
      <c r="K199" s="15">
        <v>42173</v>
      </c>
      <c r="L199">
        <f t="shared" si="20"/>
        <v>2.0000000000000001E-4</v>
      </c>
    </row>
    <row r="200" spans="1:12" x14ac:dyDescent="0.2">
      <c r="A200" s="18">
        <v>42086</v>
      </c>
      <c r="B200" s="19">
        <v>81.474371000000005</v>
      </c>
      <c r="C200" s="15">
        <v>42172</v>
      </c>
      <c r="D200">
        <f t="shared" si="18"/>
        <v>82.295655999999994</v>
      </c>
      <c r="E200" s="15">
        <v>42086</v>
      </c>
      <c r="F200">
        <v>2104.419922</v>
      </c>
      <c r="G200" s="15">
        <v>42172</v>
      </c>
      <c r="H200">
        <f t="shared" si="19"/>
        <v>2100.4399410000001</v>
      </c>
      <c r="K200" s="15">
        <v>42172</v>
      </c>
      <c r="L200">
        <f t="shared" si="20"/>
        <v>2.0000000000000001E-4</v>
      </c>
    </row>
    <row r="201" spans="1:12" x14ac:dyDescent="0.2">
      <c r="A201" s="18">
        <v>42083</v>
      </c>
      <c r="B201" s="19">
        <v>81.474371000000005</v>
      </c>
      <c r="C201" s="15">
        <v>42171</v>
      </c>
      <c r="D201">
        <f t="shared" si="18"/>
        <v>82.151343999999995</v>
      </c>
      <c r="E201" s="15">
        <v>42083</v>
      </c>
      <c r="F201">
        <v>2108.1000979999999</v>
      </c>
      <c r="G201" s="15">
        <v>42171</v>
      </c>
      <c r="H201">
        <f t="shared" si="19"/>
        <v>2096.290039</v>
      </c>
      <c r="K201" s="15">
        <v>42171</v>
      </c>
      <c r="L201">
        <f t="shared" si="20"/>
        <v>2.0000000000000001E-4</v>
      </c>
    </row>
    <row r="202" spans="1:12" x14ac:dyDescent="0.2">
      <c r="A202" s="18">
        <v>42082</v>
      </c>
      <c r="B202" s="19">
        <v>80.766641000000007</v>
      </c>
      <c r="C202" s="15">
        <v>42170</v>
      </c>
      <c r="D202">
        <f t="shared" si="18"/>
        <v>81.670308000000006</v>
      </c>
      <c r="E202" s="15">
        <v>42082</v>
      </c>
      <c r="F202">
        <v>2089.2700199999999</v>
      </c>
      <c r="G202" s="15">
        <v>42170</v>
      </c>
      <c r="H202">
        <f t="shared" si="19"/>
        <v>2084.429932</v>
      </c>
      <c r="K202" s="15">
        <v>42170</v>
      </c>
      <c r="L202">
        <f t="shared" si="20"/>
        <v>2.0000000000000001E-4</v>
      </c>
    </row>
    <row r="203" spans="1:12" x14ac:dyDescent="0.2">
      <c r="A203" s="18">
        <v>42081</v>
      </c>
      <c r="B203" s="19">
        <v>81.369168000000002</v>
      </c>
      <c r="C203" s="15">
        <v>42169</v>
      </c>
      <c r="D203">
        <f t="shared" si="18"/>
        <v>82.074376000000001</v>
      </c>
      <c r="E203" s="15">
        <v>42081</v>
      </c>
      <c r="F203">
        <v>2099.5</v>
      </c>
      <c r="G203" s="15">
        <v>42169</v>
      </c>
      <c r="H203">
        <f t="shared" si="19"/>
        <v>2094.110107</v>
      </c>
      <c r="K203" s="15">
        <v>42169</v>
      </c>
      <c r="L203">
        <f t="shared" si="20"/>
        <v>2.0000000000000001E-4</v>
      </c>
    </row>
    <row r="204" spans="1:12" x14ac:dyDescent="0.2">
      <c r="A204" s="18">
        <v>42080</v>
      </c>
      <c r="B204" s="19">
        <v>80.364962000000006</v>
      </c>
      <c r="C204" s="15">
        <v>42168</v>
      </c>
      <c r="D204">
        <f t="shared" si="18"/>
        <v>82.074376000000001</v>
      </c>
      <c r="E204" s="15">
        <v>42080</v>
      </c>
      <c r="F204">
        <v>2074.280029</v>
      </c>
      <c r="G204" s="15">
        <v>42168</v>
      </c>
      <c r="H204">
        <f t="shared" si="19"/>
        <v>2094.110107</v>
      </c>
      <c r="K204" s="15">
        <v>42168</v>
      </c>
      <c r="L204">
        <f t="shared" si="20"/>
        <v>2.0000000000000001E-4</v>
      </c>
    </row>
    <row r="205" spans="1:12" x14ac:dyDescent="0.2">
      <c r="A205" s="18">
        <v>42079</v>
      </c>
      <c r="B205" s="19">
        <v>80.757082999999994</v>
      </c>
      <c r="C205" s="15">
        <v>42167</v>
      </c>
      <c r="D205">
        <f t="shared" si="18"/>
        <v>82.074376000000001</v>
      </c>
      <c r="E205" s="15">
        <v>42079</v>
      </c>
      <c r="F205">
        <v>2081.1899410000001</v>
      </c>
      <c r="G205" s="15">
        <v>42167</v>
      </c>
      <c r="H205">
        <f t="shared" si="19"/>
        <v>2094.110107</v>
      </c>
      <c r="K205" s="15">
        <v>42167</v>
      </c>
      <c r="L205">
        <f t="shared" si="20"/>
        <v>2.0000000000000001E-4</v>
      </c>
    </row>
    <row r="206" spans="1:12" x14ac:dyDescent="0.2">
      <c r="A206" s="18">
        <v>42076</v>
      </c>
      <c r="B206" s="19">
        <v>79.695496000000006</v>
      </c>
      <c r="C206" s="15">
        <v>42166</v>
      </c>
      <c r="D206">
        <f t="shared" si="18"/>
        <v>82.699725000000001</v>
      </c>
      <c r="E206" s="15">
        <v>42076</v>
      </c>
      <c r="F206">
        <v>2053.3999020000001</v>
      </c>
      <c r="G206" s="15">
        <v>42166</v>
      </c>
      <c r="H206">
        <f t="shared" si="19"/>
        <v>2108.860107</v>
      </c>
      <c r="K206" s="15">
        <v>42166</v>
      </c>
      <c r="L206">
        <f t="shared" si="20"/>
        <v>2.0000000000000001E-4</v>
      </c>
    </row>
    <row r="207" spans="1:12" x14ac:dyDescent="0.2">
      <c r="A207" s="18">
        <v>42075</v>
      </c>
      <c r="B207" s="19">
        <v>80.192812000000004</v>
      </c>
      <c r="C207" s="15">
        <v>42165</v>
      </c>
      <c r="D207">
        <f t="shared" si="18"/>
        <v>82.439969000000005</v>
      </c>
      <c r="E207" s="15">
        <v>42075</v>
      </c>
      <c r="F207">
        <v>2065.9499510000001</v>
      </c>
      <c r="G207" s="15">
        <v>42165</v>
      </c>
      <c r="H207">
        <f t="shared" si="19"/>
        <v>2105.1999510000001</v>
      </c>
      <c r="K207" s="15">
        <v>42165</v>
      </c>
      <c r="L207">
        <f t="shared" si="20"/>
        <v>2.0000000000000001E-4</v>
      </c>
    </row>
    <row r="208" spans="1:12" x14ac:dyDescent="0.2">
      <c r="A208" s="18">
        <v>42074</v>
      </c>
      <c r="B208" s="19">
        <v>79.245993999999996</v>
      </c>
      <c r="C208" s="15">
        <v>42164</v>
      </c>
      <c r="D208">
        <f t="shared" si="18"/>
        <v>81.458651000000003</v>
      </c>
      <c r="E208" s="15">
        <v>42074</v>
      </c>
      <c r="F208">
        <v>2040.23999</v>
      </c>
      <c r="G208" s="15">
        <v>42164</v>
      </c>
      <c r="H208">
        <f t="shared" si="19"/>
        <v>2080.1499020000001</v>
      </c>
      <c r="K208" s="15">
        <v>42164</v>
      </c>
      <c r="L208">
        <f t="shared" si="20"/>
        <v>2.0000000000000001E-4</v>
      </c>
    </row>
    <row r="209" spans="1:12" x14ac:dyDescent="0.2">
      <c r="A209" s="18">
        <v>42073</v>
      </c>
      <c r="B209" s="19">
        <v>79.245993999999996</v>
      </c>
      <c r="C209" s="15">
        <v>42163</v>
      </c>
      <c r="D209">
        <f t="shared" si="18"/>
        <v>81.352822000000003</v>
      </c>
      <c r="E209" s="15">
        <v>42073</v>
      </c>
      <c r="F209">
        <v>2044.160034</v>
      </c>
      <c r="G209" s="15">
        <v>42163</v>
      </c>
      <c r="H209">
        <f t="shared" si="19"/>
        <v>2079.280029</v>
      </c>
      <c r="K209" s="15">
        <v>42163</v>
      </c>
      <c r="L209">
        <f t="shared" si="20"/>
        <v>2.0000000000000001E-4</v>
      </c>
    </row>
    <row r="210" spans="1:12" x14ac:dyDescent="0.2">
      <c r="A210" s="18">
        <v>42072</v>
      </c>
      <c r="B210" s="19">
        <v>80.565800999999993</v>
      </c>
      <c r="C210" s="15">
        <v>42162</v>
      </c>
      <c r="D210">
        <f t="shared" si="18"/>
        <v>81.728030000000004</v>
      </c>
      <c r="E210" s="15">
        <v>42072</v>
      </c>
      <c r="F210">
        <v>2079.429932</v>
      </c>
      <c r="G210" s="15">
        <v>42162</v>
      </c>
      <c r="H210">
        <f t="shared" si="19"/>
        <v>2092.830078</v>
      </c>
      <c r="K210" s="15">
        <v>42162</v>
      </c>
      <c r="L210">
        <f t="shared" si="20"/>
        <v>2.0000000000000001E-4</v>
      </c>
    </row>
    <row r="211" spans="1:12" x14ac:dyDescent="0.2">
      <c r="A211" s="18">
        <v>42069</v>
      </c>
      <c r="B211" s="19">
        <v>80.221502999999998</v>
      </c>
      <c r="C211" s="15">
        <v>42161</v>
      </c>
      <c r="D211">
        <f t="shared" si="18"/>
        <v>81.728030000000004</v>
      </c>
      <c r="E211" s="15">
        <v>42069</v>
      </c>
      <c r="F211">
        <v>2071.26001</v>
      </c>
      <c r="G211" s="15">
        <v>42161</v>
      </c>
      <c r="H211">
        <f t="shared" si="19"/>
        <v>2092.830078</v>
      </c>
      <c r="K211" s="15">
        <v>42161</v>
      </c>
      <c r="L211">
        <f t="shared" si="20"/>
        <v>2.0000000000000001E-4</v>
      </c>
    </row>
    <row r="212" spans="1:12" x14ac:dyDescent="0.2">
      <c r="A212" s="18">
        <v>42068</v>
      </c>
      <c r="B212" s="19">
        <v>81.378726999999998</v>
      </c>
      <c r="C212" s="15">
        <v>42160</v>
      </c>
      <c r="D212">
        <f t="shared" si="18"/>
        <v>81.728030000000004</v>
      </c>
      <c r="E212" s="15">
        <v>42068</v>
      </c>
      <c r="F212">
        <v>2101.040039</v>
      </c>
      <c r="G212" s="15">
        <v>42160</v>
      </c>
      <c r="H212">
        <f t="shared" si="19"/>
        <v>2092.830078</v>
      </c>
      <c r="K212" s="15">
        <v>42160</v>
      </c>
      <c r="L212">
        <f t="shared" si="20"/>
        <v>2.0000000000000001E-4</v>
      </c>
    </row>
    <row r="213" spans="1:12" x14ac:dyDescent="0.2">
      <c r="A213" s="18">
        <v>42067</v>
      </c>
      <c r="B213" s="19">
        <v>81.273531000000006</v>
      </c>
      <c r="C213" s="15">
        <v>42159</v>
      </c>
      <c r="D213">
        <f t="shared" si="18"/>
        <v>81.910826</v>
      </c>
      <c r="E213" s="15">
        <v>42067</v>
      </c>
      <c r="F213">
        <v>2098.530029</v>
      </c>
      <c r="G213" s="15">
        <v>42159</v>
      </c>
      <c r="H213">
        <f t="shared" si="19"/>
        <v>2095.8400879999999</v>
      </c>
      <c r="K213" s="15">
        <v>42159</v>
      </c>
      <c r="L213">
        <f t="shared" si="20"/>
        <v>2.0000000000000001E-4</v>
      </c>
    </row>
    <row r="214" spans="1:12" x14ac:dyDescent="0.2">
      <c r="A214" s="18">
        <v>42066</v>
      </c>
      <c r="B214" s="19">
        <v>81.589132000000006</v>
      </c>
      <c r="C214" s="15">
        <v>42158</v>
      </c>
      <c r="D214">
        <f t="shared" si="18"/>
        <v>82.651625999999993</v>
      </c>
      <c r="E214" s="15">
        <v>42066</v>
      </c>
      <c r="F214">
        <v>2107.780029</v>
      </c>
      <c r="G214" s="15">
        <v>42158</v>
      </c>
      <c r="H214">
        <f t="shared" si="19"/>
        <v>2114.070068</v>
      </c>
      <c r="K214" s="15">
        <v>42158</v>
      </c>
      <c r="L214">
        <f t="shared" si="20"/>
        <v>2.0000000000000001E-4</v>
      </c>
    </row>
    <row r="215" spans="1:12" x14ac:dyDescent="0.2">
      <c r="A215" s="18">
        <v>42065</v>
      </c>
      <c r="B215" s="19">
        <v>81.952562999999998</v>
      </c>
      <c r="C215" s="15">
        <v>42157</v>
      </c>
      <c r="D215">
        <f t="shared" si="18"/>
        <v>82.449584000000002</v>
      </c>
      <c r="E215" s="15">
        <v>42065</v>
      </c>
      <c r="F215">
        <v>2117.389893</v>
      </c>
      <c r="G215" s="15">
        <v>42157</v>
      </c>
      <c r="H215">
        <f t="shared" si="19"/>
        <v>2109.6000979999999</v>
      </c>
      <c r="K215" s="15">
        <v>42157</v>
      </c>
      <c r="L215">
        <f t="shared" si="20"/>
        <v>2.0000000000000001E-4</v>
      </c>
    </row>
    <row r="216" spans="1:12" x14ac:dyDescent="0.2">
      <c r="A216" s="18">
        <v>42062</v>
      </c>
      <c r="B216" s="19">
        <v>81.608264000000005</v>
      </c>
      <c r="C216" s="15">
        <v>42156</v>
      </c>
      <c r="D216">
        <f t="shared" si="18"/>
        <v>82.584273999999994</v>
      </c>
      <c r="E216" s="15">
        <v>42062</v>
      </c>
      <c r="F216">
        <v>2104.5</v>
      </c>
      <c r="G216" s="15">
        <v>42156</v>
      </c>
      <c r="H216">
        <f t="shared" si="19"/>
        <v>2111.7299800000001</v>
      </c>
      <c r="K216" s="15">
        <v>42156</v>
      </c>
      <c r="L216">
        <f t="shared" si="20"/>
        <v>2.0000000000000001E-4</v>
      </c>
    </row>
    <row r="217" spans="1:12" x14ac:dyDescent="0.2">
      <c r="A217" s="18">
        <v>42061</v>
      </c>
      <c r="B217" s="19">
        <v>81.885615999999999</v>
      </c>
      <c r="C217" s="15">
        <v>42155</v>
      </c>
      <c r="D217">
        <f t="shared" si="18"/>
        <v>82.516929000000005</v>
      </c>
      <c r="E217" s="15">
        <v>42061</v>
      </c>
      <c r="F217">
        <v>2110.73999</v>
      </c>
      <c r="G217" s="15">
        <v>42155</v>
      </c>
      <c r="H217">
        <f t="shared" si="19"/>
        <v>2107.389893</v>
      </c>
      <c r="K217" s="15">
        <v>42155</v>
      </c>
      <c r="L217">
        <f t="shared" si="20"/>
        <v>2.0000000000000001E-4</v>
      </c>
    </row>
    <row r="218" spans="1:12" x14ac:dyDescent="0.2">
      <c r="A218" s="18">
        <v>42060</v>
      </c>
      <c r="B218" s="19">
        <v>82.086455999999998</v>
      </c>
      <c r="C218" s="15">
        <v>42154</v>
      </c>
      <c r="D218">
        <f t="shared" si="18"/>
        <v>82.516929000000005</v>
      </c>
      <c r="E218" s="15">
        <v>42060</v>
      </c>
      <c r="F218">
        <v>2113.860107</v>
      </c>
      <c r="G218" s="15">
        <v>42154</v>
      </c>
      <c r="H218">
        <f t="shared" si="19"/>
        <v>2107.389893</v>
      </c>
      <c r="K218" s="15">
        <v>42154</v>
      </c>
      <c r="L218">
        <f t="shared" si="20"/>
        <v>2.0000000000000001E-4</v>
      </c>
    </row>
    <row r="219" spans="1:12" x14ac:dyDescent="0.2">
      <c r="A219" s="18">
        <v>42059</v>
      </c>
      <c r="B219" s="19">
        <v>82.258606</v>
      </c>
      <c r="C219" s="15">
        <v>42153</v>
      </c>
      <c r="D219">
        <f t="shared" si="18"/>
        <v>82.516929000000005</v>
      </c>
      <c r="E219" s="15">
        <v>42059</v>
      </c>
      <c r="F219">
        <v>2115.4799800000001</v>
      </c>
      <c r="G219" s="15">
        <v>42153</v>
      </c>
      <c r="H219">
        <f t="shared" si="19"/>
        <v>2107.389893</v>
      </c>
      <c r="K219" s="15">
        <v>42153</v>
      </c>
      <c r="L219">
        <f t="shared" si="20"/>
        <v>2.0000000000000001E-4</v>
      </c>
    </row>
    <row r="220" spans="1:12" x14ac:dyDescent="0.2">
      <c r="A220" s="18">
        <v>42058</v>
      </c>
      <c r="B220" s="19">
        <v>81.866484999999997</v>
      </c>
      <c r="C220" s="15">
        <v>42152</v>
      </c>
      <c r="D220">
        <f t="shared" si="18"/>
        <v>82.921004999999994</v>
      </c>
      <c r="E220" s="15">
        <v>42058</v>
      </c>
      <c r="F220">
        <v>2109.6599120000001</v>
      </c>
      <c r="G220" s="15">
        <v>42152</v>
      </c>
      <c r="H220">
        <f t="shared" si="19"/>
        <v>2120.790039</v>
      </c>
      <c r="K220" s="15">
        <v>42152</v>
      </c>
      <c r="L220">
        <f t="shared" si="20"/>
        <v>2.0000000000000001E-4</v>
      </c>
    </row>
    <row r="221" spans="1:12" x14ac:dyDescent="0.2">
      <c r="A221" s="18">
        <v>42055</v>
      </c>
      <c r="B221" s="19">
        <v>81.962120999999996</v>
      </c>
      <c r="C221" s="15">
        <v>42151</v>
      </c>
      <c r="D221">
        <f t="shared" si="18"/>
        <v>82.911382000000003</v>
      </c>
      <c r="E221" s="15">
        <v>42055</v>
      </c>
      <c r="F221">
        <v>2110.3000489999999</v>
      </c>
      <c r="G221" s="15">
        <v>42151</v>
      </c>
      <c r="H221">
        <f t="shared" si="19"/>
        <v>2123.4799800000001</v>
      </c>
      <c r="K221" s="15">
        <v>42151</v>
      </c>
      <c r="L221">
        <f t="shared" si="20"/>
        <v>2.0000000000000001E-4</v>
      </c>
    </row>
    <row r="222" spans="1:12" x14ac:dyDescent="0.2">
      <c r="A222" s="18">
        <v>42054</v>
      </c>
      <c r="B222" s="19">
        <v>81.503061000000002</v>
      </c>
      <c r="C222" s="15">
        <v>42150</v>
      </c>
      <c r="D222">
        <f t="shared" si="18"/>
        <v>82.257172999999995</v>
      </c>
      <c r="E222" s="15">
        <v>42054</v>
      </c>
      <c r="F222">
        <v>2097.4499510000001</v>
      </c>
      <c r="G222" s="15">
        <v>42150</v>
      </c>
      <c r="H222">
        <f t="shared" si="19"/>
        <v>2104.1999510000001</v>
      </c>
      <c r="K222" s="15">
        <v>42150</v>
      </c>
      <c r="L222">
        <f t="shared" si="20"/>
        <v>2.0000000000000001E-4</v>
      </c>
    </row>
    <row r="223" spans="1:12" x14ac:dyDescent="0.2">
      <c r="A223" s="18">
        <v>42053</v>
      </c>
      <c r="B223" s="19">
        <v>81.742157000000006</v>
      </c>
      <c r="C223" s="15">
        <v>42149</v>
      </c>
      <c r="D223">
        <f t="shared" si="18"/>
        <v>83.074932000000004</v>
      </c>
      <c r="E223" s="15">
        <v>42053</v>
      </c>
      <c r="F223">
        <v>2099.679932</v>
      </c>
      <c r="G223" s="15">
        <v>42149</v>
      </c>
      <c r="H223">
        <f t="shared" si="19"/>
        <v>2126.0600589999999</v>
      </c>
      <c r="K223" s="15">
        <v>42149</v>
      </c>
      <c r="L223">
        <f t="shared" si="20"/>
        <v>2.0000000000000001E-4</v>
      </c>
    </row>
    <row r="224" spans="1:12" x14ac:dyDescent="0.2">
      <c r="A224" s="18">
        <v>42052</v>
      </c>
      <c r="B224" s="19">
        <v>81.856919000000005</v>
      </c>
      <c r="C224" s="15">
        <v>42148</v>
      </c>
      <c r="D224">
        <f t="shared" si="18"/>
        <v>83.074932000000004</v>
      </c>
      <c r="E224" s="15">
        <v>42052</v>
      </c>
      <c r="F224">
        <v>2100.3400879999999</v>
      </c>
      <c r="G224" s="15">
        <v>42148</v>
      </c>
      <c r="H224">
        <f t="shared" si="19"/>
        <v>2126.0600589999999</v>
      </c>
      <c r="K224" s="15">
        <v>42148</v>
      </c>
      <c r="L224">
        <f t="shared" si="20"/>
        <v>2.0000000000000001E-4</v>
      </c>
    </row>
    <row r="225" spans="1:12" x14ac:dyDescent="0.2">
      <c r="A225" s="18">
        <v>42048</v>
      </c>
      <c r="B225" s="19">
        <v>81.665644999999998</v>
      </c>
      <c r="C225" s="15">
        <v>42147</v>
      </c>
      <c r="D225">
        <f t="shared" si="18"/>
        <v>83.074932000000004</v>
      </c>
      <c r="E225" s="15">
        <v>42048</v>
      </c>
      <c r="F225">
        <v>2096.98999</v>
      </c>
      <c r="G225" s="15">
        <v>42147</v>
      </c>
      <c r="H225">
        <f t="shared" si="19"/>
        <v>2126.0600589999999</v>
      </c>
      <c r="K225" s="15">
        <v>42147</v>
      </c>
      <c r="L225">
        <f t="shared" si="20"/>
        <v>2.0000000000000001E-4</v>
      </c>
    </row>
    <row r="226" spans="1:12" x14ac:dyDescent="0.2">
      <c r="A226" s="18">
        <v>42047</v>
      </c>
      <c r="B226" s="19">
        <v>81.445679999999996</v>
      </c>
      <c r="C226" s="15">
        <v>42146</v>
      </c>
      <c r="D226">
        <f t="shared" si="18"/>
        <v>83.074932000000004</v>
      </c>
      <c r="E226" s="15">
        <v>42047</v>
      </c>
      <c r="F226">
        <v>2088.4799800000001</v>
      </c>
      <c r="G226" s="15">
        <v>42146</v>
      </c>
      <c r="H226">
        <f t="shared" si="19"/>
        <v>2126.0600589999999</v>
      </c>
      <c r="K226" s="15">
        <v>42146</v>
      </c>
      <c r="L226">
        <f t="shared" si="20"/>
        <v>2.0000000000000001E-4</v>
      </c>
    </row>
    <row r="227" spans="1:12" x14ac:dyDescent="0.2">
      <c r="A227" s="18">
        <v>42046</v>
      </c>
      <c r="B227" s="19">
        <v>80.699695000000006</v>
      </c>
      <c r="C227" s="15">
        <v>42145</v>
      </c>
      <c r="D227">
        <f t="shared" si="18"/>
        <v>83.392418000000006</v>
      </c>
      <c r="E227" s="15">
        <v>42046</v>
      </c>
      <c r="F227">
        <v>2068.530029</v>
      </c>
      <c r="G227" s="15">
        <v>42145</v>
      </c>
      <c r="H227">
        <f t="shared" si="19"/>
        <v>2130.820068</v>
      </c>
      <c r="K227" s="15">
        <v>42145</v>
      </c>
      <c r="L227">
        <f t="shared" si="20"/>
        <v>2.0000000000000001E-4</v>
      </c>
    </row>
    <row r="228" spans="1:12" x14ac:dyDescent="0.2">
      <c r="A228" s="18">
        <v>42045</v>
      </c>
      <c r="B228" s="19">
        <v>80.814463000000003</v>
      </c>
      <c r="C228" s="15">
        <v>42144</v>
      </c>
      <c r="D228">
        <f t="shared" si="18"/>
        <v>83.200006999999999</v>
      </c>
      <c r="E228" s="15">
        <v>42045</v>
      </c>
      <c r="F228">
        <v>2068.5900879999999</v>
      </c>
      <c r="G228" s="15">
        <v>42144</v>
      </c>
      <c r="H228">
        <f t="shared" si="19"/>
        <v>2125.8500979999999</v>
      </c>
      <c r="K228" s="15">
        <v>42144</v>
      </c>
      <c r="L228">
        <f t="shared" si="20"/>
        <v>2.0000000000000001E-4</v>
      </c>
    </row>
    <row r="229" spans="1:12" x14ac:dyDescent="0.2">
      <c r="A229" s="18">
        <v>42044</v>
      </c>
      <c r="B229" s="19">
        <v>80.078051000000002</v>
      </c>
      <c r="C229" s="15">
        <v>42143</v>
      </c>
      <c r="D229">
        <f t="shared" si="18"/>
        <v>83.248106000000007</v>
      </c>
      <c r="E229" s="15">
        <v>42044</v>
      </c>
      <c r="F229">
        <v>2046.73999</v>
      </c>
      <c r="G229" s="15">
        <v>42143</v>
      </c>
      <c r="H229">
        <f t="shared" si="19"/>
        <v>2127.830078</v>
      </c>
      <c r="K229" s="15">
        <v>42143</v>
      </c>
      <c r="L229">
        <f t="shared" si="20"/>
        <v>2.0000000000000001E-4</v>
      </c>
    </row>
    <row r="230" spans="1:12" x14ac:dyDescent="0.2">
      <c r="A230" s="18">
        <v>42041</v>
      </c>
      <c r="B230" s="19">
        <v>80.431908000000007</v>
      </c>
      <c r="C230" s="15">
        <v>42142</v>
      </c>
      <c r="D230">
        <f t="shared" si="18"/>
        <v>83.228868000000006</v>
      </c>
      <c r="E230" s="15">
        <v>42041</v>
      </c>
      <c r="F230">
        <v>2055.469971</v>
      </c>
      <c r="G230" s="15">
        <v>42142</v>
      </c>
      <c r="H230">
        <f t="shared" si="19"/>
        <v>2129.1999510000001</v>
      </c>
      <c r="K230" s="15">
        <v>42142</v>
      </c>
      <c r="L230">
        <f t="shared" si="20"/>
        <v>2.0000000000000001E-4</v>
      </c>
    </row>
    <row r="231" spans="1:12" x14ac:dyDescent="0.2">
      <c r="A231" s="18">
        <v>42040</v>
      </c>
      <c r="B231" s="19">
        <v>80.498855000000006</v>
      </c>
      <c r="C231" s="15">
        <v>42141</v>
      </c>
      <c r="D231">
        <f t="shared" si="18"/>
        <v>83.017210000000006</v>
      </c>
      <c r="E231" s="15">
        <v>42040</v>
      </c>
      <c r="F231">
        <v>2062.5200199999999</v>
      </c>
      <c r="G231" s="15">
        <v>42141</v>
      </c>
      <c r="H231">
        <f t="shared" si="19"/>
        <v>2122.7299800000001</v>
      </c>
      <c r="K231" s="15">
        <v>42141</v>
      </c>
      <c r="L231">
        <f t="shared" si="20"/>
        <v>2.0000000000000001E-4</v>
      </c>
    </row>
    <row r="232" spans="1:12" x14ac:dyDescent="0.2">
      <c r="A232" s="18">
        <v>42039</v>
      </c>
      <c r="B232" s="19">
        <v>79.657239000000004</v>
      </c>
      <c r="C232" s="15">
        <v>42140</v>
      </c>
      <c r="D232">
        <f t="shared" si="18"/>
        <v>83.017210000000006</v>
      </c>
      <c r="E232" s="15">
        <v>42039</v>
      </c>
      <c r="F232">
        <v>2041.51001</v>
      </c>
      <c r="G232" s="15">
        <v>42140</v>
      </c>
      <c r="H232">
        <f t="shared" si="19"/>
        <v>2122.7299800000001</v>
      </c>
      <c r="K232" s="15">
        <v>42140</v>
      </c>
      <c r="L232">
        <f t="shared" si="20"/>
        <v>2.0000000000000001E-4</v>
      </c>
    </row>
    <row r="233" spans="1:12" x14ac:dyDescent="0.2">
      <c r="A233" s="18">
        <v>42038</v>
      </c>
      <c r="B233" s="19">
        <v>79.963282000000007</v>
      </c>
      <c r="C233" s="15">
        <v>42139</v>
      </c>
      <c r="D233">
        <f t="shared" si="18"/>
        <v>83.017210000000006</v>
      </c>
      <c r="E233" s="15">
        <v>42038</v>
      </c>
      <c r="F233">
        <v>2050.030029</v>
      </c>
      <c r="G233" s="15">
        <v>42139</v>
      </c>
      <c r="H233">
        <f t="shared" si="19"/>
        <v>2122.7299800000001</v>
      </c>
      <c r="K233" s="15">
        <v>42139</v>
      </c>
      <c r="L233">
        <f t="shared" si="20"/>
        <v>2.0000000000000001E-4</v>
      </c>
    </row>
    <row r="234" spans="1:12" x14ac:dyDescent="0.2">
      <c r="A234" s="18">
        <v>42037</v>
      </c>
      <c r="B234" s="19">
        <v>78.729545999999999</v>
      </c>
      <c r="C234" s="15">
        <v>42138</v>
      </c>
      <c r="D234">
        <f t="shared" si="18"/>
        <v>82.930620000000005</v>
      </c>
      <c r="E234" s="15">
        <v>42037</v>
      </c>
      <c r="F234">
        <v>2020.849976</v>
      </c>
      <c r="G234" s="15">
        <v>42138</v>
      </c>
      <c r="H234">
        <f t="shared" si="19"/>
        <v>2121.1000979999999</v>
      </c>
      <c r="K234" s="15">
        <v>42138</v>
      </c>
      <c r="L234">
        <f t="shared" si="20"/>
        <v>2.0000000000000001E-4</v>
      </c>
    </row>
    <row r="235" spans="1:12" x14ac:dyDescent="0.2">
      <c r="A235" s="18">
        <v>42034</v>
      </c>
      <c r="B235" s="19">
        <v>77.495808999999994</v>
      </c>
      <c r="C235" s="15">
        <v>42137</v>
      </c>
      <c r="D235">
        <f t="shared" si="18"/>
        <v>82.209066000000007</v>
      </c>
      <c r="E235" s="15">
        <v>42034</v>
      </c>
      <c r="F235">
        <v>1994.98999</v>
      </c>
      <c r="G235" s="15">
        <v>42137</v>
      </c>
      <c r="H235">
        <f t="shared" si="19"/>
        <v>2098.4799800000001</v>
      </c>
      <c r="K235" s="15">
        <v>42137</v>
      </c>
      <c r="L235">
        <f t="shared" si="20"/>
        <v>2.0000000000000001E-4</v>
      </c>
    </row>
    <row r="236" spans="1:12" x14ac:dyDescent="0.2">
      <c r="A236" s="18">
        <v>42033</v>
      </c>
      <c r="B236" s="19">
        <v>78.806057999999993</v>
      </c>
      <c r="C236" s="15">
        <v>42136</v>
      </c>
      <c r="D236">
        <f t="shared" si="18"/>
        <v>82.141721000000004</v>
      </c>
      <c r="E236" s="15">
        <v>42033</v>
      </c>
      <c r="F236">
        <v>2021.25</v>
      </c>
      <c r="G236" s="15">
        <v>42136</v>
      </c>
      <c r="H236">
        <f t="shared" si="19"/>
        <v>2099.1201169999999</v>
      </c>
      <c r="K236" s="15">
        <v>42136</v>
      </c>
      <c r="L236">
        <f t="shared" si="20"/>
        <v>2.0000000000000001E-4</v>
      </c>
    </row>
    <row r="237" spans="1:12" x14ac:dyDescent="0.2">
      <c r="A237" s="18">
        <v>42032</v>
      </c>
      <c r="B237" s="19">
        <v>78.069637999999998</v>
      </c>
      <c r="C237" s="15">
        <v>42135</v>
      </c>
      <c r="D237">
        <f t="shared" si="18"/>
        <v>82.401484999999994</v>
      </c>
      <c r="E237" s="15">
        <v>42032</v>
      </c>
      <c r="F237">
        <v>2002.160034</v>
      </c>
      <c r="G237" s="15">
        <v>42135</v>
      </c>
      <c r="H237">
        <f t="shared" si="19"/>
        <v>2105.330078</v>
      </c>
      <c r="K237" s="15">
        <v>42135</v>
      </c>
      <c r="L237">
        <f t="shared" si="20"/>
        <v>2.0000000000000001E-4</v>
      </c>
    </row>
    <row r="238" spans="1:12" x14ac:dyDescent="0.2">
      <c r="A238" s="18">
        <v>42031</v>
      </c>
      <c r="B238" s="19">
        <v>79.389453000000003</v>
      </c>
      <c r="C238" s="15">
        <v>42134</v>
      </c>
      <c r="D238">
        <f t="shared" si="18"/>
        <v>82.815175999999994</v>
      </c>
      <c r="E238" s="15">
        <v>42031</v>
      </c>
      <c r="F238">
        <v>2029.5500489999999</v>
      </c>
      <c r="G238" s="15">
        <v>42134</v>
      </c>
      <c r="H238">
        <f t="shared" si="19"/>
        <v>2116.1000979999999</v>
      </c>
      <c r="K238" s="15">
        <v>42134</v>
      </c>
      <c r="L238">
        <f t="shared" si="20"/>
        <v>2.0000000000000001E-4</v>
      </c>
    </row>
    <row r="239" spans="1:12" x14ac:dyDescent="0.2">
      <c r="A239" s="18">
        <v>42030</v>
      </c>
      <c r="B239" s="19">
        <v>80.441473999999999</v>
      </c>
      <c r="C239" s="15">
        <v>42133</v>
      </c>
      <c r="D239">
        <f t="shared" si="18"/>
        <v>82.815175999999994</v>
      </c>
      <c r="E239" s="15">
        <v>42030</v>
      </c>
      <c r="F239">
        <v>2057.0900879999999</v>
      </c>
      <c r="G239" s="15">
        <v>42133</v>
      </c>
      <c r="H239">
        <f t="shared" si="19"/>
        <v>2116.1000979999999</v>
      </c>
      <c r="K239" s="15">
        <v>42133</v>
      </c>
      <c r="L239">
        <f t="shared" si="20"/>
        <v>2.0000000000000001E-4</v>
      </c>
    </row>
    <row r="240" spans="1:12" x14ac:dyDescent="0.2">
      <c r="A240" s="18">
        <v>42027</v>
      </c>
      <c r="B240" s="19">
        <v>80.250200000000007</v>
      </c>
      <c r="C240" s="15">
        <v>42132</v>
      </c>
      <c r="D240">
        <f t="shared" si="18"/>
        <v>82.815175999999994</v>
      </c>
      <c r="E240" s="15">
        <v>42027</v>
      </c>
      <c r="F240">
        <v>2051.820068</v>
      </c>
      <c r="G240" s="15">
        <v>42132</v>
      </c>
      <c r="H240">
        <f t="shared" si="19"/>
        <v>2116.1000979999999</v>
      </c>
      <c r="K240" s="15">
        <v>42132</v>
      </c>
      <c r="L240">
        <f t="shared" si="20"/>
        <v>2.0000000000000001E-4</v>
      </c>
    </row>
    <row r="241" spans="1:12" x14ac:dyDescent="0.2">
      <c r="A241" s="18">
        <v>42026</v>
      </c>
      <c r="B241" s="19">
        <v>80.919666000000007</v>
      </c>
      <c r="C241" s="15">
        <v>42131</v>
      </c>
      <c r="D241">
        <f t="shared" si="18"/>
        <v>81.689553000000004</v>
      </c>
      <c r="E241" s="15">
        <v>42026</v>
      </c>
      <c r="F241">
        <v>2063.1499020000001</v>
      </c>
      <c r="G241" s="15">
        <v>42131</v>
      </c>
      <c r="H241">
        <f t="shared" si="19"/>
        <v>2088</v>
      </c>
      <c r="K241" s="15">
        <v>42131</v>
      </c>
      <c r="L241">
        <f t="shared" si="20"/>
        <v>2.0000000000000001E-4</v>
      </c>
    </row>
    <row r="242" spans="1:12" x14ac:dyDescent="0.2">
      <c r="A242" s="18">
        <v>42025</v>
      </c>
      <c r="B242" s="19">
        <v>79.743309999999994</v>
      </c>
      <c r="C242" s="15">
        <v>42130</v>
      </c>
      <c r="D242">
        <f t="shared" si="18"/>
        <v>81.468273999999994</v>
      </c>
      <c r="E242" s="15">
        <v>42025</v>
      </c>
      <c r="F242">
        <v>2032.119995</v>
      </c>
      <c r="G242" s="15">
        <v>42130</v>
      </c>
      <c r="H242">
        <f t="shared" si="19"/>
        <v>2080.1499020000001</v>
      </c>
      <c r="K242" s="15">
        <v>42130</v>
      </c>
      <c r="L242">
        <f t="shared" si="20"/>
        <v>2.0000000000000001E-4</v>
      </c>
    </row>
    <row r="243" spans="1:12" x14ac:dyDescent="0.2">
      <c r="A243" s="18">
        <v>42024</v>
      </c>
      <c r="B243" s="19">
        <v>79.322506000000004</v>
      </c>
      <c r="C243" s="15">
        <v>42129</v>
      </c>
      <c r="D243">
        <f t="shared" si="18"/>
        <v>81.766514000000001</v>
      </c>
      <c r="E243" s="15">
        <v>42024</v>
      </c>
      <c r="F243">
        <v>2022.5500489999999</v>
      </c>
      <c r="G243" s="15">
        <v>42129</v>
      </c>
      <c r="H243">
        <f t="shared" si="19"/>
        <v>2089.459961</v>
      </c>
      <c r="K243" s="15">
        <v>42129</v>
      </c>
      <c r="L243">
        <f t="shared" si="20"/>
        <v>2.0000000000000001E-4</v>
      </c>
    </row>
    <row r="244" spans="1:12" x14ac:dyDescent="0.2">
      <c r="A244" s="18">
        <v>42020</v>
      </c>
      <c r="B244" s="19">
        <v>79.303375000000003</v>
      </c>
      <c r="C244" s="15">
        <v>42128</v>
      </c>
      <c r="D244">
        <f t="shared" si="18"/>
        <v>82.661241000000004</v>
      </c>
      <c r="E244" s="15">
        <v>42020</v>
      </c>
      <c r="F244">
        <v>2019.420044</v>
      </c>
      <c r="G244" s="15">
        <v>42128</v>
      </c>
      <c r="H244">
        <f t="shared" si="19"/>
        <v>2114.48999</v>
      </c>
      <c r="K244" s="15">
        <v>42128</v>
      </c>
      <c r="L244">
        <f t="shared" si="20"/>
        <v>2.0000000000000001E-4</v>
      </c>
    </row>
    <row r="245" spans="1:12" x14ac:dyDescent="0.2">
      <c r="A245" s="18">
        <v>42019</v>
      </c>
      <c r="B245" s="19">
        <v>78.280044000000004</v>
      </c>
      <c r="C245" s="15">
        <v>42127</v>
      </c>
      <c r="D245">
        <f t="shared" si="18"/>
        <v>82.334140000000005</v>
      </c>
      <c r="E245" s="15">
        <v>42019</v>
      </c>
      <c r="F245">
        <v>1992.670044</v>
      </c>
      <c r="G245" s="15">
        <v>42127</v>
      </c>
      <c r="H245">
        <f t="shared" si="19"/>
        <v>2108.290039</v>
      </c>
      <c r="K245" s="15">
        <v>42127</v>
      </c>
      <c r="L245">
        <f t="shared" si="20"/>
        <v>2.0000000000000001E-4</v>
      </c>
    </row>
    <row r="246" spans="1:12" x14ac:dyDescent="0.2">
      <c r="A246" s="18">
        <v>42018</v>
      </c>
      <c r="B246" s="19">
        <v>78.844313999999997</v>
      </c>
      <c r="C246" s="15">
        <v>42126</v>
      </c>
      <c r="D246">
        <f t="shared" si="18"/>
        <v>82.334140000000005</v>
      </c>
      <c r="E246" s="15">
        <v>42018</v>
      </c>
      <c r="F246">
        <v>2011.2700199999999</v>
      </c>
      <c r="G246" s="15">
        <v>42126</v>
      </c>
      <c r="H246">
        <f t="shared" si="19"/>
        <v>2108.290039</v>
      </c>
      <c r="K246" s="15">
        <v>42126</v>
      </c>
      <c r="L246">
        <f t="shared" si="20"/>
        <v>2.0000000000000001E-4</v>
      </c>
    </row>
    <row r="247" spans="1:12" x14ac:dyDescent="0.2">
      <c r="A247" s="18">
        <v>42017</v>
      </c>
      <c r="B247" s="19">
        <v>79.379886999999997</v>
      </c>
      <c r="C247" s="15">
        <v>42125</v>
      </c>
      <c r="D247">
        <f t="shared" si="18"/>
        <v>82.334140000000005</v>
      </c>
      <c r="E247" s="15">
        <v>42017</v>
      </c>
      <c r="F247">
        <v>2023.030029</v>
      </c>
      <c r="G247" s="15">
        <v>42125</v>
      </c>
      <c r="H247">
        <f t="shared" si="19"/>
        <v>2108.290039</v>
      </c>
      <c r="K247" s="15">
        <v>42125</v>
      </c>
      <c r="L247">
        <f t="shared" si="20"/>
        <v>2.0000000000000001E-4</v>
      </c>
    </row>
    <row r="248" spans="1:12" x14ac:dyDescent="0.2">
      <c r="A248" s="18">
        <v>42016</v>
      </c>
      <c r="B248" s="19">
        <v>79.695496000000006</v>
      </c>
      <c r="C248" s="15">
        <v>42124</v>
      </c>
      <c r="D248">
        <f t="shared" si="18"/>
        <v>81.554856999999998</v>
      </c>
      <c r="E248" s="15">
        <v>42016</v>
      </c>
      <c r="F248">
        <v>2028.26001</v>
      </c>
      <c r="G248" s="15">
        <v>42124</v>
      </c>
      <c r="H248">
        <f t="shared" si="19"/>
        <v>2085.51001</v>
      </c>
      <c r="K248" s="15">
        <v>42124</v>
      </c>
      <c r="L248">
        <f t="shared" si="20"/>
        <v>2.0000000000000001E-4</v>
      </c>
    </row>
    <row r="249" spans="1:12" x14ac:dyDescent="0.2">
      <c r="A249" s="18">
        <v>42013</v>
      </c>
      <c r="B249" s="19">
        <v>80.240634</v>
      </c>
      <c r="C249" s="15">
        <v>42123</v>
      </c>
      <c r="D249">
        <f t="shared" si="18"/>
        <v>82.247550000000004</v>
      </c>
      <c r="E249" s="15">
        <v>42013</v>
      </c>
      <c r="F249">
        <v>2044.8100589999999</v>
      </c>
      <c r="G249" s="15">
        <v>42123</v>
      </c>
      <c r="H249">
        <f t="shared" si="19"/>
        <v>2106.8500979999999</v>
      </c>
      <c r="K249" s="15">
        <v>42123</v>
      </c>
      <c r="L249">
        <f t="shared" si="20"/>
        <v>2.0000000000000001E-4</v>
      </c>
    </row>
    <row r="250" spans="1:12" x14ac:dyDescent="0.2">
      <c r="A250" s="18">
        <v>42012</v>
      </c>
      <c r="B250" s="19">
        <v>80.977046999999999</v>
      </c>
      <c r="C250" s="15">
        <v>42122</v>
      </c>
      <c r="D250">
        <f t="shared" si="18"/>
        <v>82.468829999999997</v>
      </c>
      <c r="E250" s="15">
        <v>42012</v>
      </c>
      <c r="F250">
        <v>2062.139893</v>
      </c>
      <c r="G250" s="15">
        <v>42122</v>
      </c>
      <c r="H250">
        <f t="shared" si="19"/>
        <v>2114.76001</v>
      </c>
      <c r="K250" s="15">
        <v>42122</v>
      </c>
      <c r="L250">
        <f t="shared" si="20"/>
        <v>2.0000000000000001E-4</v>
      </c>
    </row>
    <row r="251" spans="1:12" x14ac:dyDescent="0.2">
      <c r="A251" s="18">
        <v>42011</v>
      </c>
      <c r="B251" s="19">
        <v>79.513779999999997</v>
      </c>
      <c r="C251" s="15">
        <v>42121</v>
      </c>
      <c r="D251">
        <f t="shared" si="18"/>
        <v>81.910826</v>
      </c>
      <c r="E251" s="15">
        <v>42011</v>
      </c>
      <c r="F251">
        <v>2025.900024</v>
      </c>
      <c r="G251" s="15">
        <v>42121</v>
      </c>
      <c r="H251">
        <f t="shared" si="19"/>
        <v>2108.919922</v>
      </c>
      <c r="K251" s="15">
        <v>42121</v>
      </c>
      <c r="L251">
        <f t="shared" si="20"/>
        <v>2.0000000000000001E-4</v>
      </c>
    </row>
    <row r="252" spans="1:12" x14ac:dyDescent="0.2">
      <c r="A252" s="18">
        <v>42010</v>
      </c>
      <c r="B252" s="19">
        <v>78.633909000000003</v>
      </c>
      <c r="C252" s="15">
        <v>42120</v>
      </c>
      <c r="D252">
        <f t="shared" si="18"/>
        <v>82.257172999999995</v>
      </c>
      <c r="E252" s="15">
        <v>42010</v>
      </c>
      <c r="F252">
        <v>2002.6099850000001</v>
      </c>
      <c r="G252" s="15">
        <v>42120</v>
      </c>
      <c r="H252">
        <f t="shared" si="19"/>
        <v>2117.6899410000001</v>
      </c>
      <c r="K252" s="15">
        <v>42120</v>
      </c>
      <c r="L252">
        <f t="shared" si="20"/>
        <v>2.0000000000000001E-4</v>
      </c>
    </row>
    <row r="253" spans="1:12" x14ac:dyDescent="0.2">
      <c r="A253" s="18">
        <v>42009</v>
      </c>
      <c r="B253" s="19">
        <v>79.332065</v>
      </c>
      <c r="C253" s="15">
        <v>42119</v>
      </c>
      <c r="D253">
        <f t="shared" si="18"/>
        <v>82.257172999999995</v>
      </c>
      <c r="E253" s="15">
        <v>42009</v>
      </c>
      <c r="F253">
        <v>2020.579956</v>
      </c>
      <c r="G253" s="15">
        <v>42119</v>
      </c>
      <c r="H253">
        <f t="shared" si="19"/>
        <v>2117.6899410000001</v>
      </c>
      <c r="K253" s="15">
        <v>42119</v>
      </c>
      <c r="L253">
        <f t="shared" si="20"/>
        <v>2.0000000000000001E-4</v>
      </c>
    </row>
    <row r="254" spans="1:12" x14ac:dyDescent="0.2">
      <c r="A254" s="18">
        <v>42006</v>
      </c>
      <c r="B254" s="19">
        <v>80.824028999999996</v>
      </c>
      <c r="C254" s="15">
        <v>42118</v>
      </c>
      <c r="D254">
        <f t="shared" si="18"/>
        <v>82.257172999999995</v>
      </c>
      <c r="E254" s="15">
        <v>42006</v>
      </c>
      <c r="F254">
        <v>2058.1999510000001</v>
      </c>
      <c r="G254" s="15">
        <v>42118</v>
      </c>
      <c r="H254">
        <f t="shared" si="19"/>
        <v>2117.6899410000001</v>
      </c>
      <c r="K254" s="15">
        <v>42118</v>
      </c>
      <c r="L254">
        <f t="shared" si="20"/>
        <v>2.0000000000000001E-4</v>
      </c>
    </row>
    <row r="255" spans="1:12" x14ac:dyDescent="0.2">
      <c r="A255" s="18">
        <v>42004</v>
      </c>
      <c r="B255" s="19">
        <v>80.804896999999997</v>
      </c>
      <c r="C255" s="15">
        <v>42117</v>
      </c>
      <c r="D255">
        <f t="shared" si="18"/>
        <v>82.103236999999993</v>
      </c>
      <c r="E255" s="15">
        <v>42004</v>
      </c>
      <c r="F255">
        <v>2058.8999020000001</v>
      </c>
      <c r="G255" s="15">
        <v>42117</v>
      </c>
      <c r="H255">
        <f t="shared" si="19"/>
        <v>2112.929932</v>
      </c>
      <c r="K255" s="15">
        <v>42117</v>
      </c>
      <c r="L255">
        <f t="shared" si="20"/>
        <v>2.0000000000000001E-4</v>
      </c>
    </row>
    <row r="256" spans="1:12" x14ac:dyDescent="0.2">
      <c r="A256" s="18">
        <v>42003</v>
      </c>
      <c r="B256" s="19">
        <v>81.665644999999998</v>
      </c>
      <c r="C256" s="15">
        <v>42116</v>
      </c>
      <c r="D256">
        <f t="shared" si="18"/>
        <v>81.862718999999998</v>
      </c>
      <c r="E256" s="15">
        <v>42003</v>
      </c>
      <c r="F256">
        <v>2080.3500979999999</v>
      </c>
      <c r="G256" s="15">
        <v>42116</v>
      </c>
      <c r="H256">
        <f t="shared" si="19"/>
        <v>2107.959961</v>
      </c>
      <c r="K256" s="15">
        <v>42116</v>
      </c>
      <c r="L256">
        <f t="shared" si="20"/>
        <v>2.0000000000000001E-4</v>
      </c>
    </row>
    <row r="257" spans="1:12" x14ac:dyDescent="0.2">
      <c r="A257" s="18">
        <v>42002</v>
      </c>
      <c r="B257" s="19">
        <v>81.990819000000002</v>
      </c>
      <c r="C257" s="15">
        <v>42115</v>
      </c>
      <c r="D257">
        <f t="shared" si="18"/>
        <v>81.497135</v>
      </c>
      <c r="E257" s="15">
        <v>42002</v>
      </c>
      <c r="F257">
        <v>2090.570068</v>
      </c>
      <c r="G257" s="15">
        <v>42115</v>
      </c>
      <c r="H257">
        <f t="shared" si="19"/>
        <v>2097.290039</v>
      </c>
      <c r="K257" s="15">
        <v>42115</v>
      </c>
      <c r="L257">
        <f t="shared" si="20"/>
        <v>2.0000000000000001E-4</v>
      </c>
    </row>
    <row r="258" spans="1:12" x14ac:dyDescent="0.2">
      <c r="A258" s="18">
        <v>41999</v>
      </c>
      <c r="B258" s="19">
        <v>81.914306999999994</v>
      </c>
      <c r="C258" s="15">
        <v>42114</v>
      </c>
      <c r="D258">
        <f t="shared" si="18"/>
        <v>81.814620000000005</v>
      </c>
      <c r="E258" s="15">
        <v>41999</v>
      </c>
      <c r="F258">
        <v>2088.7700199999999</v>
      </c>
      <c r="G258" s="15">
        <v>42114</v>
      </c>
      <c r="H258">
        <f t="shared" si="19"/>
        <v>2100.3999020000001</v>
      </c>
      <c r="K258" s="15">
        <v>42114</v>
      </c>
      <c r="L258">
        <f t="shared" si="20"/>
        <v>2.0000000000000001E-4</v>
      </c>
    </row>
    <row r="259" spans="1:12" x14ac:dyDescent="0.2">
      <c r="A259" s="18">
        <v>41997</v>
      </c>
      <c r="B259" s="19">
        <v>81.780412999999996</v>
      </c>
      <c r="C259" s="15">
        <v>42113</v>
      </c>
      <c r="D259">
        <f t="shared" ref="D259:D322" si="21">IFERROR(VLOOKUP(C259,A:B,2,0),D260)</f>
        <v>81.121926999999999</v>
      </c>
      <c r="E259" s="15">
        <v>41997</v>
      </c>
      <c r="F259">
        <v>2081.8798830000001</v>
      </c>
      <c r="G259" s="15">
        <v>42113</v>
      </c>
      <c r="H259">
        <f t="shared" ref="H259:H322" si="22">IFERROR(VLOOKUP(G259,E:F,2,0),H260)</f>
        <v>2081.179932</v>
      </c>
      <c r="K259" s="15">
        <v>42113</v>
      </c>
      <c r="L259">
        <f t="shared" ref="L259:L322" si="23">IFERROR(VLOOKUP(K259,I:J,2,0),L260)</f>
        <v>2.0000000000000001E-4</v>
      </c>
    </row>
    <row r="260" spans="1:12" x14ac:dyDescent="0.2">
      <c r="A260" s="18">
        <v>41996</v>
      </c>
      <c r="B260" s="19">
        <v>81.770848000000001</v>
      </c>
      <c r="C260" s="15">
        <v>42112</v>
      </c>
      <c r="D260">
        <f t="shared" si="21"/>
        <v>81.121926999999999</v>
      </c>
      <c r="E260" s="15">
        <v>41996</v>
      </c>
      <c r="F260">
        <v>2082.169922</v>
      </c>
      <c r="G260" s="15">
        <v>42112</v>
      </c>
      <c r="H260">
        <f t="shared" si="22"/>
        <v>2081.179932</v>
      </c>
      <c r="K260" s="15">
        <v>42112</v>
      </c>
      <c r="L260">
        <f t="shared" si="23"/>
        <v>2.0000000000000001E-4</v>
      </c>
    </row>
    <row r="261" spans="1:12" x14ac:dyDescent="0.2">
      <c r="A261" s="18">
        <v>41995</v>
      </c>
      <c r="B261" s="19">
        <v>81.493494999999996</v>
      </c>
      <c r="C261" s="15">
        <v>42111</v>
      </c>
      <c r="D261">
        <f t="shared" si="21"/>
        <v>81.121926999999999</v>
      </c>
      <c r="E261" s="15">
        <v>41995</v>
      </c>
      <c r="F261">
        <v>2078.540039</v>
      </c>
      <c r="G261" s="15">
        <v>42111</v>
      </c>
      <c r="H261">
        <f t="shared" si="22"/>
        <v>2081.179932</v>
      </c>
      <c r="K261" s="15">
        <v>42111</v>
      </c>
      <c r="L261">
        <f t="shared" si="23"/>
        <v>2.0000000000000001E-4</v>
      </c>
    </row>
    <row r="262" spans="1:12" x14ac:dyDescent="0.2">
      <c r="A262" s="18">
        <v>41992</v>
      </c>
      <c r="B262" s="19">
        <v>81.127199000000005</v>
      </c>
      <c r="C262" s="15">
        <v>42110</v>
      </c>
      <c r="D262">
        <f t="shared" si="21"/>
        <v>81.958933000000002</v>
      </c>
      <c r="E262" s="15">
        <v>41992</v>
      </c>
      <c r="F262">
        <v>2070.6499020000001</v>
      </c>
      <c r="G262" s="15">
        <v>42110</v>
      </c>
      <c r="H262">
        <f t="shared" si="22"/>
        <v>2104.98999</v>
      </c>
      <c r="K262" s="15">
        <v>42110</v>
      </c>
      <c r="L262">
        <f t="shared" si="23"/>
        <v>2.0000000000000001E-4</v>
      </c>
    </row>
    <row r="263" spans="1:12" x14ac:dyDescent="0.2">
      <c r="A263" s="18">
        <v>41991</v>
      </c>
      <c r="B263" s="19">
        <v>80.708923999999996</v>
      </c>
      <c r="C263" s="15">
        <v>42109</v>
      </c>
      <c r="D263">
        <f t="shared" si="21"/>
        <v>82.035893000000002</v>
      </c>
      <c r="E263" s="15">
        <v>41991</v>
      </c>
      <c r="F263">
        <v>2061.2299800000001</v>
      </c>
      <c r="G263" s="15">
        <v>42109</v>
      </c>
      <c r="H263">
        <f t="shared" si="22"/>
        <v>2106.6298830000001</v>
      </c>
      <c r="K263" s="15">
        <v>42109</v>
      </c>
      <c r="L263">
        <f t="shared" si="23"/>
        <v>2.0000000000000001E-4</v>
      </c>
    </row>
    <row r="264" spans="1:12" x14ac:dyDescent="0.2">
      <c r="A264" s="18">
        <v>41990</v>
      </c>
      <c r="B264" s="19">
        <v>78.741110000000006</v>
      </c>
      <c r="C264" s="15">
        <v>42108</v>
      </c>
      <c r="D264">
        <f t="shared" si="21"/>
        <v>81.602963000000003</v>
      </c>
      <c r="E264" s="15">
        <v>41990</v>
      </c>
      <c r="F264">
        <v>2012.8900149999999</v>
      </c>
      <c r="G264" s="15">
        <v>42108</v>
      </c>
      <c r="H264">
        <f t="shared" si="22"/>
        <v>2095.8400879999999</v>
      </c>
      <c r="K264" s="15">
        <v>42108</v>
      </c>
      <c r="L264">
        <f t="shared" si="23"/>
        <v>2.0000000000000001E-4</v>
      </c>
    </row>
    <row r="265" spans="1:12" x14ac:dyDescent="0.2">
      <c r="A265" s="18">
        <v>41989</v>
      </c>
      <c r="B265" s="19">
        <v>77.220095000000001</v>
      </c>
      <c r="C265" s="15">
        <v>42107</v>
      </c>
      <c r="D265">
        <f t="shared" si="21"/>
        <v>81.372067999999999</v>
      </c>
      <c r="E265" s="15">
        <v>41989</v>
      </c>
      <c r="F265">
        <v>1972.73999</v>
      </c>
      <c r="G265" s="15">
        <v>42107</v>
      </c>
      <c r="H265">
        <f t="shared" si="22"/>
        <v>2092.429932</v>
      </c>
      <c r="K265" s="15">
        <v>42107</v>
      </c>
      <c r="L265">
        <f t="shared" si="23"/>
        <v>2.0000000000000001E-4</v>
      </c>
    </row>
    <row r="266" spans="1:12" x14ac:dyDescent="0.2">
      <c r="A266" s="18">
        <v>41988</v>
      </c>
      <c r="B266" s="19">
        <v>77.666888</v>
      </c>
      <c r="C266" s="15">
        <v>42106</v>
      </c>
      <c r="D266">
        <f t="shared" si="21"/>
        <v>81.708792000000003</v>
      </c>
      <c r="E266" s="15">
        <v>41988</v>
      </c>
      <c r="F266">
        <v>1989.630005</v>
      </c>
      <c r="G266" s="15">
        <v>42106</v>
      </c>
      <c r="H266">
        <f t="shared" si="22"/>
        <v>2102.0600589999999</v>
      </c>
      <c r="K266" s="15">
        <v>42106</v>
      </c>
      <c r="L266">
        <f t="shared" si="23"/>
        <v>2.0000000000000001E-4</v>
      </c>
    </row>
    <row r="267" spans="1:12" x14ac:dyDescent="0.2">
      <c r="A267" s="18">
        <v>41985</v>
      </c>
      <c r="B267" s="19">
        <v>78.294309999999996</v>
      </c>
      <c r="C267" s="15">
        <v>42105</v>
      </c>
      <c r="D267">
        <f t="shared" si="21"/>
        <v>81.708792000000003</v>
      </c>
      <c r="E267" s="15">
        <v>41985</v>
      </c>
      <c r="F267">
        <v>2002.329956</v>
      </c>
      <c r="G267" s="15">
        <v>42105</v>
      </c>
      <c r="H267">
        <f t="shared" si="22"/>
        <v>2102.0600589999999</v>
      </c>
      <c r="K267" s="15">
        <v>42105</v>
      </c>
      <c r="L267">
        <f t="shared" si="23"/>
        <v>2.0000000000000001E-4</v>
      </c>
    </row>
    <row r="268" spans="1:12" x14ac:dyDescent="0.2">
      <c r="A268" s="18">
        <v>41984</v>
      </c>
      <c r="B268" s="19">
        <v>79.634702000000004</v>
      </c>
      <c r="C268" s="15">
        <v>42104</v>
      </c>
      <c r="D268">
        <f t="shared" si="21"/>
        <v>81.708792000000003</v>
      </c>
      <c r="E268" s="15">
        <v>41984</v>
      </c>
      <c r="F268">
        <v>2035.329956</v>
      </c>
      <c r="G268" s="15">
        <v>42104</v>
      </c>
      <c r="H268">
        <f t="shared" si="22"/>
        <v>2102.0600589999999</v>
      </c>
      <c r="K268" s="15">
        <v>42104</v>
      </c>
      <c r="L268">
        <f t="shared" si="23"/>
        <v>2.0000000000000001E-4</v>
      </c>
    </row>
    <row r="269" spans="1:12" x14ac:dyDescent="0.2">
      <c r="A269" s="18">
        <v>41983</v>
      </c>
      <c r="B269" s="19">
        <v>79.225928999999994</v>
      </c>
      <c r="C269" s="15">
        <v>42103</v>
      </c>
      <c r="D269">
        <f t="shared" si="21"/>
        <v>81.150788000000006</v>
      </c>
      <c r="E269" s="15">
        <v>41983</v>
      </c>
      <c r="F269">
        <v>2026.1400149999999</v>
      </c>
      <c r="G269" s="15">
        <v>42103</v>
      </c>
      <c r="H269">
        <f t="shared" si="22"/>
        <v>2091.179932</v>
      </c>
      <c r="K269" s="15">
        <v>42103</v>
      </c>
      <c r="L269">
        <f t="shared" si="23"/>
        <v>2.0000000000000001E-4</v>
      </c>
    </row>
    <row r="270" spans="1:12" x14ac:dyDescent="0.2">
      <c r="A270" s="18">
        <v>41982</v>
      </c>
      <c r="B270" s="19">
        <v>80.556819000000004</v>
      </c>
      <c r="C270" s="15">
        <v>42102</v>
      </c>
      <c r="D270">
        <f t="shared" si="21"/>
        <v>80.727480999999997</v>
      </c>
      <c r="E270" s="15">
        <v>41982</v>
      </c>
      <c r="F270">
        <v>2059.820068</v>
      </c>
      <c r="G270" s="15">
        <v>42102</v>
      </c>
      <c r="H270">
        <f t="shared" si="22"/>
        <v>2081.8999020000001</v>
      </c>
      <c r="K270" s="15">
        <v>42102</v>
      </c>
      <c r="L270">
        <f t="shared" si="23"/>
        <v>2.0000000000000001E-4</v>
      </c>
    </row>
    <row r="271" spans="1:12" x14ac:dyDescent="0.2">
      <c r="A271" s="18">
        <v>41981</v>
      </c>
      <c r="B271" s="19">
        <v>80.765960000000007</v>
      </c>
      <c r="C271" s="15">
        <v>42101</v>
      </c>
      <c r="D271">
        <f t="shared" si="21"/>
        <v>80.650514000000001</v>
      </c>
      <c r="E271" s="15">
        <v>41981</v>
      </c>
      <c r="F271">
        <v>2060.3100589999999</v>
      </c>
      <c r="G271" s="15">
        <v>42101</v>
      </c>
      <c r="H271">
        <f t="shared" si="22"/>
        <v>2076.330078</v>
      </c>
      <c r="K271" s="15">
        <v>42101</v>
      </c>
      <c r="L271">
        <f t="shared" si="23"/>
        <v>2.0000000000000001E-4</v>
      </c>
    </row>
    <row r="272" spans="1:12" x14ac:dyDescent="0.2">
      <c r="A272" s="18">
        <v>41978</v>
      </c>
      <c r="B272" s="19">
        <v>81.212760000000003</v>
      </c>
      <c r="C272" s="15">
        <v>42100</v>
      </c>
      <c r="D272">
        <f t="shared" si="21"/>
        <v>80.833302000000003</v>
      </c>
      <c r="E272" s="15">
        <v>41978</v>
      </c>
      <c r="F272">
        <v>2075.3701169999999</v>
      </c>
      <c r="G272" s="15">
        <v>42100</v>
      </c>
      <c r="H272">
        <f t="shared" si="22"/>
        <v>2080.6201169999999</v>
      </c>
      <c r="K272" s="15">
        <v>42100</v>
      </c>
      <c r="L272">
        <f t="shared" si="23"/>
        <v>2.0000000000000001E-4</v>
      </c>
    </row>
    <row r="273" spans="1:12" x14ac:dyDescent="0.2">
      <c r="A273" s="18">
        <v>41977</v>
      </c>
      <c r="B273" s="19">
        <v>81.003619</v>
      </c>
      <c r="C273" s="15">
        <v>42099</v>
      </c>
      <c r="D273">
        <f t="shared" si="21"/>
        <v>80.294544000000002</v>
      </c>
      <c r="E273" s="15">
        <v>41977</v>
      </c>
      <c r="F273">
        <v>2071.919922</v>
      </c>
      <c r="G273" s="15">
        <v>42099</v>
      </c>
      <c r="H273">
        <f t="shared" si="22"/>
        <v>2066.959961</v>
      </c>
      <c r="K273" s="15">
        <v>42099</v>
      </c>
      <c r="L273">
        <f t="shared" si="23"/>
        <v>2.0000000000000001E-4</v>
      </c>
    </row>
    <row r="274" spans="1:12" x14ac:dyDescent="0.2">
      <c r="A274" s="18">
        <v>41976</v>
      </c>
      <c r="B274" s="19">
        <v>81.060654999999997</v>
      </c>
      <c r="C274" s="15">
        <v>42098</v>
      </c>
      <c r="D274">
        <f t="shared" si="21"/>
        <v>80.294544000000002</v>
      </c>
      <c r="E274" s="15">
        <v>41976</v>
      </c>
      <c r="F274">
        <v>2074.330078</v>
      </c>
      <c r="G274" s="15">
        <v>42098</v>
      </c>
      <c r="H274">
        <f t="shared" si="22"/>
        <v>2066.959961</v>
      </c>
      <c r="K274" s="15">
        <v>42098</v>
      </c>
      <c r="L274">
        <f t="shared" si="23"/>
        <v>2.0000000000000001E-4</v>
      </c>
    </row>
    <row r="275" spans="1:12" x14ac:dyDescent="0.2">
      <c r="A275" s="18">
        <v>41975</v>
      </c>
      <c r="B275" s="19">
        <v>80.784976999999998</v>
      </c>
      <c r="C275" s="15">
        <v>42097</v>
      </c>
      <c r="D275">
        <f t="shared" si="21"/>
        <v>80.294544000000002</v>
      </c>
      <c r="E275" s="15">
        <v>41975</v>
      </c>
      <c r="F275">
        <v>2066.5500489999999</v>
      </c>
      <c r="G275" s="15">
        <v>42097</v>
      </c>
      <c r="H275">
        <f t="shared" si="22"/>
        <v>2066.959961</v>
      </c>
      <c r="K275" s="15">
        <v>42097</v>
      </c>
      <c r="L275">
        <f t="shared" si="23"/>
        <v>2.0000000000000001E-4</v>
      </c>
    </row>
    <row r="276" spans="1:12" x14ac:dyDescent="0.2">
      <c r="A276" s="18">
        <v>41974</v>
      </c>
      <c r="B276" s="19">
        <v>80.214590000000001</v>
      </c>
      <c r="C276" s="15">
        <v>42096</v>
      </c>
      <c r="D276">
        <f t="shared" si="21"/>
        <v>80.294544000000002</v>
      </c>
      <c r="E276" s="15">
        <v>41974</v>
      </c>
      <c r="F276">
        <v>2053.4399410000001</v>
      </c>
      <c r="G276" s="15">
        <v>42096</v>
      </c>
      <c r="H276">
        <f t="shared" si="22"/>
        <v>2066.959961</v>
      </c>
      <c r="K276" s="15">
        <v>42096</v>
      </c>
      <c r="L276">
        <f t="shared" si="23"/>
        <v>2.0000000000000001E-4</v>
      </c>
    </row>
    <row r="277" spans="1:12" x14ac:dyDescent="0.2">
      <c r="A277" s="18">
        <v>41971</v>
      </c>
      <c r="B277" s="19">
        <v>80.518793000000002</v>
      </c>
      <c r="C277" s="15">
        <v>42095</v>
      </c>
      <c r="D277">
        <f t="shared" si="21"/>
        <v>80.015542999999994</v>
      </c>
      <c r="E277" s="15">
        <v>41971</v>
      </c>
      <c r="F277">
        <v>2067.5600589999999</v>
      </c>
      <c r="G277" s="15">
        <v>42095</v>
      </c>
      <c r="H277">
        <f t="shared" si="22"/>
        <v>2059.6899410000001</v>
      </c>
      <c r="K277" s="15">
        <v>42095</v>
      </c>
      <c r="L277">
        <f t="shared" si="23"/>
        <v>2.0000000000000001E-4</v>
      </c>
    </row>
    <row r="278" spans="1:12" x14ac:dyDescent="0.2">
      <c r="A278" s="18">
        <v>41969</v>
      </c>
      <c r="B278" s="19">
        <v>80.822996000000003</v>
      </c>
      <c r="C278" s="15">
        <v>42094</v>
      </c>
      <c r="D278">
        <f t="shared" si="21"/>
        <v>80.525440000000003</v>
      </c>
      <c r="E278" s="15">
        <v>41969</v>
      </c>
      <c r="F278">
        <v>2072.830078</v>
      </c>
      <c r="G278" s="15">
        <v>42094</v>
      </c>
      <c r="H278">
        <f t="shared" si="22"/>
        <v>2067.889893</v>
      </c>
      <c r="K278" s="15">
        <v>42094</v>
      </c>
      <c r="L278">
        <f t="shared" si="23"/>
        <v>2.9999999999999997E-4</v>
      </c>
    </row>
    <row r="279" spans="1:12" x14ac:dyDescent="0.2">
      <c r="A279" s="18">
        <v>41968</v>
      </c>
      <c r="B279" s="19">
        <v>80.632872000000006</v>
      </c>
      <c r="C279" s="15">
        <v>42093</v>
      </c>
      <c r="D279">
        <f t="shared" si="21"/>
        <v>80.967999000000006</v>
      </c>
      <c r="E279" s="15">
        <v>41968</v>
      </c>
      <c r="F279">
        <v>2067.030029</v>
      </c>
      <c r="G279" s="15">
        <v>42093</v>
      </c>
      <c r="H279">
        <f t="shared" si="22"/>
        <v>2086.23999</v>
      </c>
      <c r="K279" s="15">
        <v>42093</v>
      </c>
      <c r="L279">
        <f t="shared" si="23"/>
        <v>2.9999999999999997E-4</v>
      </c>
    </row>
    <row r="280" spans="1:12" x14ac:dyDescent="0.2">
      <c r="A280" s="18">
        <v>41967</v>
      </c>
      <c r="B280" s="19">
        <v>80.718433000000005</v>
      </c>
      <c r="C280" s="15">
        <v>42092</v>
      </c>
      <c r="D280">
        <f t="shared" si="21"/>
        <v>79.938575</v>
      </c>
      <c r="E280" s="15">
        <v>41967</v>
      </c>
      <c r="F280">
        <v>2069.4099120000001</v>
      </c>
      <c r="G280" s="15">
        <v>42092</v>
      </c>
      <c r="H280">
        <f t="shared" si="22"/>
        <v>2061.0200199999999</v>
      </c>
      <c r="K280" s="15">
        <v>42092</v>
      </c>
      <c r="L280">
        <f t="shared" si="23"/>
        <v>2.9999999999999997E-4</v>
      </c>
    </row>
    <row r="281" spans="1:12" x14ac:dyDescent="0.2">
      <c r="A281" s="18">
        <v>41964</v>
      </c>
      <c r="B281" s="19">
        <v>80.613861999999997</v>
      </c>
      <c r="C281" s="15">
        <v>42091</v>
      </c>
      <c r="D281">
        <f t="shared" si="21"/>
        <v>79.938575</v>
      </c>
      <c r="E281" s="15">
        <v>41964</v>
      </c>
      <c r="F281">
        <v>2063.5</v>
      </c>
      <c r="G281" s="15">
        <v>42091</v>
      </c>
      <c r="H281">
        <f t="shared" si="22"/>
        <v>2061.0200199999999</v>
      </c>
      <c r="K281" s="15">
        <v>42091</v>
      </c>
      <c r="L281">
        <f t="shared" si="23"/>
        <v>2.9999999999999997E-4</v>
      </c>
    </row>
    <row r="282" spans="1:12" x14ac:dyDescent="0.2">
      <c r="A282" s="18">
        <v>41963</v>
      </c>
      <c r="B282" s="19">
        <v>80.271632999999994</v>
      </c>
      <c r="C282" s="15">
        <v>42090</v>
      </c>
      <c r="D282">
        <f t="shared" si="21"/>
        <v>79.938575</v>
      </c>
      <c r="E282" s="15">
        <v>41963</v>
      </c>
      <c r="F282">
        <v>2052.75</v>
      </c>
      <c r="G282" s="15">
        <v>42090</v>
      </c>
      <c r="H282">
        <f t="shared" si="22"/>
        <v>2061.0200199999999</v>
      </c>
      <c r="K282" s="15">
        <v>42090</v>
      </c>
      <c r="L282">
        <f t="shared" si="23"/>
        <v>2.9999999999999997E-4</v>
      </c>
    </row>
    <row r="283" spans="1:12" x14ac:dyDescent="0.2">
      <c r="A283" s="18">
        <v>41962</v>
      </c>
      <c r="B283" s="19">
        <v>80.081502</v>
      </c>
      <c r="C283" s="15">
        <v>42089</v>
      </c>
      <c r="D283">
        <f t="shared" si="21"/>
        <v>79.755786000000001</v>
      </c>
      <c r="E283" s="15">
        <v>41962</v>
      </c>
      <c r="F283">
        <v>2048.719971</v>
      </c>
      <c r="G283" s="15">
        <v>42089</v>
      </c>
      <c r="H283">
        <f t="shared" si="22"/>
        <v>2056.1499020000001</v>
      </c>
      <c r="K283" s="15">
        <v>42089</v>
      </c>
      <c r="L283">
        <f t="shared" si="23"/>
        <v>2.9999999999999997E-4</v>
      </c>
    </row>
    <row r="284" spans="1:12" x14ac:dyDescent="0.2">
      <c r="A284" s="18">
        <v>41961</v>
      </c>
      <c r="B284" s="19">
        <v>80.205089000000001</v>
      </c>
      <c r="C284" s="15">
        <v>42088</v>
      </c>
      <c r="D284">
        <f t="shared" si="21"/>
        <v>79.977058999999997</v>
      </c>
      <c r="E284" s="15">
        <v>41961</v>
      </c>
      <c r="F284">
        <v>2051.8000489999999</v>
      </c>
      <c r="G284" s="15">
        <v>42088</v>
      </c>
      <c r="H284">
        <f t="shared" si="22"/>
        <v>2061.0500489999999</v>
      </c>
      <c r="K284" s="15">
        <v>42088</v>
      </c>
      <c r="L284">
        <f t="shared" si="23"/>
        <v>2.9999999999999997E-4</v>
      </c>
    </row>
    <row r="285" spans="1:12" x14ac:dyDescent="0.2">
      <c r="A285" s="18">
        <v>41960</v>
      </c>
      <c r="B285" s="19">
        <v>79.853351000000004</v>
      </c>
      <c r="C285" s="15">
        <v>42087</v>
      </c>
      <c r="D285">
        <f t="shared" si="21"/>
        <v>80.881410000000002</v>
      </c>
      <c r="E285" s="15">
        <v>41960</v>
      </c>
      <c r="F285">
        <v>2041.3199460000001</v>
      </c>
      <c r="G285" s="15">
        <v>42087</v>
      </c>
      <c r="H285">
        <f t="shared" si="22"/>
        <v>2091.5</v>
      </c>
      <c r="K285" s="15">
        <v>42087</v>
      </c>
      <c r="L285">
        <f t="shared" si="23"/>
        <v>2.9999999999999997E-4</v>
      </c>
    </row>
    <row r="286" spans="1:12" x14ac:dyDescent="0.2">
      <c r="A286" s="18">
        <v>41957</v>
      </c>
      <c r="B286" s="19">
        <v>79.653718999999995</v>
      </c>
      <c r="C286" s="15">
        <v>42086</v>
      </c>
      <c r="D286">
        <f t="shared" si="21"/>
        <v>81.474371000000005</v>
      </c>
      <c r="E286" s="15">
        <v>41957</v>
      </c>
      <c r="F286">
        <v>2039.8199460000001</v>
      </c>
      <c r="G286" s="15">
        <v>42086</v>
      </c>
      <c r="H286">
        <f t="shared" si="22"/>
        <v>2104.419922</v>
      </c>
      <c r="K286" s="15">
        <v>42086</v>
      </c>
      <c r="L286">
        <f t="shared" si="23"/>
        <v>2.9999999999999997E-4</v>
      </c>
    </row>
    <row r="287" spans="1:12" x14ac:dyDescent="0.2">
      <c r="A287" s="18">
        <v>41956</v>
      </c>
      <c r="B287" s="19">
        <v>79.634702000000004</v>
      </c>
      <c r="C287" s="15">
        <v>42085</v>
      </c>
      <c r="D287">
        <f t="shared" si="21"/>
        <v>81.474371000000005</v>
      </c>
      <c r="E287" s="15">
        <v>41956</v>
      </c>
      <c r="F287">
        <v>2039.329956</v>
      </c>
      <c r="G287" s="15">
        <v>42085</v>
      </c>
      <c r="H287">
        <f t="shared" si="22"/>
        <v>2108.1000979999999</v>
      </c>
      <c r="K287" s="15">
        <v>42085</v>
      </c>
      <c r="L287">
        <f t="shared" si="23"/>
        <v>2.9999999999999997E-4</v>
      </c>
    </row>
    <row r="288" spans="1:12" x14ac:dyDescent="0.2">
      <c r="A288" s="18">
        <v>41955</v>
      </c>
      <c r="B288" s="19">
        <v>79.606183999999999</v>
      </c>
      <c r="C288" s="15">
        <v>42084</v>
      </c>
      <c r="D288">
        <f t="shared" si="21"/>
        <v>81.474371000000005</v>
      </c>
      <c r="E288" s="15">
        <v>41955</v>
      </c>
      <c r="F288">
        <v>2038.25</v>
      </c>
      <c r="G288" s="15">
        <v>42084</v>
      </c>
      <c r="H288">
        <f t="shared" si="22"/>
        <v>2108.1000979999999</v>
      </c>
      <c r="K288" s="15">
        <v>42084</v>
      </c>
      <c r="L288">
        <f t="shared" si="23"/>
        <v>2.9999999999999997E-4</v>
      </c>
    </row>
    <row r="289" spans="1:12" x14ac:dyDescent="0.2">
      <c r="A289" s="18">
        <v>41954</v>
      </c>
      <c r="B289" s="19">
        <v>79.729771</v>
      </c>
      <c r="C289" s="15">
        <v>42083</v>
      </c>
      <c r="D289">
        <f t="shared" si="21"/>
        <v>81.474371000000005</v>
      </c>
      <c r="E289" s="15">
        <v>41954</v>
      </c>
      <c r="F289">
        <v>2039.6800539999999</v>
      </c>
      <c r="G289" s="15">
        <v>42083</v>
      </c>
      <c r="H289">
        <f t="shared" si="22"/>
        <v>2108.1000979999999</v>
      </c>
      <c r="K289" s="15">
        <v>42083</v>
      </c>
      <c r="L289">
        <f t="shared" si="23"/>
        <v>2.9999999999999997E-4</v>
      </c>
    </row>
    <row r="290" spans="1:12" x14ac:dyDescent="0.2">
      <c r="A290" s="18">
        <v>41953</v>
      </c>
      <c r="B290" s="19">
        <v>79.729771</v>
      </c>
      <c r="C290" s="15">
        <v>42082</v>
      </c>
      <c r="D290">
        <f t="shared" si="21"/>
        <v>80.766641000000007</v>
      </c>
      <c r="E290" s="15">
        <v>41953</v>
      </c>
      <c r="F290">
        <v>2038.26001</v>
      </c>
      <c r="G290" s="15">
        <v>42082</v>
      </c>
      <c r="H290">
        <f t="shared" si="22"/>
        <v>2089.2700199999999</v>
      </c>
      <c r="K290" s="15">
        <v>42082</v>
      </c>
      <c r="L290">
        <f t="shared" si="23"/>
        <v>2.9999999999999997E-4</v>
      </c>
    </row>
    <row r="291" spans="1:12" x14ac:dyDescent="0.2">
      <c r="A291" s="18">
        <v>41950</v>
      </c>
      <c r="B291" s="19">
        <v>79.454086000000004</v>
      </c>
      <c r="C291" s="15">
        <v>42081</v>
      </c>
      <c r="D291">
        <f t="shared" si="21"/>
        <v>81.369168000000002</v>
      </c>
      <c r="E291" s="15">
        <v>41950</v>
      </c>
      <c r="F291">
        <v>2031.920044</v>
      </c>
      <c r="G291" s="15">
        <v>42081</v>
      </c>
      <c r="H291">
        <f t="shared" si="22"/>
        <v>2099.5</v>
      </c>
      <c r="K291" s="15">
        <v>42081</v>
      </c>
      <c r="L291">
        <f t="shared" si="23"/>
        <v>2.9999999999999997E-4</v>
      </c>
    </row>
    <row r="292" spans="1:12" x14ac:dyDescent="0.2">
      <c r="A292" s="18">
        <v>41949</v>
      </c>
      <c r="B292" s="19">
        <v>79.349515999999994</v>
      </c>
      <c r="C292" s="15">
        <v>42080</v>
      </c>
      <c r="D292">
        <f t="shared" si="21"/>
        <v>80.364962000000006</v>
      </c>
      <c r="E292" s="15">
        <v>41949</v>
      </c>
      <c r="F292">
        <v>2031.209961</v>
      </c>
      <c r="G292" s="15">
        <v>42080</v>
      </c>
      <c r="H292">
        <f t="shared" si="22"/>
        <v>2074.280029</v>
      </c>
      <c r="K292" s="15">
        <v>42080</v>
      </c>
      <c r="L292">
        <f t="shared" si="23"/>
        <v>2.9999999999999997E-4</v>
      </c>
    </row>
    <row r="293" spans="1:12" x14ac:dyDescent="0.2">
      <c r="A293" s="18">
        <v>41948</v>
      </c>
      <c r="B293" s="19">
        <v>79.064322000000004</v>
      </c>
      <c r="C293" s="15">
        <v>42079</v>
      </c>
      <c r="D293">
        <f t="shared" si="21"/>
        <v>80.757082999999994</v>
      </c>
      <c r="E293" s="15">
        <v>41948</v>
      </c>
      <c r="F293">
        <v>2023.5699460000001</v>
      </c>
      <c r="G293" s="15">
        <v>42079</v>
      </c>
      <c r="H293">
        <f t="shared" si="22"/>
        <v>2081.1899410000001</v>
      </c>
      <c r="K293" s="15">
        <v>42079</v>
      </c>
      <c r="L293">
        <f t="shared" si="23"/>
        <v>2.9999999999999997E-4</v>
      </c>
    </row>
    <row r="294" spans="1:12" x14ac:dyDescent="0.2">
      <c r="A294" s="18">
        <v>41947</v>
      </c>
      <c r="B294" s="19">
        <v>78.446408000000005</v>
      </c>
      <c r="C294" s="15">
        <v>42078</v>
      </c>
      <c r="D294">
        <f t="shared" si="21"/>
        <v>79.695496000000006</v>
      </c>
      <c r="E294" s="15">
        <v>41947</v>
      </c>
      <c r="F294">
        <v>2012.099976</v>
      </c>
      <c r="G294" s="15">
        <v>42078</v>
      </c>
      <c r="H294">
        <f t="shared" si="22"/>
        <v>2053.3999020000001</v>
      </c>
      <c r="K294" s="15">
        <v>42078</v>
      </c>
      <c r="L294">
        <f t="shared" si="23"/>
        <v>2.9999999999999997E-4</v>
      </c>
    </row>
    <row r="295" spans="1:12" x14ac:dyDescent="0.2">
      <c r="A295" s="18">
        <v>41946</v>
      </c>
      <c r="B295" s="19">
        <v>78.569995000000006</v>
      </c>
      <c r="C295" s="15">
        <v>42077</v>
      </c>
      <c r="D295">
        <f t="shared" si="21"/>
        <v>79.695496000000006</v>
      </c>
      <c r="E295" s="15">
        <v>41946</v>
      </c>
      <c r="F295">
        <v>2017.8100589999999</v>
      </c>
      <c r="G295" s="15">
        <v>42077</v>
      </c>
      <c r="H295">
        <f t="shared" si="22"/>
        <v>2053.3999020000001</v>
      </c>
      <c r="K295" s="15">
        <v>42077</v>
      </c>
      <c r="L295">
        <f t="shared" si="23"/>
        <v>2.9999999999999997E-4</v>
      </c>
    </row>
    <row r="296" spans="1:12" x14ac:dyDescent="0.2">
      <c r="A296" s="18">
        <v>41943</v>
      </c>
      <c r="B296" s="19">
        <v>78.579504</v>
      </c>
      <c r="C296" s="15">
        <v>42076</v>
      </c>
      <c r="D296">
        <f t="shared" si="21"/>
        <v>79.695496000000006</v>
      </c>
      <c r="E296" s="15">
        <v>41943</v>
      </c>
      <c r="F296">
        <v>2018.0500489999999</v>
      </c>
      <c r="G296" s="15">
        <v>42076</v>
      </c>
      <c r="H296">
        <f t="shared" si="22"/>
        <v>2053.3999020000001</v>
      </c>
      <c r="K296" s="15">
        <v>42076</v>
      </c>
      <c r="L296">
        <f t="shared" si="23"/>
        <v>2.9999999999999997E-4</v>
      </c>
    </row>
    <row r="297" spans="1:12" x14ac:dyDescent="0.2">
      <c r="A297" s="18">
        <v>41942</v>
      </c>
      <c r="B297" s="19">
        <v>77.742940000000004</v>
      </c>
      <c r="C297" s="15">
        <v>42075</v>
      </c>
      <c r="D297">
        <f t="shared" si="21"/>
        <v>80.192812000000004</v>
      </c>
      <c r="E297" s="15">
        <v>41942</v>
      </c>
      <c r="F297">
        <v>1994.650024</v>
      </c>
      <c r="G297" s="15">
        <v>42075</v>
      </c>
      <c r="H297">
        <f t="shared" si="22"/>
        <v>2065.9499510000001</v>
      </c>
      <c r="K297" s="15">
        <v>42075</v>
      </c>
      <c r="L297">
        <f t="shared" si="23"/>
        <v>2.9999999999999997E-4</v>
      </c>
    </row>
    <row r="298" spans="1:12" x14ac:dyDescent="0.2">
      <c r="A298" s="18">
        <v>41941</v>
      </c>
      <c r="B298" s="19">
        <v>77.305649000000003</v>
      </c>
      <c r="C298" s="15">
        <v>42074</v>
      </c>
      <c r="D298">
        <f t="shared" si="21"/>
        <v>79.245993999999996</v>
      </c>
      <c r="E298" s="15">
        <v>41941</v>
      </c>
      <c r="F298">
        <v>1982.3000489999999</v>
      </c>
      <c r="G298" s="15">
        <v>42074</v>
      </c>
      <c r="H298">
        <f t="shared" si="22"/>
        <v>2040.23999</v>
      </c>
      <c r="K298" s="15">
        <v>42074</v>
      </c>
      <c r="L298">
        <f t="shared" si="23"/>
        <v>2.9999999999999997E-4</v>
      </c>
    </row>
    <row r="299" spans="1:12" x14ac:dyDescent="0.2">
      <c r="A299" s="18">
        <v>41940</v>
      </c>
      <c r="B299" s="19">
        <v>77.324657999999999</v>
      </c>
      <c r="C299" s="15">
        <v>42073</v>
      </c>
      <c r="D299">
        <f t="shared" si="21"/>
        <v>79.245993999999996</v>
      </c>
      <c r="E299" s="15">
        <v>41940</v>
      </c>
      <c r="F299">
        <v>1985.0500489999999</v>
      </c>
      <c r="G299" s="15">
        <v>42073</v>
      </c>
      <c r="H299">
        <f t="shared" si="22"/>
        <v>2044.160034</v>
      </c>
      <c r="K299" s="15">
        <v>42073</v>
      </c>
      <c r="L299">
        <f t="shared" si="23"/>
        <v>2.9999999999999997E-4</v>
      </c>
    </row>
    <row r="300" spans="1:12" x14ac:dyDescent="0.2">
      <c r="A300" s="18">
        <v>41939</v>
      </c>
      <c r="B300" s="19">
        <v>76.497609999999995</v>
      </c>
      <c r="C300" s="15">
        <v>42072</v>
      </c>
      <c r="D300">
        <f t="shared" si="21"/>
        <v>80.565800999999993</v>
      </c>
      <c r="E300" s="15">
        <v>41939</v>
      </c>
      <c r="F300">
        <v>1961.630005</v>
      </c>
      <c r="G300" s="15">
        <v>42072</v>
      </c>
      <c r="H300">
        <f t="shared" si="22"/>
        <v>2079.429932</v>
      </c>
      <c r="K300" s="15">
        <v>42072</v>
      </c>
      <c r="L300">
        <f t="shared" si="23"/>
        <v>2.9999999999999997E-4</v>
      </c>
    </row>
    <row r="301" spans="1:12" x14ac:dyDescent="0.2">
      <c r="A301" s="18">
        <v>41936</v>
      </c>
      <c r="B301" s="19">
        <v>76.630699000000007</v>
      </c>
      <c r="C301" s="15">
        <v>42071</v>
      </c>
      <c r="D301">
        <f t="shared" si="21"/>
        <v>80.221502999999998</v>
      </c>
      <c r="E301" s="15">
        <v>41936</v>
      </c>
      <c r="F301">
        <v>1964.579956</v>
      </c>
      <c r="G301" s="15">
        <v>42071</v>
      </c>
      <c r="H301">
        <f t="shared" si="22"/>
        <v>2071.26001</v>
      </c>
      <c r="K301" s="15">
        <v>42071</v>
      </c>
      <c r="L301">
        <f t="shared" si="23"/>
        <v>2.9999999999999997E-4</v>
      </c>
    </row>
    <row r="302" spans="1:12" x14ac:dyDescent="0.2">
      <c r="A302" s="18">
        <v>41935</v>
      </c>
      <c r="B302" s="19">
        <v>75.955748999999997</v>
      </c>
      <c r="C302" s="15">
        <v>42070</v>
      </c>
      <c r="D302">
        <f t="shared" si="21"/>
        <v>80.221502999999998</v>
      </c>
      <c r="E302" s="15">
        <v>41935</v>
      </c>
      <c r="F302">
        <v>1950.8199460000001</v>
      </c>
      <c r="G302" s="15">
        <v>42070</v>
      </c>
      <c r="H302">
        <f t="shared" si="22"/>
        <v>2071.26001</v>
      </c>
      <c r="K302" s="15">
        <v>42070</v>
      </c>
      <c r="L302">
        <f t="shared" si="23"/>
        <v>2.9999999999999997E-4</v>
      </c>
    </row>
    <row r="303" spans="1:12" x14ac:dyDescent="0.2">
      <c r="A303" s="18">
        <v>41934</v>
      </c>
      <c r="B303" s="19">
        <v>75.290300000000002</v>
      </c>
      <c r="C303" s="15">
        <v>42069</v>
      </c>
      <c r="D303">
        <f t="shared" si="21"/>
        <v>80.221502999999998</v>
      </c>
      <c r="E303" s="15">
        <v>41934</v>
      </c>
      <c r="F303">
        <v>1927.1099850000001</v>
      </c>
      <c r="G303" s="15">
        <v>42069</v>
      </c>
      <c r="H303">
        <f t="shared" si="22"/>
        <v>2071.26001</v>
      </c>
      <c r="K303" s="15">
        <v>42069</v>
      </c>
      <c r="L303">
        <f t="shared" si="23"/>
        <v>2.9999999999999997E-4</v>
      </c>
    </row>
    <row r="304" spans="1:12" x14ac:dyDescent="0.2">
      <c r="A304" s="18">
        <v>41933</v>
      </c>
      <c r="B304" s="19">
        <v>75.737099000000001</v>
      </c>
      <c r="C304" s="15">
        <v>42068</v>
      </c>
      <c r="D304">
        <f t="shared" si="21"/>
        <v>81.378726999999998</v>
      </c>
      <c r="E304" s="15">
        <v>41933</v>
      </c>
      <c r="F304">
        <v>1941.280029</v>
      </c>
      <c r="G304" s="15">
        <v>42068</v>
      </c>
      <c r="H304">
        <f t="shared" si="22"/>
        <v>2101.040039</v>
      </c>
      <c r="K304" s="15">
        <v>42068</v>
      </c>
      <c r="L304">
        <f t="shared" si="23"/>
        <v>2.9999999999999997E-4</v>
      </c>
    </row>
    <row r="305" spans="1:12" x14ac:dyDescent="0.2">
      <c r="A305" s="18">
        <v>41932</v>
      </c>
      <c r="B305" s="19">
        <v>74.406209000000004</v>
      </c>
      <c r="C305" s="15">
        <v>42067</v>
      </c>
      <c r="D305">
        <f t="shared" si="21"/>
        <v>81.273531000000006</v>
      </c>
      <c r="E305" s="15">
        <v>41932</v>
      </c>
      <c r="F305">
        <v>1904.01001</v>
      </c>
      <c r="G305" s="15">
        <v>42067</v>
      </c>
      <c r="H305">
        <f t="shared" si="22"/>
        <v>2098.530029</v>
      </c>
      <c r="K305" s="15">
        <v>42067</v>
      </c>
      <c r="L305">
        <f t="shared" si="23"/>
        <v>2.9999999999999997E-4</v>
      </c>
    </row>
    <row r="306" spans="1:12" x14ac:dyDescent="0.2">
      <c r="A306" s="18">
        <v>41929</v>
      </c>
      <c r="B306" s="19">
        <v>73.892871999999997</v>
      </c>
      <c r="C306" s="15">
        <v>42066</v>
      </c>
      <c r="D306">
        <f t="shared" si="21"/>
        <v>81.589132000000006</v>
      </c>
      <c r="E306" s="15">
        <v>41929</v>
      </c>
      <c r="F306">
        <v>1886.76001</v>
      </c>
      <c r="G306" s="15">
        <v>42066</v>
      </c>
      <c r="H306">
        <f t="shared" si="22"/>
        <v>2107.780029</v>
      </c>
      <c r="K306" s="15">
        <v>42066</v>
      </c>
      <c r="L306">
        <f t="shared" si="23"/>
        <v>2.9999999999999997E-4</v>
      </c>
    </row>
    <row r="307" spans="1:12" x14ac:dyDescent="0.2">
      <c r="A307" s="18">
        <v>41928</v>
      </c>
      <c r="B307" s="19">
        <v>72.923220000000001</v>
      </c>
      <c r="C307" s="15">
        <v>42065</v>
      </c>
      <c r="D307">
        <f t="shared" si="21"/>
        <v>81.952562999999998</v>
      </c>
      <c r="E307" s="15">
        <v>41928</v>
      </c>
      <c r="F307">
        <v>1862.76001</v>
      </c>
      <c r="G307" s="15">
        <v>42065</v>
      </c>
      <c r="H307">
        <f t="shared" si="22"/>
        <v>2117.389893</v>
      </c>
      <c r="K307" s="15">
        <v>42065</v>
      </c>
      <c r="L307">
        <f t="shared" si="23"/>
        <v>2.9999999999999997E-4</v>
      </c>
    </row>
    <row r="308" spans="1:12" x14ac:dyDescent="0.2">
      <c r="A308" s="18">
        <v>41927</v>
      </c>
      <c r="B308" s="19">
        <v>72.951738000000006</v>
      </c>
      <c r="C308" s="15">
        <v>42064</v>
      </c>
      <c r="D308">
        <f t="shared" si="21"/>
        <v>81.608264000000005</v>
      </c>
      <c r="E308" s="15">
        <v>41927</v>
      </c>
      <c r="F308">
        <v>1862.48999</v>
      </c>
      <c r="G308" s="15">
        <v>42064</v>
      </c>
      <c r="H308">
        <f t="shared" si="22"/>
        <v>2104.5</v>
      </c>
      <c r="K308" s="15">
        <v>42064</v>
      </c>
      <c r="L308">
        <f t="shared" si="23"/>
        <v>2.9999999999999997E-4</v>
      </c>
    </row>
    <row r="309" spans="1:12" x14ac:dyDescent="0.2">
      <c r="A309" s="18">
        <v>41926</v>
      </c>
      <c r="B309" s="19">
        <v>73.750275999999999</v>
      </c>
      <c r="C309" s="15">
        <v>42063</v>
      </c>
      <c r="D309">
        <f t="shared" si="21"/>
        <v>81.608264000000005</v>
      </c>
      <c r="E309" s="15">
        <v>41926</v>
      </c>
      <c r="F309">
        <v>1877.6999510000001</v>
      </c>
      <c r="G309" s="15">
        <v>42063</v>
      </c>
      <c r="H309">
        <f t="shared" si="22"/>
        <v>2104.5</v>
      </c>
      <c r="K309" s="15">
        <v>42063</v>
      </c>
      <c r="L309">
        <f t="shared" si="23"/>
        <v>2.0000000000000001E-4</v>
      </c>
    </row>
    <row r="310" spans="1:12" x14ac:dyDescent="0.2">
      <c r="A310" s="18">
        <v>41925</v>
      </c>
      <c r="B310" s="19">
        <v>73.655213000000003</v>
      </c>
      <c r="C310" s="15">
        <v>42062</v>
      </c>
      <c r="D310">
        <f t="shared" si="21"/>
        <v>81.608264000000005</v>
      </c>
      <c r="E310" s="15">
        <v>41925</v>
      </c>
      <c r="F310">
        <v>1874.73999</v>
      </c>
      <c r="G310" s="15">
        <v>42062</v>
      </c>
      <c r="H310">
        <f t="shared" si="22"/>
        <v>2104.5</v>
      </c>
      <c r="K310" s="15">
        <v>42062</v>
      </c>
      <c r="L310">
        <f t="shared" si="23"/>
        <v>2.0000000000000001E-4</v>
      </c>
    </row>
    <row r="311" spans="1:12" x14ac:dyDescent="0.2">
      <c r="A311" s="18">
        <v>41922</v>
      </c>
      <c r="B311" s="19">
        <v>74.795973000000004</v>
      </c>
      <c r="C311" s="15">
        <v>42061</v>
      </c>
      <c r="D311">
        <f t="shared" si="21"/>
        <v>81.885615999999999</v>
      </c>
      <c r="E311" s="15">
        <v>41922</v>
      </c>
      <c r="F311">
        <v>1906.130005</v>
      </c>
      <c r="G311" s="15">
        <v>42061</v>
      </c>
      <c r="H311">
        <f t="shared" si="22"/>
        <v>2110.73999</v>
      </c>
      <c r="K311" s="15">
        <v>42061</v>
      </c>
      <c r="L311">
        <f t="shared" si="23"/>
        <v>2.0000000000000001E-4</v>
      </c>
    </row>
    <row r="312" spans="1:12" x14ac:dyDescent="0.2">
      <c r="A312" s="18">
        <v>41921</v>
      </c>
      <c r="B312" s="19">
        <v>75.480430999999996</v>
      </c>
      <c r="C312" s="15">
        <v>42060</v>
      </c>
      <c r="D312">
        <f t="shared" si="21"/>
        <v>82.086455999999998</v>
      </c>
      <c r="E312" s="15">
        <v>41921</v>
      </c>
      <c r="F312">
        <v>1928.209961</v>
      </c>
      <c r="G312" s="15">
        <v>42060</v>
      </c>
      <c r="H312">
        <f t="shared" si="22"/>
        <v>2113.860107</v>
      </c>
      <c r="K312" s="15">
        <v>42060</v>
      </c>
      <c r="L312">
        <f t="shared" si="23"/>
        <v>2.0000000000000001E-4</v>
      </c>
    </row>
    <row r="313" spans="1:12" x14ac:dyDescent="0.2">
      <c r="A313" s="18">
        <v>41920</v>
      </c>
      <c r="B313" s="19">
        <v>77.058481999999998</v>
      </c>
      <c r="C313" s="15">
        <v>42059</v>
      </c>
      <c r="D313">
        <f t="shared" si="21"/>
        <v>82.258606</v>
      </c>
      <c r="E313" s="15">
        <v>41920</v>
      </c>
      <c r="F313">
        <v>1968.8900149999999</v>
      </c>
      <c r="G313" s="15">
        <v>42059</v>
      </c>
      <c r="H313">
        <f t="shared" si="22"/>
        <v>2115.4799800000001</v>
      </c>
      <c r="K313" s="15">
        <v>42059</v>
      </c>
      <c r="L313">
        <f t="shared" si="23"/>
        <v>2.0000000000000001E-4</v>
      </c>
    </row>
    <row r="314" spans="1:12" x14ac:dyDescent="0.2">
      <c r="A314" s="18">
        <v>41919</v>
      </c>
      <c r="B314" s="19">
        <v>75.765617000000006</v>
      </c>
      <c r="C314" s="15">
        <v>42058</v>
      </c>
      <c r="D314">
        <f t="shared" si="21"/>
        <v>81.866484999999997</v>
      </c>
      <c r="E314" s="15">
        <v>41919</v>
      </c>
      <c r="F314">
        <v>1935.099976</v>
      </c>
      <c r="G314" s="15">
        <v>42058</v>
      </c>
      <c r="H314">
        <f t="shared" si="22"/>
        <v>2109.6599120000001</v>
      </c>
      <c r="K314" s="15">
        <v>42058</v>
      </c>
      <c r="L314">
        <f t="shared" si="23"/>
        <v>2.0000000000000001E-4</v>
      </c>
    </row>
    <row r="315" spans="1:12" x14ac:dyDescent="0.2">
      <c r="A315" s="18">
        <v>41918</v>
      </c>
      <c r="B315" s="19">
        <v>76.944410000000005</v>
      </c>
      <c r="C315" s="15">
        <v>42057</v>
      </c>
      <c r="D315">
        <f t="shared" si="21"/>
        <v>81.962120999999996</v>
      </c>
      <c r="E315" s="15">
        <v>41918</v>
      </c>
      <c r="F315">
        <v>1964.8199460000001</v>
      </c>
      <c r="G315" s="15">
        <v>42057</v>
      </c>
      <c r="H315">
        <f t="shared" si="22"/>
        <v>2110.3000489999999</v>
      </c>
      <c r="K315" s="15">
        <v>42057</v>
      </c>
      <c r="L315">
        <f t="shared" si="23"/>
        <v>2.0000000000000001E-4</v>
      </c>
    </row>
    <row r="316" spans="1:12" x14ac:dyDescent="0.2">
      <c r="A316" s="18">
        <v>41915</v>
      </c>
      <c r="B316" s="19">
        <v>77.048980999999998</v>
      </c>
      <c r="C316" s="15">
        <v>42056</v>
      </c>
      <c r="D316">
        <f t="shared" si="21"/>
        <v>81.962120999999996</v>
      </c>
      <c r="E316" s="15">
        <v>41915</v>
      </c>
      <c r="F316">
        <v>1967.900024</v>
      </c>
      <c r="G316" s="15">
        <v>42056</v>
      </c>
      <c r="H316">
        <f t="shared" si="22"/>
        <v>2110.3000489999999</v>
      </c>
      <c r="K316" s="15">
        <v>42056</v>
      </c>
      <c r="L316">
        <f t="shared" si="23"/>
        <v>2.0000000000000001E-4</v>
      </c>
    </row>
    <row r="317" spans="1:12" x14ac:dyDescent="0.2">
      <c r="A317" s="18">
        <v>41914</v>
      </c>
      <c r="B317" s="19">
        <v>76.145872999999995</v>
      </c>
      <c r="C317" s="15">
        <v>42055</v>
      </c>
      <c r="D317">
        <f t="shared" si="21"/>
        <v>81.962120999999996</v>
      </c>
      <c r="E317" s="15">
        <v>41914</v>
      </c>
      <c r="F317">
        <v>1946.170044</v>
      </c>
      <c r="G317" s="15">
        <v>42055</v>
      </c>
      <c r="H317">
        <f t="shared" si="22"/>
        <v>2110.3000489999999</v>
      </c>
      <c r="K317" s="15">
        <v>42055</v>
      </c>
      <c r="L317">
        <f t="shared" si="23"/>
        <v>2.0000000000000001E-4</v>
      </c>
    </row>
    <row r="318" spans="1:12" x14ac:dyDescent="0.2">
      <c r="A318" s="18">
        <v>41913</v>
      </c>
      <c r="B318" s="19">
        <v>76.193408000000005</v>
      </c>
      <c r="C318" s="15">
        <v>42054</v>
      </c>
      <c r="D318">
        <f t="shared" si="21"/>
        <v>81.503061000000002</v>
      </c>
      <c r="E318" s="15">
        <v>41913</v>
      </c>
      <c r="F318">
        <v>1946.160034</v>
      </c>
      <c r="G318" s="15">
        <v>42054</v>
      </c>
      <c r="H318">
        <f t="shared" si="22"/>
        <v>2097.4499510000001</v>
      </c>
      <c r="K318" s="15">
        <v>42054</v>
      </c>
      <c r="L318">
        <f t="shared" si="23"/>
        <v>2.0000000000000001E-4</v>
      </c>
    </row>
    <row r="319" spans="1:12" x14ac:dyDescent="0.2">
      <c r="A319" s="18">
        <v>41912</v>
      </c>
      <c r="B319" s="19">
        <v>77.191569999999999</v>
      </c>
      <c r="C319" s="15">
        <v>42053</v>
      </c>
      <c r="D319">
        <f t="shared" si="21"/>
        <v>81.742157000000006</v>
      </c>
      <c r="E319" s="15">
        <v>41912</v>
      </c>
      <c r="F319">
        <v>1972.290039</v>
      </c>
      <c r="G319" s="15">
        <v>42053</v>
      </c>
      <c r="H319">
        <f t="shared" si="22"/>
        <v>2099.679932</v>
      </c>
      <c r="K319" s="15">
        <v>42053</v>
      </c>
      <c r="L319">
        <f t="shared" si="23"/>
        <v>2.0000000000000001E-4</v>
      </c>
    </row>
    <row r="320" spans="1:12" x14ac:dyDescent="0.2">
      <c r="A320" s="18">
        <v>41911</v>
      </c>
      <c r="B320" s="19">
        <v>77.391210000000001</v>
      </c>
      <c r="C320" s="15">
        <v>42052</v>
      </c>
      <c r="D320">
        <f t="shared" si="21"/>
        <v>81.856919000000005</v>
      </c>
      <c r="E320" s="15">
        <v>41911</v>
      </c>
      <c r="F320">
        <v>1977.8000489999999</v>
      </c>
      <c r="G320" s="15">
        <v>42052</v>
      </c>
      <c r="H320">
        <f t="shared" si="22"/>
        <v>2100.3400879999999</v>
      </c>
      <c r="K320" s="15">
        <v>42052</v>
      </c>
      <c r="L320">
        <f t="shared" si="23"/>
        <v>2.0000000000000001E-4</v>
      </c>
    </row>
    <row r="321" spans="1:12" x14ac:dyDescent="0.2">
      <c r="A321" s="18">
        <v>41908</v>
      </c>
      <c r="B321" s="19">
        <v>77.61936</v>
      </c>
      <c r="C321" s="15">
        <v>42051</v>
      </c>
      <c r="D321">
        <f t="shared" si="21"/>
        <v>81.665644999999998</v>
      </c>
      <c r="E321" s="15">
        <v>41908</v>
      </c>
      <c r="F321">
        <v>1982.849976</v>
      </c>
      <c r="G321" s="15">
        <v>42051</v>
      </c>
      <c r="H321">
        <f t="shared" si="22"/>
        <v>2096.98999</v>
      </c>
      <c r="K321" s="15">
        <v>42051</v>
      </c>
      <c r="L321">
        <f t="shared" si="23"/>
        <v>2.0000000000000001E-4</v>
      </c>
    </row>
    <row r="322" spans="1:12" x14ac:dyDescent="0.2">
      <c r="A322" s="18">
        <v>41907</v>
      </c>
      <c r="B322" s="19">
        <v>77.172561000000002</v>
      </c>
      <c r="C322" s="15">
        <v>42050</v>
      </c>
      <c r="D322">
        <f t="shared" si="21"/>
        <v>81.665644999999998</v>
      </c>
      <c r="E322" s="15">
        <v>41907</v>
      </c>
      <c r="F322">
        <v>1965.98999</v>
      </c>
      <c r="G322" s="15">
        <v>42050</v>
      </c>
      <c r="H322">
        <f t="shared" si="22"/>
        <v>2096.98999</v>
      </c>
      <c r="K322" s="15">
        <v>42050</v>
      </c>
      <c r="L322">
        <f t="shared" si="23"/>
        <v>2.0000000000000001E-4</v>
      </c>
    </row>
    <row r="323" spans="1:12" x14ac:dyDescent="0.2">
      <c r="A323" s="18">
        <v>41906</v>
      </c>
      <c r="B323" s="19">
        <v>78.303819000000004</v>
      </c>
      <c r="C323" s="15">
        <v>42049</v>
      </c>
      <c r="D323">
        <f t="shared" ref="D323:D386" si="24">IFERROR(VLOOKUP(C323,A:B,2,0),D324)</f>
        <v>81.665644999999998</v>
      </c>
      <c r="E323" s="15">
        <v>41906</v>
      </c>
      <c r="F323">
        <v>1998.3000489999999</v>
      </c>
      <c r="G323" s="15">
        <v>42049</v>
      </c>
      <c r="H323">
        <f t="shared" ref="H323:H386" si="25">IFERROR(VLOOKUP(G323,E:F,2,0),H324)</f>
        <v>2096.98999</v>
      </c>
      <c r="K323" s="15">
        <v>42049</v>
      </c>
      <c r="L323">
        <f t="shared" ref="L323:L386" si="26">IFERROR(VLOOKUP(K323,I:J,2,0),L324)</f>
        <v>2.0000000000000001E-4</v>
      </c>
    </row>
    <row r="324" spans="1:12" x14ac:dyDescent="0.2">
      <c r="A324" s="18">
        <v>41905</v>
      </c>
      <c r="B324" s="19">
        <v>77.794274999999999</v>
      </c>
      <c r="C324" s="15">
        <v>42048</v>
      </c>
      <c r="D324">
        <f t="shared" si="24"/>
        <v>81.665644999999998</v>
      </c>
      <c r="E324" s="15">
        <v>41905</v>
      </c>
      <c r="F324">
        <v>1982.7700199999999</v>
      </c>
      <c r="G324" s="15">
        <v>42048</v>
      </c>
      <c r="H324">
        <f t="shared" si="25"/>
        <v>2096.98999</v>
      </c>
      <c r="K324" s="15">
        <v>42048</v>
      </c>
      <c r="L324">
        <f t="shared" si="26"/>
        <v>2.0000000000000001E-4</v>
      </c>
    </row>
    <row r="325" spans="1:12" x14ac:dyDescent="0.2">
      <c r="A325" s="18">
        <v>41904</v>
      </c>
      <c r="B325" s="19">
        <v>78.361363999999995</v>
      </c>
      <c r="C325" s="15">
        <v>42047</v>
      </c>
      <c r="D325">
        <f t="shared" si="24"/>
        <v>81.445679999999996</v>
      </c>
      <c r="E325" s="15">
        <v>41904</v>
      </c>
      <c r="F325">
        <v>1994.290039</v>
      </c>
      <c r="G325" s="15">
        <v>42047</v>
      </c>
      <c r="H325">
        <f t="shared" si="25"/>
        <v>2088.4799800000001</v>
      </c>
      <c r="K325" s="15">
        <v>42047</v>
      </c>
      <c r="L325">
        <f t="shared" si="26"/>
        <v>2.0000000000000001E-4</v>
      </c>
    </row>
    <row r="326" spans="1:12" x14ac:dyDescent="0.2">
      <c r="A326" s="18">
        <v>41901</v>
      </c>
      <c r="B326" s="19">
        <v>78.937890999999993</v>
      </c>
      <c r="C326" s="15">
        <v>42046</v>
      </c>
      <c r="D326">
        <f t="shared" si="24"/>
        <v>80.699695000000006</v>
      </c>
      <c r="E326" s="15">
        <v>41901</v>
      </c>
      <c r="F326">
        <v>2010.400024</v>
      </c>
      <c r="G326" s="15">
        <v>42046</v>
      </c>
      <c r="H326">
        <f t="shared" si="25"/>
        <v>2068.530029</v>
      </c>
      <c r="K326" s="15">
        <v>42046</v>
      </c>
      <c r="L326">
        <f t="shared" si="26"/>
        <v>2.0000000000000001E-4</v>
      </c>
    </row>
    <row r="327" spans="1:12" x14ac:dyDescent="0.2">
      <c r="A327" s="18">
        <v>41900</v>
      </c>
      <c r="B327" s="19">
        <v>78.890637999999996</v>
      </c>
      <c r="C327" s="15">
        <v>42045</v>
      </c>
      <c r="D327">
        <f t="shared" si="24"/>
        <v>80.814463000000003</v>
      </c>
      <c r="E327" s="15">
        <v>41900</v>
      </c>
      <c r="F327">
        <v>2011.3599850000001</v>
      </c>
      <c r="G327" s="15">
        <v>42045</v>
      </c>
      <c r="H327">
        <f t="shared" si="25"/>
        <v>2068.5900879999999</v>
      </c>
      <c r="K327" s="15">
        <v>42045</v>
      </c>
      <c r="L327">
        <f t="shared" si="26"/>
        <v>2.0000000000000001E-4</v>
      </c>
    </row>
    <row r="328" spans="1:12" x14ac:dyDescent="0.2">
      <c r="A328" s="18">
        <v>41899</v>
      </c>
      <c r="B328" s="19">
        <v>78.484228999999999</v>
      </c>
      <c r="C328" s="15">
        <v>42044</v>
      </c>
      <c r="D328">
        <f t="shared" si="24"/>
        <v>80.078051000000002</v>
      </c>
      <c r="E328" s="15">
        <v>41899</v>
      </c>
      <c r="F328">
        <v>2001.5699460000001</v>
      </c>
      <c r="G328" s="15">
        <v>42044</v>
      </c>
      <c r="H328">
        <f t="shared" si="25"/>
        <v>2046.73999</v>
      </c>
      <c r="K328" s="15">
        <v>42044</v>
      </c>
      <c r="L328">
        <f t="shared" si="26"/>
        <v>2.0000000000000001E-4</v>
      </c>
    </row>
    <row r="329" spans="1:12" x14ac:dyDescent="0.2">
      <c r="A329" s="18">
        <v>41898</v>
      </c>
      <c r="B329" s="19">
        <v>78.389717000000005</v>
      </c>
      <c r="C329" s="15">
        <v>42043</v>
      </c>
      <c r="D329">
        <f t="shared" si="24"/>
        <v>80.431908000000007</v>
      </c>
      <c r="E329" s="15">
        <v>41898</v>
      </c>
      <c r="F329">
        <v>1998.9799800000001</v>
      </c>
      <c r="G329" s="15">
        <v>42043</v>
      </c>
      <c r="H329">
        <f t="shared" si="25"/>
        <v>2055.469971</v>
      </c>
      <c r="K329" s="15">
        <v>42043</v>
      </c>
      <c r="L329">
        <f t="shared" si="26"/>
        <v>2.0000000000000001E-4</v>
      </c>
    </row>
    <row r="330" spans="1:12" x14ac:dyDescent="0.2">
      <c r="A330" s="18">
        <v>41897</v>
      </c>
      <c r="B330" s="19">
        <v>77.841534999999993</v>
      </c>
      <c r="C330" s="15">
        <v>42042</v>
      </c>
      <c r="D330">
        <f t="shared" si="24"/>
        <v>80.431908000000007</v>
      </c>
      <c r="E330" s="15">
        <v>41897</v>
      </c>
      <c r="F330">
        <v>1984.130005</v>
      </c>
      <c r="G330" s="15">
        <v>42042</v>
      </c>
      <c r="H330">
        <f t="shared" si="25"/>
        <v>2055.469971</v>
      </c>
      <c r="K330" s="15">
        <v>42042</v>
      </c>
      <c r="L330">
        <f t="shared" si="26"/>
        <v>2.0000000000000001E-4</v>
      </c>
    </row>
    <row r="331" spans="1:12" x14ac:dyDescent="0.2">
      <c r="A331" s="18">
        <v>41894</v>
      </c>
      <c r="B331" s="19">
        <v>77.737568999999993</v>
      </c>
      <c r="C331" s="15">
        <v>42041</v>
      </c>
      <c r="D331">
        <f t="shared" si="24"/>
        <v>80.431908000000007</v>
      </c>
      <c r="E331" s="15">
        <v>41894</v>
      </c>
      <c r="F331">
        <v>1985.540039</v>
      </c>
      <c r="G331" s="15">
        <v>42041</v>
      </c>
      <c r="H331">
        <f t="shared" si="25"/>
        <v>2055.469971</v>
      </c>
      <c r="K331" s="15">
        <v>42041</v>
      </c>
      <c r="L331">
        <f t="shared" si="26"/>
        <v>2.0000000000000001E-4</v>
      </c>
    </row>
    <row r="332" spans="1:12" x14ac:dyDescent="0.2">
      <c r="A332" s="18">
        <v>41893</v>
      </c>
      <c r="B332" s="19">
        <v>78.134524999999996</v>
      </c>
      <c r="C332" s="15">
        <v>42040</v>
      </c>
      <c r="D332">
        <f t="shared" si="24"/>
        <v>80.498855000000006</v>
      </c>
      <c r="E332" s="15">
        <v>41893</v>
      </c>
      <c r="F332">
        <v>1997.4499510000001</v>
      </c>
      <c r="G332" s="15">
        <v>42040</v>
      </c>
      <c r="H332">
        <f t="shared" si="25"/>
        <v>2062.5200199999999</v>
      </c>
      <c r="K332" s="15">
        <v>42040</v>
      </c>
      <c r="L332">
        <f t="shared" si="26"/>
        <v>2.0000000000000001E-4</v>
      </c>
    </row>
    <row r="333" spans="1:12" x14ac:dyDescent="0.2">
      <c r="A333" s="18">
        <v>41892</v>
      </c>
      <c r="B333" s="19">
        <v>77.973854000000003</v>
      </c>
      <c r="C333" s="15">
        <v>42039</v>
      </c>
      <c r="D333">
        <f t="shared" si="24"/>
        <v>79.657239000000004</v>
      </c>
      <c r="E333" s="15">
        <v>41892</v>
      </c>
      <c r="F333">
        <v>1995.6899410000001</v>
      </c>
      <c r="G333" s="15">
        <v>42039</v>
      </c>
      <c r="H333">
        <f t="shared" si="25"/>
        <v>2041.51001</v>
      </c>
      <c r="K333" s="15">
        <v>42039</v>
      </c>
      <c r="L333">
        <f t="shared" si="26"/>
        <v>2.0000000000000001E-4</v>
      </c>
    </row>
    <row r="334" spans="1:12" x14ac:dyDescent="0.2">
      <c r="A334" s="18">
        <v>41891</v>
      </c>
      <c r="B334" s="19">
        <v>77.794274999999999</v>
      </c>
      <c r="C334" s="15">
        <v>42038</v>
      </c>
      <c r="D334">
        <f t="shared" si="24"/>
        <v>79.963282000000007</v>
      </c>
      <c r="E334" s="15">
        <v>41891</v>
      </c>
      <c r="F334">
        <v>1988.4399410000001</v>
      </c>
      <c r="G334" s="15">
        <v>42038</v>
      </c>
      <c r="H334">
        <f t="shared" si="25"/>
        <v>2050.030029</v>
      </c>
      <c r="K334" s="15">
        <v>42038</v>
      </c>
      <c r="L334">
        <f t="shared" si="26"/>
        <v>2.0000000000000001E-4</v>
      </c>
    </row>
    <row r="335" spans="1:12" x14ac:dyDescent="0.2">
      <c r="A335" s="18">
        <v>41890</v>
      </c>
      <c r="B335" s="19">
        <v>78.238490999999996</v>
      </c>
      <c r="C335" s="15">
        <v>42037</v>
      </c>
      <c r="D335">
        <f t="shared" si="24"/>
        <v>78.729545999999999</v>
      </c>
      <c r="E335" s="15">
        <v>41890</v>
      </c>
      <c r="F335">
        <v>2001.540039</v>
      </c>
      <c r="G335" s="15">
        <v>42037</v>
      </c>
      <c r="H335">
        <f t="shared" si="25"/>
        <v>2020.849976</v>
      </c>
      <c r="K335" s="15">
        <v>42037</v>
      </c>
      <c r="L335">
        <f t="shared" si="26"/>
        <v>2.0000000000000001E-4</v>
      </c>
    </row>
    <row r="336" spans="1:12" x14ac:dyDescent="0.2">
      <c r="A336" s="18">
        <v>41887</v>
      </c>
      <c r="B336" s="19">
        <v>78.484228999999999</v>
      </c>
      <c r="C336" s="15">
        <v>42036</v>
      </c>
      <c r="D336">
        <f t="shared" si="24"/>
        <v>77.495808999999994</v>
      </c>
      <c r="E336" s="15">
        <v>41887</v>
      </c>
      <c r="F336">
        <v>2007.709961</v>
      </c>
      <c r="G336" s="15">
        <v>42036</v>
      </c>
      <c r="H336">
        <f t="shared" si="25"/>
        <v>1994.98999</v>
      </c>
      <c r="K336" s="15">
        <v>42036</v>
      </c>
      <c r="L336">
        <f t="shared" si="26"/>
        <v>2.0000000000000001E-4</v>
      </c>
    </row>
    <row r="337" spans="1:12" x14ac:dyDescent="0.2">
      <c r="A337" s="18">
        <v>41886</v>
      </c>
      <c r="B337" s="19">
        <v>78.153431999999995</v>
      </c>
      <c r="C337" s="15">
        <v>42035</v>
      </c>
      <c r="D337">
        <f t="shared" si="24"/>
        <v>77.495808999999994</v>
      </c>
      <c r="E337" s="15">
        <v>41886</v>
      </c>
      <c r="F337">
        <v>1997.650024</v>
      </c>
      <c r="G337" s="15">
        <v>42035</v>
      </c>
      <c r="H337">
        <f t="shared" si="25"/>
        <v>1994.98999</v>
      </c>
      <c r="K337" s="15">
        <v>42035</v>
      </c>
      <c r="L337">
        <f t="shared" si="26"/>
        <v>2.9999999999999997E-4</v>
      </c>
    </row>
    <row r="338" spans="1:12" x14ac:dyDescent="0.2">
      <c r="A338" s="18">
        <v>41885</v>
      </c>
      <c r="B338" s="19">
        <v>78.191237999999998</v>
      </c>
      <c r="C338" s="15">
        <v>42034</v>
      </c>
      <c r="D338">
        <f t="shared" si="24"/>
        <v>77.495808999999994</v>
      </c>
      <c r="E338" s="15">
        <v>41885</v>
      </c>
      <c r="F338">
        <v>2000.719971</v>
      </c>
      <c r="G338" s="15">
        <v>42034</v>
      </c>
      <c r="H338">
        <f t="shared" si="25"/>
        <v>1994.98999</v>
      </c>
      <c r="K338" s="15">
        <v>42034</v>
      </c>
      <c r="L338">
        <f t="shared" si="26"/>
        <v>2.9999999999999997E-4</v>
      </c>
    </row>
    <row r="339" spans="1:12" x14ac:dyDescent="0.2">
      <c r="A339" s="18">
        <v>41884</v>
      </c>
      <c r="B339" s="19">
        <v>78.040013000000002</v>
      </c>
      <c r="C339" s="15">
        <v>42033</v>
      </c>
      <c r="D339">
        <f t="shared" si="24"/>
        <v>78.806057999999993</v>
      </c>
      <c r="E339" s="15">
        <v>41884</v>
      </c>
      <c r="F339">
        <v>2002.280029</v>
      </c>
      <c r="G339" s="15">
        <v>42033</v>
      </c>
      <c r="H339">
        <f t="shared" si="25"/>
        <v>2021.25</v>
      </c>
      <c r="K339" s="15">
        <v>42033</v>
      </c>
      <c r="L339">
        <f t="shared" si="26"/>
        <v>2.9999999999999997E-4</v>
      </c>
    </row>
    <row r="340" spans="1:12" x14ac:dyDescent="0.2">
      <c r="A340" s="18">
        <v>41880</v>
      </c>
      <c r="B340" s="19">
        <v>78.191237999999998</v>
      </c>
      <c r="C340" s="15">
        <v>42032</v>
      </c>
      <c r="D340">
        <f t="shared" si="24"/>
        <v>78.069637999999998</v>
      </c>
      <c r="E340" s="15">
        <v>41880</v>
      </c>
      <c r="F340">
        <v>2003.369995</v>
      </c>
      <c r="G340" s="15">
        <v>42032</v>
      </c>
      <c r="H340">
        <f t="shared" si="25"/>
        <v>2002.160034</v>
      </c>
      <c r="K340" s="15">
        <v>42032</v>
      </c>
      <c r="L340">
        <f t="shared" si="26"/>
        <v>2.9999999999999997E-4</v>
      </c>
    </row>
    <row r="341" spans="1:12" x14ac:dyDescent="0.2">
      <c r="A341" s="18">
        <v>41879</v>
      </c>
      <c r="B341" s="19">
        <v>77.926593999999994</v>
      </c>
      <c r="C341" s="15">
        <v>42031</v>
      </c>
      <c r="D341">
        <f t="shared" si="24"/>
        <v>79.389453000000003</v>
      </c>
      <c r="E341" s="15">
        <v>41879</v>
      </c>
      <c r="F341">
        <v>1996.73999</v>
      </c>
      <c r="G341" s="15">
        <v>42031</v>
      </c>
      <c r="H341">
        <f t="shared" si="25"/>
        <v>2029.5500489999999</v>
      </c>
      <c r="K341" s="15">
        <v>42031</v>
      </c>
      <c r="L341">
        <f t="shared" si="26"/>
        <v>2.9999999999999997E-4</v>
      </c>
    </row>
    <row r="342" spans="1:12" x14ac:dyDescent="0.2">
      <c r="A342" s="18">
        <v>41878</v>
      </c>
      <c r="B342" s="19">
        <v>77.992752999999993</v>
      </c>
      <c r="C342" s="15">
        <v>42030</v>
      </c>
      <c r="D342">
        <f t="shared" si="24"/>
        <v>80.441473999999999</v>
      </c>
      <c r="E342" s="15">
        <v>41878</v>
      </c>
      <c r="F342">
        <v>2000.119995</v>
      </c>
      <c r="G342" s="15">
        <v>42030</v>
      </c>
      <c r="H342">
        <f t="shared" si="25"/>
        <v>2057.0900879999999</v>
      </c>
      <c r="K342" s="15">
        <v>42030</v>
      </c>
      <c r="L342">
        <f t="shared" si="26"/>
        <v>2.9999999999999997E-4</v>
      </c>
    </row>
    <row r="343" spans="1:12" x14ac:dyDescent="0.2">
      <c r="A343" s="18">
        <v>41877</v>
      </c>
      <c r="B343" s="19">
        <v>77.926593999999994</v>
      </c>
      <c r="C343" s="15">
        <v>42029</v>
      </c>
      <c r="D343">
        <f t="shared" si="24"/>
        <v>80.250200000000007</v>
      </c>
      <c r="E343" s="15">
        <v>41877</v>
      </c>
      <c r="F343">
        <v>2000.0200199999999</v>
      </c>
      <c r="G343" s="15">
        <v>42029</v>
      </c>
      <c r="H343">
        <f t="shared" si="25"/>
        <v>2051.820068</v>
      </c>
      <c r="K343" s="15">
        <v>42029</v>
      </c>
      <c r="L343">
        <f t="shared" si="26"/>
        <v>2.9999999999999997E-4</v>
      </c>
    </row>
    <row r="344" spans="1:12" x14ac:dyDescent="0.2">
      <c r="A344" s="18">
        <v>41876</v>
      </c>
      <c r="B344" s="19">
        <v>77.888795000000002</v>
      </c>
      <c r="C344" s="15">
        <v>42028</v>
      </c>
      <c r="D344">
        <f t="shared" si="24"/>
        <v>80.250200000000007</v>
      </c>
      <c r="E344" s="15">
        <v>41876</v>
      </c>
      <c r="F344">
        <v>1997.920044</v>
      </c>
      <c r="G344" s="15">
        <v>42028</v>
      </c>
      <c r="H344">
        <f t="shared" si="25"/>
        <v>2051.820068</v>
      </c>
      <c r="K344" s="15">
        <v>42028</v>
      </c>
      <c r="L344">
        <f t="shared" si="26"/>
        <v>2.9999999999999997E-4</v>
      </c>
    </row>
    <row r="345" spans="1:12" x14ac:dyDescent="0.2">
      <c r="A345" s="18">
        <v>41873</v>
      </c>
      <c r="B345" s="19">
        <v>77.463477999999995</v>
      </c>
      <c r="C345" s="15">
        <v>42027</v>
      </c>
      <c r="D345">
        <f t="shared" si="24"/>
        <v>80.250200000000007</v>
      </c>
      <c r="E345" s="15">
        <v>41873</v>
      </c>
      <c r="F345">
        <v>1988.400024</v>
      </c>
      <c r="G345" s="15">
        <v>42027</v>
      </c>
      <c r="H345">
        <f t="shared" si="25"/>
        <v>2051.820068</v>
      </c>
      <c r="K345" s="15">
        <v>42027</v>
      </c>
      <c r="L345">
        <f t="shared" si="26"/>
        <v>2.9999999999999997E-4</v>
      </c>
    </row>
    <row r="346" spans="1:12" x14ac:dyDescent="0.2">
      <c r="A346" s="18">
        <v>41872</v>
      </c>
      <c r="B346" s="19">
        <v>77.699763000000004</v>
      </c>
      <c r="C346" s="15">
        <v>42026</v>
      </c>
      <c r="D346">
        <f t="shared" si="24"/>
        <v>80.919666000000007</v>
      </c>
      <c r="E346" s="15">
        <v>41872</v>
      </c>
      <c r="F346">
        <v>1992.369995</v>
      </c>
      <c r="G346" s="15">
        <v>42026</v>
      </c>
      <c r="H346">
        <f t="shared" si="25"/>
        <v>2063.1499020000001</v>
      </c>
      <c r="K346" s="15">
        <v>42026</v>
      </c>
      <c r="L346">
        <f t="shared" si="26"/>
        <v>2.9999999999999997E-4</v>
      </c>
    </row>
    <row r="347" spans="1:12" x14ac:dyDescent="0.2">
      <c r="A347" s="18">
        <v>41871</v>
      </c>
      <c r="B347" s="19">
        <v>77.359513000000007</v>
      </c>
      <c r="C347" s="15">
        <v>42025</v>
      </c>
      <c r="D347">
        <f t="shared" si="24"/>
        <v>79.743309999999994</v>
      </c>
      <c r="E347" s="15">
        <v>41871</v>
      </c>
      <c r="F347">
        <v>1986.51001</v>
      </c>
      <c r="G347" s="15">
        <v>42025</v>
      </c>
      <c r="H347">
        <f t="shared" si="25"/>
        <v>2032.119995</v>
      </c>
      <c r="K347" s="15">
        <v>42025</v>
      </c>
      <c r="L347">
        <f t="shared" si="26"/>
        <v>2.9999999999999997E-4</v>
      </c>
    </row>
    <row r="348" spans="1:12" x14ac:dyDescent="0.2">
      <c r="A348" s="18">
        <v>41870</v>
      </c>
      <c r="B348" s="19">
        <v>77.113775000000004</v>
      </c>
      <c r="C348" s="15">
        <v>42024</v>
      </c>
      <c r="D348">
        <f t="shared" si="24"/>
        <v>79.322506000000004</v>
      </c>
      <c r="E348" s="15">
        <v>41870</v>
      </c>
      <c r="F348">
        <v>1981.599976</v>
      </c>
      <c r="G348" s="15">
        <v>42024</v>
      </c>
      <c r="H348">
        <f t="shared" si="25"/>
        <v>2022.5500489999999</v>
      </c>
      <c r="K348" s="15">
        <v>42024</v>
      </c>
      <c r="L348">
        <f t="shared" si="26"/>
        <v>2.9999999999999997E-4</v>
      </c>
    </row>
    <row r="349" spans="1:12" x14ac:dyDescent="0.2">
      <c r="A349" s="18">
        <v>41869</v>
      </c>
      <c r="B349" s="19">
        <v>76.830237999999994</v>
      </c>
      <c r="C349" s="15">
        <v>42023</v>
      </c>
      <c r="D349">
        <f t="shared" si="24"/>
        <v>79.303375000000003</v>
      </c>
      <c r="E349" s="15">
        <v>41869</v>
      </c>
      <c r="F349">
        <v>1971.73999</v>
      </c>
      <c r="G349" s="15">
        <v>42023</v>
      </c>
      <c r="H349">
        <f t="shared" si="25"/>
        <v>2019.420044</v>
      </c>
      <c r="K349" s="15">
        <v>42023</v>
      </c>
      <c r="L349">
        <f t="shared" si="26"/>
        <v>2.9999999999999997E-4</v>
      </c>
    </row>
    <row r="350" spans="1:12" x14ac:dyDescent="0.2">
      <c r="A350" s="18">
        <v>41866</v>
      </c>
      <c r="B350" s="19">
        <v>76.253703000000002</v>
      </c>
      <c r="C350" s="15">
        <v>42022</v>
      </c>
      <c r="D350">
        <f t="shared" si="24"/>
        <v>79.303375000000003</v>
      </c>
      <c r="E350" s="15">
        <v>41866</v>
      </c>
      <c r="F350">
        <v>1955.0600589999999</v>
      </c>
      <c r="G350" s="15">
        <v>42022</v>
      </c>
      <c r="H350">
        <f t="shared" si="25"/>
        <v>2019.420044</v>
      </c>
      <c r="K350" s="15">
        <v>42022</v>
      </c>
      <c r="L350">
        <f t="shared" si="26"/>
        <v>2.9999999999999997E-4</v>
      </c>
    </row>
    <row r="351" spans="1:12" x14ac:dyDescent="0.2">
      <c r="A351" s="18">
        <v>41865</v>
      </c>
      <c r="B351" s="19">
        <v>76.404921999999999</v>
      </c>
      <c r="C351" s="15">
        <v>42021</v>
      </c>
      <c r="D351">
        <f t="shared" si="24"/>
        <v>79.303375000000003</v>
      </c>
      <c r="E351" s="15">
        <v>41865</v>
      </c>
      <c r="F351">
        <v>1955.1800539999999</v>
      </c>
      <c r="G351" s="15">
        <v>42021</v>
      </c>
      <c r="H351">
        <f t="shared" si="25"/>
        <v>2019.420044</v>
      </c>
      <c r="K351" s="15">
        <v>42021</v>
      </c>
      <c r="L351">
        <f t="shared" si="26"/>
        <v>2.9999999999999997E-4</v>
      </c>
    </row>
    <row r="352" spans="1:12" x14ac:dyDescent="0.2">
      <c r="A352" s="18">
        <v>41864</v>
      </c>
      <c r="B352" s="19">
        <v>76.064678999999998</v>
      </c>
      <c r="C352" s="15">
        <v>42020</v>
      </c>
      <c r="D352">
        <f t="shared" si="24"/>
        <v>79.303375000000003</v>
      </c>
      <c r="E352" s="15">
        <v>41864</v>
      </c>
      <c r="F352">
        <v>1946.719971</v>
      </c>
      <c r="G352" s="15">
        <v>42020</v>
      </c>
      <c r="H352">
        <f t="shared" si="25"/>
        <v>2019.420044</v>
      </c>
      <c r="K352" s="15">
        <v>42020</v>
      </c>
      <c r="L352">
        <f t="shared" si="26"/>
        <v>2.9999999999999997E-4</v>
      </c>
    </row>
    <row r="353" spans="1:12" x14ac:dyDescent="0.2">
      <c r="A353" s="18">
        <v>41863</v>
      </c>
      <c r="B353" s="19">
        <v>75.582656999999998</v>
      </c>
      <c r="C353" s="15">
        <v>42019</v>
      </c>
      <c r="D353">
        <f t="shared" si="24"/>
        <v>78.280044000000004</v>
      </c>
      <c r="E353" s="15">
        <v>41863</v>
      </c>
      <c r="F353">
        <v>1933.75</v>
      </c>
      <c r="G353" s="15">
        <v>42019</v>
      </c>
      <c r="H353">
        <f t="shared" si="25"/>
        <v>1992.670044</v>
      </c>
      <c r="K353" s="15">
        <v>42019</v>
      </c>
      <c r="L353">
        <f t="shared" si="26"/>
        <v>2.9999999999999997E-4</v>
      </c>
    </row>
    <row r="354" spans="1:12" x14ac:dyDescent="0.2">
      <c r="A354" s="18">
        <v>41862</v>
      </c>
      <c r="B354" s="19">
        <v>75.620463000000001</v>
      </c>
      <c r="C354" s="15">
        <v>42018</v>
      </c>
      <c r="D354">
        <f t="shared" si="24"/>
        <v>78.844313999999997</v>
      </c>
      <c r="E354" s="15">
        <v>41862</v>
      </c>
      <c r="F354">
        <v>1936.920044</v>
      </c>
      <c r="G354" s="15">
        <v>42018</v>
      </c>
      <c r="H354">
        <f t="shared" si="25"/>
        <v>2011.2700199999999</v>
      </c>
      <c r="K354" s="15">
        <v>42018</v>
      </c>
      <c r="L354">
        <f t="shared" si="26"/>
        <v>2.9999999999999997E-4</v>
      </c>
    </row>
    <row r="355" spans="1:12" x14ac:dyDescent="0.2">
      <c r="A355" s="18">
        <v>41859</v>
      </c>
      <c r="B355" s="19">
        <v>75.469238000000004</v>
      </c>
      <c r="C355" s="15">
        <v>42017</v>
      </c>
      <c r="D355">
        <f t="shared" si="24"/>
        <v>79.379886999999997</v>
      </c>
      <c r="E355" s="15">
        <v>41859</v>
      </c>
      <c r="F355">
        <v>1931.589966</v>
      </c>
      <c r="G355" s="15">
        <v>42017</v>
      </c>
      <c r="H355">
        <f t="shared" si="25"/>
        <v>2023.030029</v>
      </c>
      <c r="K355" s="15">
        <v>42017</v>
      </c>
      <c r="L355">
        <f t="shared" si="26"/>
        <v>2.9999999999999997E-4</v>
      </c>
    </row>
    <row r="356" spans="1:12" x14ac:dyDescent="0.2">
      <c r="A356" s="18">
        <v>41858</v>
      </c>
      <c r="B356" s="19">
        <v>74.618611999999999</v>
      </c>
      <c r="C356" s="15">
        <v>42016</v>
      </c>
      <c r="D356">
        <f t="shared" si="24"/>
        <v>79.695496000000006</v>
      </c>
      <c r="E356" s="15">
        <v>41858</v>
      </c>
      <c r="F356">
        <v>1909.5699460000001</v>
      </c>
      <c r="G356" s="15">
        <v>42016</v>
      </c>
      <c r="H356">
        <f t="shared" si="25"/>
        <v>2028.26001</v>
      </c>
      <c r="K356" s="15">
        <v>42016</v>
      </c>
      <c r="L356">
        <f t="shared" si="26"/>
        <v>2.9999999999999997E-4</v>
      </c>
    </row>
    <row r="357" spans="1:12" x14ac:dyDescent="0.2">
      <c r="A357" s="18">
        <v>41857</v>
      </c>
      <c r="B357" s="19">
        <v>75.025022000000007</v>
      </c>
      <c r="C357" s="15">
        <v>42015</v>
      </c>
      <c r="D357">
        <f t="shared" si="24"/>
        <v>80.240634</v>
      </c>
      <c r="E357" s="15">
        <v>41857</v>
      </c>
      <c r="F357">
        <v>1920.23999</v>
      </c>
      <c r="G357" s="15">
        <v>42015</v>
      </c>
      <c r="H357">
        <f t="shared" si="25"/>
        <v>2044.8100589999999</v>
      </c>
      <c r="K357" s="15">
        <v>42015</v>
      </c>
      <c r="L357">
        <f t="shared" si="26"/>
        <v>2.9999999999999997E-4</v>
      </c>
    </row>
    <row r="358" spans="1:12" x14ac:dyDescent="0.2">
      <c r="A358" s="18">
        <v>41856</v>
      </c>
      <c r="B358" s="19">
        <v>75.072281000000004</v>
      </c>
      <c r="C358" s="15">
        <v>42014</v>
      </c>
      <c r="D358">
        <f t="shared" si="24"/>
        <v>80.240634</v>
      </c>
      <c r="E358" s="15">
        <v>41856</v>
      </c>
      <c r="F358">
        <v>1920.209961</v>
      </c>
      <c r="G358" s="15">
        <v>42014</v>
      </c>
      <c r="H358">
        <f t="shared" si="25"/>
        <v>2044.8100589999999</v>
      </c>
      <c r="K358" s="15">
        <v>42014</v>
      </c>
      <c r="L358">
        <f t="shared" si="26"/>
        <v>2.9999999999999997E-4</v>
      </c>
    </row>
    <row r="359" spans="1:12" x14ac:dyDescent="0.2">
      <c r="A359" s="18">
        <v>41855</v>
      </c>
      <c r="B359" s="19">
        <v>75.875647000000001</v>
      </c>
      <c r="C359" s="15">
        <v>42013</v>
      </c>
      <c r="D359">
        <f t="shared" si="24"/>
        <v>80.240634</v>
      </c>
      <c r="E359" s="15">
        <v>41855</v>
      </c>
      <c r="F359">
        <v>1938.98999</v>
      </c>
      <c r="G359" s="15">
        <v>42013</v>
      </c>
      <c r="H359">
        <f t="shared" si="25"/>
        <v>2044.8100589999999</v>
      </c>
      <c r="K359" s="15">
        <v>42013</v>
      </c>
      <c r="L359">
        <f t="shared" si="26"/>
        <v>2.9999999999999997E-4</v>
      </c>
    </row>
    <row r="360" spans="1:12" x14ac:dyDescent="0.2">
      <c r="A360" s="18">
        <v>41852</v>
      </c>
      <c r="B360" s="19">
        <v>75.355825999999993</v>
      </c>
      <c r="C360" s="15">
        <v>42012</v>
      </c>
      <c r="D360">
        <f t="shared" si="24"/>
        <v>80.977046999999999</v>
      </c>
      <c r="E360" s="15">
        <v>41852</v>
      </c>
      <c r="F360">
        <v>1925.150024</v>
      </c>
      <c r="G360" s="15">
        <v>42012</v>
      </c>
      <c r="H360">
        <f t="shared" si="25"/>
        <v>2062.139893</v>
      </c>
      <c r="K360" s="15">
        <v>42012</v>
      </c>
      <c r="L360">
        <f t="shared" si="26"/>
        <v>2.9999999999999997E-4</v>
      </c>
    </row>
    <row r="361" spans="1:12" x14ac:dyDescent="0.2">
      <c r="A361" s="18">
        <v>41851</v>
      </c>
      <c r="B361" s="19">
        <v>75.592110000000005</v>
      </c>
      <c r="C361" s="15">
        <v>42011</v>
      </c>
      <c r="D361">
        <f t="shared" si="24"/>
        <v>79.513779999999997</v>
      </c>
      <c r="E361" s="15">
        <v>41851</v>
      </c>
      <c r="F361">
        <v>1930.670044</v>
      </c>
      <c r="G361" s="15">
        <v>42011</v>
      </c>
      <c r="H361">
        <f t="shared" si="25"/>
        <v>2025.900024</v>
      </c>
      <c r="K361" s="15">
        <v>42011</v>
      </c>
      <c r="L361">
        <f t="shared" si="26"/>
        <v>2.9999999999999997E-4</v>
      </c>
    </row>
    <row r="362" spans="1:12" x14ac:dyDescent="0.2">
      <c r="A362" s="18">
        <v>41850</v>
      </c>
      <c r="B362" s="19">
        <v>77.038168999999996</v>
      </c>
      <c r="C362" s="15">
        <v>42010</v>
      </c>
      <c r="D362">
        <f t="shared" si="24"/>
        <v>78.633909000000003</v>
      </c>
      <c r="E362" s="15">
        <v>41850</v>
      </c>
      <c r="F362">
        <v>1970.0699460000001</v>
      </c>
      <c r="G362" s="15">
        <v>42010</v>
      </c>
      <c r="H362">
        <f t="shared" si="25"/>
        <v>2002.6099850000001</v>
      </c>
      <c r="K362" s="15">
        <v>42010</v>
      </c>
      <c r="L362">
        <f t="shared" si="26"/>
        <v>2.9999999999999997E-4</v>
      </c>
    </row>
    <row r="363" spans="1:12" x14ac:dyDescent="0.2">
      <c r="A363" s="18">
        <v>41849</v>
      </c>
      <c r="B363" s="19">
        <v>77.217741000000004</v>
      </c>
      <c r="C363" s="15">
        <v>42009</v>
      </c>
      <c r="D363">
        <f t="shared" si="24"/>
        <v>79.332065</v>
      </c>
      <c r="E363" s="15">
        <v>41849</v>
      </c>
      <c r="F363">
        <v>1969.9499510000001</v>
      </c>
      <c r="G363" s="15">
        <v>42009</v>
      </c>
      <c r="H363">
        <f t="shared" si="25"/>
        <v>2020.579956</v>
      </c>
      <c r="K363" s="15">
        <v>42009</v>
      </c>
      <c r="L363">
        <f t="shared" si="26"/>
        <v>2.9999999999999997E-4</v>
      </c>
    </row>
    <row r="364" spans="1:12" x14ac:dyDescent="0.2">
      <c r="A364" s="18">
        <v>41848</v>
      </c>
      <c r="B364" s="19">
        <v>77.567443999999995</v>
      </c>
      <c r="C364" s="15">
        <v>42008</v>
      </c>
      <c r="D364">
        <f t="shared" si="24"/>
        <v>80.824028999999996</v>
      </c>
      <c r="E364" s="15">
        <v>41848</v>
      </c>
      <c r="F364">
        <v>1978.910034</v>
      </c>
      <c r="G364" s="15">
        <v>42008</v>
      </c>
      <c r="H364">
        <f t="shared" si="25"/>
        <v>2058.1999510000001</v>
      </c>
      <c r="K364" s="15">
        <v>42008</v>
      </c>
      <c r="L364">
        <f t="shared" si="26"/>
        <v>2.9999999999999997E-4</v>
      </c>
    </row>
    <row r="365" spans="1:12" x14ac:dyDescent="0.2">
      <c r="A365" s="18">
        <v>41845</v>
      </c>
      <c r="B365" s="19">
        <v>77.586343999999997</v>
      </c>
      <c r="C365" s="15">
        <v>42007</v>
      </c>
      <c r="D365">
        <f t="shared" si="24"/>
        <v>80.824028999999996</v>
      </c>
      <c r="E365" s="15">
        <v>41845</v>
      </c>
      <c r="F365">
        <v>1978.339966</v>
      </c>
      <c r="G365" s="15">
        <v>42007</v>
      </c>
      <c r="H365">
        <f t="shared" si="25"/>
        <v>2058.1999510000001</v>
      </c>
      <c r="K365" s="15">
        <v>42007</v>
      </c>
      <c r="L365">
        <f t="shared" si="26"/>
        <v>2.9999999999999997E-4</v>
      </c>
    </row>
    <row r="366" spans="1:12" x14ac:dyDescent="0.2">
      <c r="A366" s="18">
        <v>41844</v>
      </c>
      <c r="B366" s="19">
        <v>77.841534999999993</v>
      </c>
      <c r="C366" s="15">
        <v>42006</v>
      </c>
      <c r="D366">
        <f t="shared" si="24"/>
        <v>80.824028999999996</v>
      </c>
      <c r="E366" s="15">
        <v>41844</v>
      </c>
      <c r="F366">
        <v>1987.9799800000001</v>
      </c>
      <c r="G366" s="15">
        <v>42006</v>
      </c>
      <c r="H366">
        <f t="shared" si="25"/>
        <v>2058.1999510000001</v>
      </c>
      <c r="K366" s="15">
        <v>42006</v>
      </c>
      <c r="L366">
        <f t="shared" si="26"/>
        <v>2.9999999999999997E-4</v>
      </c>
    </row>
    <row r="367" spans="1:12" x14ac:dyDescent="0.2">
      <c r="A367" s="18">
        <v>41843</v>
      </c>
      <c r="B367" s="19">
        <v>77.813181999999998</v>
      </c>
      <c r="C367" s="15">
        <v>42005</v>
      </c>
      <c r="D367">
        <f t="shared" si="24"/>
        <v>80.804896999999997</v>
      </c>
      <c r="E367" s="15">
        <v>41843</v>
      </c>
      <c r="F367">
        <v>1987.01001</v>
      </c>
      <c r="G367" s="15">
        <v>42005</v>
      </c>
      <c r="H367">
        <f t="shared" si="25"/>
        <v>2058.8999020000001</v>
      </c>
      <c r="K367" s="15">
        <v>42005</v>
      </c>
      <c r="L367">
        <f t="shared" si="26"/>
        <v>2.9999999999999997E-4</v>
      </c>
    </row>
    <row r="368" spans="1:12" x14ac:dyDescent="0.2">
      <c r="A368" s="18">
        <v>41842</v>
      </c>
      <c r="B368" s="19">
        <v>77.728116</v>
      </c>
      <c r="C368" s="15">
        <v>42004</v>
      </c>
      <c r="D368">
        <f t="shared" si="24"/>
        <v>80.804896999999997</v>
      </c>
      <c r="E368" s="15">
        <v>41842</v>
      </c>
      <c r="F368">
        <v>1983.530029</v>
      </c>
      <c r="G368" s="15">
        <v>42004</v>
      </c>
      <c r="H368">
        <f t="shared" si="25"/>
        <v>2058.8999020000001</v>
      </c>
      <c r="K368" s="15">
        <v>42004</v>
      </c>
      <c r="L368">
        <f t="shared" si="26"/>
        <v>2.9999999999999997E-4</v>
      </c>
    </row>
    <row r="369" spans="1:12" x14ac:dyDescent="0.2">
      <c r="A369" s="18">
        <v>41841</v>
      </c>
      <c r="B369" s="19">
        <v>77.397318999999996</v>
      </c>
      <c r="C369" s="15">
        <v>42003</v>
      </c>
      <c r="D369">
        <f t="shared" si="24"/>
        <v>81.665644999999998</v>
      </c>
      <c r="E369" s="15">
        <v>41841</v>
      </c>
      <c r="F369">
        <v>1973.630005</v>
      </c>
      <c r="G369" s="15">
        <v>42003</v>
      </c>
      <c r="H369">
        <f t="shared" si="25"/>
        <v>2080.3500979999999</v>
      </c>
      <c r="K369" s="15">
        <v>42003</v>
      </c>
      <c r="L369">
        <f t="shared" si="26"/>
        <v>2.9999999999999997E-4</v>
      </c>
    </row>
    <row r="370" spans="1:12" x14ac:dyDescent="0.2">
      <c r="A370" s="18">
        <v>41838</v>
      </c>
      <c r="B370" s="19">
        <v>77.548545000000004</v>
      </c>
      <c r="C370" s="15">
        <v>42002</v>
      </c>
      <c r="D370">
        <f t="shared" si="24"/>
        <v>81.990819000000002</v>
      </c>
      <c r="E370" s="15">
        <v>41838</v>
      </c>
      <c r="F370">
        <v>1978.219971</v>
      </c>
      <c r="G370" s="15">
        <v>42002</v>
      </c>
      <c r="H370">
        <f t="shared" si="25"/>
        <v>2090.570068</v>
      </c>
      <c r="K370" s="15">
        <v>42002</v>
      </c>
      <c r="L370">
        <f t="shared" si="26"/>
        <v>2.9999999999999997E-4</v>
      </c>
    </row>
    <row r="371" spans="1:12" x14ac:dyDescent="0.2">
      <c r="A371" s="18">
        <v>41837</v>
      </c>
      <c r="B371" s="19">
        <v>76.915296999999995</v>
      </c>
      <c r="C371" s="15">
        <v>42001</v>
      </c>
      <c r="D371">
        <f t="shared" si="24"/>
        <v>81.914306999999994</v>
      </c>
      <c r="E371" s="15">
        <v>41837</v>
      </c>
      <c r="F371">
        <v>1958.119995</v>
      </c>
      <c r="G371" s="15">
        <v>42001</v>
      </c>
      <c r="H371">
        <f t="shared" si="25"/>
        <v>2088.7700199999999</v>
      </c>
      <c r="K371" s="15">
        <v>42001</v>
      </c>
      <c r="L371">
        <f t="shared" si="26"/>
        <v>2.9999999999999997E-4</v>
      </c>
    </row>
    <row r="372" spans="1:12" x14ac:dyDescent="0.2">
      <c r="A372" s="18">
        <v>41836</v>
      </c>
      <c r="B372" s="19">
        <v>77.690308999999999</v>
      </c>
      <c r="C372" s="15">
        <v>42000</v>
      </c>
      <c r="D372">
        <f t="shared" si="24"/>
        <v>81.914306999999994</v>
      </c>
      <c r="E372" s="15">
        <v>41836</v>
      </c>
      <c r="F372">
        <v>1981.5699460000001</v>
      </c>
      <c r="G372" s="15">
        <v>42000</v>
      </c>
      <c r="H372">
        <f t="shared" si="25"/>
        <v>2088.7700199999999</v>
      </c>
      <c r="K372" s="15">
        <v>42000</v>
      </c>
      <c r="L372">
        <f t="shared" si="26"/>
        <v>2.9999999999999997E-4</v>
      </c>
    </row>
    <row r="373" spans="1:12" x14ac:dyDescent="0.2">
      <c r="A373" s="18">
        <v>41835</v>
      </c>
      <c r="B373" s="19">
        <v>77.170488000000006</v>
      </c>
      <c r="C373" s="15">
        <v>41999</v>
      </c>
      <c r="D373">
        <f t="shared" si="24"/>
        <v>81.914306999999994</v>
      </c>
      <c r="E373" s="15">
        <v>41835</v>
      </c>
      <c r="F373">
        <v>1973.280029</v>
      </c>
      <c r="G373" s="15">
        <v>41999</v>
      </c>
      <c r="H373">
        <f t="shared" si="25"/>
        <v>2088.7700199999999</v>
      </c>
      <c r="K373" s="15">
        <v>41999</v>
      </c>
      <c r="L373">
        <f t="shared" si="26"/>
        <v>2.9999999999999997E-4</v>
      </c>
    </row>
    <row r="374" spans="1:12" x14ac:dyDescent="0.2">
      <c r="A374" s="18">
        <v>41834</v>
      </c>
      <c r="B374" s="19">
        <v>77.123227999999997</v>
      </c>
      <c r="C374" s="15">
        <v>41998</v>
      </c>
      <c r="D374">
        <f t="shared" si="24"/>
        <v>81.780412999999996</v>
      </c>
      <c r="E374" s="15">
        <v>41834</v>
      </c>
      <c r="F374">
        <v>1977.099976</v>
      </c>
      <c r="G374" s="15">
        <v>41998</v>
      </c>
      <c r="H374">
        <f t="shared" si="25"/>
        <v>2081.8798830000001</v>
      </c>
      <c r="K374" s="15">
        <v>41998</v>
      </c>
      <c r="L374">
        <f t="shared" si="26"/>
        <v>2.9999999999999997E-4</v>
      </c>
    </row>
    <row r="375" spans="1:12" x14ac:dyDescent="0.2">
      <c r="A375" s="18">
        <v>41831</v>
      </c>
      <c r="B375" s="19">
        <v>76.839691000000002</v>
      </c>
      <c r="C375" s="15">
        <v>41997</v>
      </c>
      <c r="D375">
        <f t="shared" si="24"/>
        <v>81.780412999999996</v>
      </c>
      <c r="E375" s="15">
        <v>41831</v>
      </c>
      <c r="F375">
        <v>1967.5699460000001</v>
      </c>
      <c r="G375" s="15">
        <v>41997</v>
      </c>
      <c r="H375">
        <f t="shared" si="25"/>
        <v>2081.8798830000001</v>
      </c>
      <c r="K375" s="15">
        <v>41997</v>
      </c>
      <c r="L375">
        <f t="shared" si="26"/>
        <v>2.9999999999999997E-4</v>
      </c>
    </row>
    <row r="376" spans="1:12" x14ac:dyDescent="0.2">
      <c r="A376" s="18">
        <v>41830</v>
      </c>
      <c r="B376" s="19">
        <v>76.773532000000003</v>
      </c>
      <c r="C376" s="15">
        <v>41996</v>
      </c>
      <c r="D376">
        <f t="shared" si="24"/>
        <v>81.770848000000001</v>
      </c>
      <c r="E376" s="15">
        <v>41830</v>
      </c>
      <c r="F376">
        <v>1964.6800539999999</v>
      </c>
      <c r="G376" s="15">
        <v>41996</v>
      </c>
      <c r="H376">
        <f t="shared" si="25"/>
        <v>2082.169922</v>
      </c>
      <c r="K376" s="15">
        <v>41996</v>
      </c>
      <c r="L376">
        <f t="shared" si="26"/>
        <v>2.9999999999999997E-4</v>
      </c>
    </row>
    <row r="377" spans="1:12" x14ac:dyDescent="0.2">
      <c r="A377" s="18">
        <v>41829</v>
      </c>
      <c r="B377" s="19">
        <v>76.972009999999997</v>
      </c>
      <c r="C377" s="15">
        <v>41995</v>
      </c>
      <c r="D377">
        <f t="shared" si="24"/>
        <v>81.493494999999996</v>
      </c>
      <c r="E377" s="15">
        <v>41829</v>
      </c>
      <c r="F377">
        <v>1972.829956</v>
      </c>
      <c r="G377" s="15">
        <v>41995</v>
      </c>
      <c r="H377">
        <f t="shared" si="25"/>
        <v>2078.540039</v>
      </c>
      <c r="K377" s="15">
        <v>41995</v>
      </c>
      <c r="L377">
        <f t="shared" si="26"/>
        <v>2.9999999999999997E-4</v>
      </c>
    </row>
    <row r="378" spans="1:12" x14ac:dyDescent="0.2">
      <c r="A378" s="18">
        <v>41828</v>
      </c>
      <c r="B378" s="19">
        <v>76.716819000000001</v>
      </c>
      <c r="C378" s="15">
        <v>41994</v>
      </c>
      <c r="D378">
        <f t="shared" si="24"/>
        <v>81.127199000000005</v>
      </c>
      <c r="E378" s="15">
        <v>41828</v>
      </c>
      <c r="F378">
        <v>1963.709961</v>
      </c>
      <c r="G378" s="15">
        <v>41994</v>
      </c>
      <c r="H378">
        <f t="shared" si="25"/>
        <v>2070.6499020000001</v>
      </c>
      <c r="K378" s="15">
        <v>41994</v>
      </c>
      <c r="L378">
        <f t="shared" si="26"/>
        <v>2.9999999999999997E-4</v>
      </c>
    </row>
    <row r="379" spans="1:12" x14ac:dyDescent="0.2">
      <c r="A379" s="18">
        <v>41827</v>
      </c>
      <c r="B379" s="19">
        <v>77.113775000000004</v>
      </c>
      <c r="C379" s="15">
        <v>41993</v>
      </c>
      <c r="D379">
        <f t="shared" si="24"/>
        <v>81.127199000000005</v>
      </c>
      <c r="E379" s="15">
        <v>41827</v>
      </c>
      <c r="F379">
        <v>1977.650024</v>
      </c>
      <c r="G379" s="15">
        <v>41993</v>
      </c>
      <c r="H379">
        <f t="shared" si="25"/>
        <v>2070.6499020000001</v>
      </c>
      <c r="K379" s="15">
        <v>41993</v>
      </c>
      <c r="L379">
        <f t="shared" si="26"/>
        <v>2.9999999999999997E-4</v>
      </c>
    </row>
    <row r="380" spans="1:12" x14ac:dyDescent="0.2">
      <c r="A380" s="18">
        <v>41823</v>
      </c>
      <c r="B380" s="19">
        <v>77.331159999999997</v>
      </c>
      <c r="C380" s="15">
        <v>41992</v>
      </c>
      <c r="D380">
        <f t="shared" si="24"/>
        <v>81.127199000000005</v>
      </c>
      <c r="E380" s="15">
        <v>41823</v>
      </c>
      <c r="F380">
        <v>1985.4399410000001</v>
      </c>
      <c r="G380" s="15">
        <v>41992</v>
      </c>
      <c r="H380">
        <f t="shared" si="25"/>
        <v>2070.6499020000001</v>
      </c>
      <c r="K380" s="15">
        <v>41992</v>
      </c>
      <c r="L380">
        <f t="shared" si="26"/>
        <v>2.9999999999999997E-4</v>
      </c>
    </row>
    <row r="381" spans="1:12" x14ac:dyDescent="0.2">
      <c r="A381" s="18">
        <v>41822</v>
      </c>
      <c r="B381" s="19">
        <v>76.981455999999994</v>
      </c>
      <c r="C381" s="15">
        <v>41991</v>
      </c>
      <c r="D381">
        <f t="shared" si="24"/>
        <v>80.708923999999996</v>
      </c>
      <c r="E381" s="15">
        <v>41822</v>
      </c>
      <c r="F381">
        <v>1974.619995</v>
      </c>
      <c r="G381" s="15">
        <v>41991</v>
      </c>
      <c r="H381">
        <f t="shared" si="25"/>
        <v>2061.2299800000001</v>
      </c>
      <c r="K381" s="15">
        <v>41991</v>
      </c>
      <c r="L381">
        <f t="shared" si="26"/>
        <v>2.9999999999999997E-4</v>
      </c>
    </row>
    <row r="382" spans="1:12" x14ac:dyDescent="0.2">
      <c r="A382" s="18">
        <v>41821</v>
      </c>
      <c r="B382" s="19">
        <v>76.962557000000004</v>
      </c>
      <c r="C382" s="15">
        <v>41990</v>
      </c>
      <c r="D382">
        <f t="shared" si="24"/>
        <v>78.741110000000006</v>
      </c>
      <c r="E382" s="15">
        <v>41821</v>
      </c>
      <c r="F382">
        <v>1973.3199460000001</v>
      </c>
      <c r="G382" s="15">
        <v>41990</v>
      </c>
      <c r="H382">
        <f t="shared" si="25"/>
        <v>2012.8900149999999</v>
      </c>
      <c r="K382" s="15">
        <v>41990</v>
      </c>
      <c r="L382">
        <f t="shared" si="26"/>
        <v>2.9999999999999997E-4</v>
      </c>
    </row>
    <row r="383" spans="1:12" x14ac:dyDescent="0.2">
      <c r="A383" s="18">
        <v>41820</v>
      </c>
      <c r="B383" s="19">
        <v>76.508887000000001</v>
      </c>
      <c r="C383" s="15">
        <v>41989</v>
      </c>
      <c r="D383">
        <f t="shared" si="24"/>
        <v>77.220095000000001</v>
      </c>
      <c r="E383" s="15">
        <v>41820</v>
      </c>
      <c r="F383">
        <v>1960.2299800000001</v>
      </c>
      <c r="G383" s="15">
        <v>41989</v>
      </c>
      <c r="H383">
        <f t="shared" si="25"/>
        <v>1972.73999</v>
      </c>
      <c r="K383" s="15">
        <v>41989</v>
      </c>
      <c r="L383">
        <f t="shared" si="26"/>
        <v>2.9999999999999997E-4</v>
      </c>
    </row>
    <row r="384" spans="1:12" x14ac:dyDescent="0.2">
      <c r="A384" s="18">
        <v>41817</v>
      </c>
      <c r="B384" s="19">
        <v>76.593953999999997</v>
      </c>
      <c r="C384" s="15">
        <v>41988</v>
      </c>
      <c r="D384">
        <f t="shared" si="24"/>
        <v>77.666888</v>
      </c>
      <c r="E384" s="15">
        <v>41817</v>
      </c>
      <c r="F384">
        <v>1960.959961</v>
      </c>
      <c r="G384" s="15">
        <v>41988</v>
      </c>
      <c r="H384">
        <f t="shared" si="25"/>
        <v>1989.630005</v>
      </c>
      <c r="K384" s="15">
        <v>41988</v>
      </c>
      <c r="L384">
        <f t="shared" si="26"/>
        <v>2.9999999999999997E-4</v>
      </c>
    </row>
    <row r="385" spans="1:12" x14ac:dyDescent="0.2">
      <c r="A385" s="18">
        <v>41816</v>
      </c>
      <c r="B385" s="19">
        <v>76.537248000000005</v>
      </c>
      <c r="C385" s="15">
        <v>41987</v>
      </c>
      <c r="D385">
        <f t="shared" si="24"/>
        <v>78.294309999999996</v>
      </c>
      <c r="E385" s="15">
        <v>41816</v>
      </c>
      <c r="F385">
        <v>1957.219971</v>
      </c>
      <c r="G385" s="15">
        <v>41987</v>
      </c>
      <c r="H385">
        <f t="shared" si="25"/>
        <v>2002.329956</v>
      </c>
      <c r="K385" s="15">
        <v>41987</v>
      </c>
      <c r="L385">
        <f t="shared" si="26"/>
        <v>2.9999999999999997E-4</v>
      </c>
    </row>
    <row r="386" spans="1:12" x14ac:dyDescent="0.2">
      <c r="A386" s="18">
        <v>41815</v>
      </c>
      <c r="B386" s="19">
        <v>76.622307000000006</v>
      </c>
      <c r="C386" s="15">
        <v>41986</v>
      </c>
      <c r="D386">
        <f t="shared" si="24"/>
        <v>78.294309999999996</v>
      </c>
      <c r="E386" s="15">
        <v>41815</v>
      </c>
      <c r="F386">
        <v>1959.530029</v>
      </c>
      <c r="G386" s="15">
        <v>41986</v>
      </c>
      <c r="H386">
        <f t="shared" si="25"/>
        <v>2002.329956</v>
      </c>
      <c r="K386" s="15">
        <v>41986</v>
      </c>
      <c r="L386">
        <f t="shared" si="26"/>
        <v>2.9999999999999997E-4</v>
      </c>
    </row>
    <row r="387" spans="1:12" x14ac:dyDescent="0.2">
      <c r="A387" s="18">
        <v>41814</v>
      </c>
      <c r="B387" s="19">
        <v>76.442728000000002</v>
      </c>
      <c r="C387" s="15">
        <v>41985</v>
      </c>
      <c r="D387">
        <f t="shared" ref="D387:D450" si="27">IFERROR(VLOOKUP(C387,A:B,2,0),D388)</f>
        <v>78.294309999999996</v>
      </c>
      <c r="E387" s="15">
        <v>41814</v>
      </c>
      <c r="F387">
        <v>1949.9799800000001</v>
      </c>
      <c r="G387" s="15">
        <v>41985</v>
      </c>
      <c r="H387">
        <f t="shared" ref="H387:H450" si="28">IFERROR(VLOOKUP(G387,E:F,2,0),H388)</f>
        <v>2002.329956</v>
      </c>
      <c r="K387" s="15">
        <v>41985</v>
      </c>
      <c r="L387">
        <f t="shared" ref="L387:L450" si="29">IFERROR(VLOOKUP(K387,I:J,2,0),L388)</f>
        <v>2.9999999999999997E-4</v>
      </c>
    </row>
    <row r="388" spans="1:12" x14ac:dyDescent="0.2">
      <c r="A388" s="18">
        <v>41813</v>
      </c>
      <c r="B388" s="19">
        <v>76.977677999999997</v>
      </c>
      <c r="C388" s="15">
        <v>41984</v>
      </c>
      <c r="D388">
        <f t="shared" si="27"/>
        <v>79.634702000000004</v>
      </c>
      <c r="E388" s="15">
        <v>41813</v>
      </c>
      <c r="F388">
        <v>1962.6099850000001</v>
      </c>
      <c r="G388" s="15">
        <v>41984</v>
      </c>
      <c r="H388">
        <f t="shared" si="28"/>
        <v>2035.329956</v>
      </c>
      <c r="K388" s="15">
        <v>41984</v>
      </c>
      <c r="L388">
        <f t="shared" si="29"/>
        <v>2.9999999999999997E-4</v>
      </c>
    </row>
    <row r="389" spans="1:12" x14ac:dyDescent="0.2">
      <c r="A389" s="18">
        <v>41810</v>
      </c>
      <c r="B389" s="19">
        <v>76.996472999999995</v>
      </c>
      <c r="C389" s="15">
        <v>41983</v>
      </c>
      <c r="D389">
        <f t="shared" si="27"/>
        <v>79.225928999999994</v>
      </c>
      <c r="E389" s="15">
        <v>41810</v>
      </c>
      <c r="F389">
        <v>1962.869995</v>
      </c>
      <c r="G389" s="15">
        <v>41983</v>
      </c>
      <c r="H389">
        <f t="shared" si="28"/>
        <v>2026.1400149999999</v>
      </c>
      <c r="K389" s="15">
        <v>41983</v>
      </c>
      <c r="L389">
        <f t="shared" si="29"/>
        <v>2.9999999999999997E-4</v>
      </c>
    </row>
    <row r="390" spans="1:12" x14ac:dyDescent="0.2">
      <c r="A390" s="18">
        <v>41809</v>
      </c>
      <c r="B390" s="19">
        <v>76.723901999999995</v>
      </c>
      <c r="C390" s="15">
        <v>41982</v>
      </c>
      <c r="D390">
        <f t="shared" si="27"/>
        <v>80.556819000000004</v>
      </c>
      <c r="E390" s="15">
        <v>41809</v>
      </c>
      <c r="F390">
        <v>1959.4799800000001</v>
      </c>
      <c r="G390" s="15">
        <v>41982</v>
      </c>
      <c r="H390">
        <f t="shared" si="28"/>
        <v>2059.820068</v>
      </c>
      <c r="K390" s="15">
        <v>41982</v>
      </c>
      <c r="L390">
        <f t="shared" si="29"/>
        <v>2.9999999999999997E-4</v>
      </c>
    </row>
    <row r="391" spans="1:12" x14ac:dyDescent="0.2">
      <c r="A391" s="18">
        <v>41808</v>
      </c>
      <c r="B391" s="19">
        <v>76.611118000000005</v>
      </c>
      <c r="C391" s="15">
        <v>41981</v>
      </c>
      <c r="D391">
        <f t="shared" si="27"/>
        <v>80.765960000000007</v>
      </c>
      <c r="E391" s="15">
        <v>41808</v>
      </c>
      <c r="F391">
        <v>1956.9799800000001</v>
      </c>
      <c r="G391" s="15">
        <v>41981</v>
      </c>
      <c r="H391">
        <f t="shared" si="28"/>
        <v>2060.3100589999999</v>
      </c>
      <c r="K391" s="15">
        <v>41981</v>
      </c>
      <c r="L391">
        <f t="shared" si="29"/>
        <v>2.9999999999999997E-4</v>
      </c>
    </row>
    <row r="392" spans="1:12" x14ac:dyDescent="0.2">
      <c r="A392" s="18">
        <v>41807</v>
      </c>
      <c r="B392" s="19">
        <v>76.018978000000004</v>
      </c>
      <c r="C392" s="15">
        <v>41980</v>
      </c>
      <c r="D392">
        <f t="shared" si="27"/>
        <v>81.212760000000003</v>
      </c>
      <c r="E392" s="15">
        <v>41807</v>
      </c>
      <c r="F392">
        <v>1941.98999</v>
      </c>
      <c r="G392" s="15">
        <v>41980</v>
      </c>
      <c r="H392">
        <f t="shared" si="28"/>
        <v>2075.3701169999999</v>
      </c>
      <c r="K392" s="15">
        <v>41980</v>
      </c>
      <c r="L392">
        <f t="shared" si="29"/>
        <v>2.9999999999999997E-4</v>
      </c>
    </row>
    <row r="393" spans="1:12" x14ac:dyDescent="0.2">
      <c r="A393" s="18">
        <v>41806</v>
      </c>
      <c r="B393" s="19">
        <v>75.793403999999995</v>
      </c>
      <c r="C393" s="15">
        <v>41979</v>
      </c>
      <c r="D393">
        <f t="shared" si="27"/>
        <v>81.212760000000003</v>
      </c>
      <c r="E393" s="15">
        <v>41806</v>
      </c>
      <c r="F393">
        <v>1937.780029</v>
      </c>
      <c r="G393" s="15">
        <v>41979</v>
      </c>
      <c r="H393">
        <f t="shared" si="28"/>
        <v>2075.3701169999999</v>
      </c>
      <c r="K393" s="15">
        <v>41979</v>
      </c>
      <c r="L393">
        <f t="shared" si="29"/>
        <v>2.9999999999999997E-4</v>
      </c>
    </row>
    <row r="394" spans="1:12" x14ac:dyDescent="0.2">
      <c r="A394" s="18">
        <v>41803</v>
      </c>
      <c r="B394" s="19">
        <v>75.718210999999997</v>
      </c>
      <c r="C394" s="15">
        <v>41978</v>
      </c>
      <c r="D394">
        <f t="shared" si="27"/>
        <v>81.212760000000003</v>
      </c>
      <c r="E394" s="15">
        <v>41803</v>
      </c>
      <c r="F394">
        <v>1936.160034</v>
      </c>
      <c r="G394" s="15">
        <v>41978</v>
      </c>
      <c r="H394">
        <f t="shared" si="28"/>
        <v>2075.3701169999999</v>
      </c>
      <c r="K394" s="15">
        <v>41978</v>
      </c>
      <c r="L394">
        <f t="shared" si="29"/>
        <v>2.9999999999999997E-4</v>
      </c>
    </row>
    <row r="395" spans="1:12" x14ac:dyDescent="0.2">
      <c r="A395" s="18">
        <v>41802</v>
      </c>
      <c r="B395" s="19">
        <v>75.379846999999998</v>
      </c>
      <c r="C395" s="15">
        <v>41977</v>
      </c>
      <c r="D395">
        <f t="shared" si="27"/>
        <v>81.003619</v>
      </c>
      <c r="E395" s="15">
        <v>41802</v>
      </c>
      <c r="F395">
        <v>1930.1099850000001</v>
      </c>
      <c r="G395" s="15">
        <v>41977</v>
      </c>
      <c r="H395">
        <f t="shared" si="28"/>
        <v>2071.919922</v>
      </c>
      <c r="K395" s="15">
        <v>41977</v>
      </c>
      <c r="L395">
        <f t="shared" si="29"/>
        <v>2.9999999999999997E-4</v>
      </c>
    </row>
    <row r="396" spans="1:12" x14ac:dyDescent="0.2">
      <c r="A396" s="18">
        <v>41801</v>
      </c>
      <c r="B396" s="19">
        <v>75.868598000000006</v>
      </c>
      <c r="C396" s="15">
        <v>41976</v>
      </c>
      <c r="D396">
        <f t="shared" si="27"/>
        <v>81.060654999999997</v>
      </c>
      <c r="E396" s="15">
        <v>41801</v>
      </c>
      <c r="F396">
        <v>1943.8900149999999</v>
      </c>
      <c r="G396" s="15">
        <v>41976</v>
      </c>
      <c r="H396">
        <f t="shared" si="28"/>
        <v>2074.330078</v>
      </c>
      <c r="K396" s="15">
        <v>41976</v>
      </c>
      <c r="L396">
        <f t="shared" si="29"/>
        <v>2.9999999999999997E-4</v>
      </c>
    </row>
    <row r="397" spans="1:12" x14ac:dyDescent="0.2">
      <c r="A397" s="18">
        <v>41800</v>
      </c>
      <c r="B397" s="19">
        <v>76.235157999999998</v>
      </c>
      <c r="C397" s="15">
        <v>41975</v>
      </c>
      <c r="D397">
        <f t="shared" si="27"/>
        <v>80.784976999999998</v>
      </c>
      <c r="E397" s="15">
        <v>41800</v>
      </c>
      <c r="F397">
        <v>1950.790039</v>
      </c>
      <c r="G397" s="15">
        <v>41975</v>
      </c>
      <c r="H397">
        <f t="shared" si="28"/>
        <v>2066.5500489999999</v>
      </c>
      <c r="K397" s="15">
        <v>41975</v>
      </c>
      <c r="L397">
        <f t="shared" si="29"/>
        <v>2.9999999999999997E-4</v>
      </c>
    </row>
    <row r="398" spans="1:12" x14ac:dyDescent="0.2">
      <c r="A398" s="18">
        <v>41799</v>
      </c>
      <c r="B398" s="19">
        <v>76.178765999999996</v>
      </c>
      <c r="C398" s="15">
        <v>41974</v>
      </c>
      <c r="D398">
        <f t="shared" si="27"/>
        <v>80.214590000000001</v>
      </c>
      <c r="E398" s="15">
        <v>41799</v>
      </c>
      <c r="F398">
        <v>1951.2700199999999</v>
      </c>
      <c r="G398" s="15">
        <v>41974</v>
      </c>
      <c r="H398">
        <f t="shared" si="28"/>
        <v>2053.4399410000001</v>
      </c>
      <c r="K398" s="15">
        <v>41974</v>
      </c>
      <c r="L398">
        <f t="shared" si="29"/>
        <v>2.9999999999999997E-4</v>
      </c>
    </row>
    <row r="399" spans="1:12" x14ac:dyDescent="0.2">
      <c r="A399" s="18">
        <v>41796</v>
      </c>
      <c r="B399" s="19">
        <v>76.131767999999994</v>
      </c>
      <c r="C399" s="15">
        <v>41973</v>
      </c>
      <c r="D399">
        <f t="shared" si="27"/>
        <v>80.518793000000002</v>
      </c>
      <c r="E399" s="15">
        <v>41796</v>
      </c>
      <c r="F399">
        <v>1949.4399410000001</v>
      </c>
      <c r="G399" s="15">
        <v>41973</v>
      </c>
      <c r="H399">
        <f t="shared" si="28"/>
        <v>2067.5600589999999</v>
      </c>
      <c r="K399" s="15">
        <v>41973</v>
      </c>
      <c r="L399">
        <f t="shared" si="29"/>
        <v>2.0000000000000001E-4</v>
      </c>
    </row>
    <row r="400" spans="1:12" x14ac:dyDescent="0.2">
      <c r="A400" s="18">
        <v>41795</v>
      </c>
      <c r="B400" s="19">
        <v>75.765208000000001</v>
      </c>
      <c r="C400" s="15">
        <v>41972</v>
      </c>
      <c r="D400">
        <f t="shared" si="27"/>
        <v>80.518793000000002</v>
      </c>
      <c r="E400" s="15">
        <v>41795</v>
      </c>
      <c r="F400">
        <v>1940.459961</v>
      </c>
      <c r="G400" s="15">
        <v>41972</v>
      </c>
      <c r="H400">
        <f t="shared" si="28"/>
        <v>2067.5600589999999</v>
      </c>
      <c r="K400" s="15">
        <v>41972</v>
      </c>
      <c r="L400">
        <f t="shared" si="29"/>
        <v>2.0000000000000001E-4</v>
      </c>
    </row>
    <row r="401" spans="1:12" x14ac:dyDescent="0.2">
      <c r="A401" s="18">
        <v>41794</v>
      </c>
      <c r="B401" s="19">
        <v>75.285858000000005</v>
      </c>
      <c r="C401" s="15">
        <v>41971</v>
      </c>
      <c r="D401">
        <f t="shared" si="27"/>
        <v>80.518793000000002</v>
      </c>
      <c r="E401" s="15">
        <v>41794</v>
      </c>
      <c r="F401">
        <v>1927.880005</v>
      </c>
      <c r="G401" s="15">
        <v>41971</v>
      </c>
      <c r="H401">
        <f t="shared" si="28"/>
        <v>2067.5600589999999</v>
      </c>
      <c r="K401" s="15">
        <v>41971</v>
      </c>
      <c r="L401">
        <f t="shared" si="29"/>
        <v>2.0000000000000001E-4</v>
      </c>
    </row>
    <row r="402" spans="1:12" x14ac:dyDescent="0.2">
      <c r="A402" s="18">
        <v>41793</v>
      </c>
      <c r="B402" s="19">
        <v>75.173074999999997</v>
      </c>
      <c r="C402" s="15">
        <v>41970</v>
      </c>
      <c r="D402">
        <f t="shared" si="27"/>
        <v>80.822996000000003</v>
      </c>
      <c r="E402" s="15">
        <v>41793</v>
      </c>
      <c r="F402">
        <v>1924.23999</v>
      </c>
      <c r="G402" s="15">
        <v>41970</v>
      </c>
      <c r="H402">
        <f t="shared" si="28"/>
        <v>2072.830078</v>
      </c>
      <c r="K402" s="15">
        <v>41970</v>
      </c>
      <c r="L402">
        <f t="shared" si="29"/>
        <v>2.0000000000000001E-4</v>
      </c>
    </row>
    <row r="403" spans="1:12" x14ac:dyDescent="0.2">
      <c r="A403" s="18">
        <v>41792</v>
      </c>
      <c r="B403" s="19">
        <v>75.182468999999998</v>
      </c>
      <c r="C403" s="15">
        <v>41969</v>
      </c>
      <c r="D403">
        <f t="shared" si="27"/>
        <v>80.822996000000003</v>
      </c>
      <c r="E403" s="15">
        <v>41792</v>
      </c>
      <c r="F403">
        <v>1924.969971</v>
      </c>
      <c r="G403" s="15">
        <v>41969</v>
      </c>
      <c r="H403">
        <f t="shared" si="28"/>
        <v>2072.830078</v>
      </c>
      <c r="K403" s="15">
        <v>41969</v>
      </c>
      <c r="L403">
        <f t="shared" si="29"/>
        <v>2.0000000000000001E-4</v>
      </c>
    </row>
    <row r="404" spans="1:12" x14ac:dyDescent="0.2">
      <c r="A404" s="18">
        <v>41789</v>
      </c>
      <c r="B404" s="19">
        <v>75.069686000000004</v>
      </c>
      <c r="C404" s="15">
        <v>41968</v>
      </c>
      <c r="D404">
        <f t="shared" si="27"/>
        <v>80.632872000000006</v>
      </c>
      <c r="E404" s="15">
        <v>41789</v>
      </c>
      <c r="F404">
        <v>1923.5699460000001</v>
      </c>
      <c r="G404" s="15">
        <v>41968</v>
      </c>
      <c r="H404">
        <f t="shared" si="28"/>
        <v>2067.030029</v>
      </c>
      <c r="K404" s="15">
        <v>41968</v>
      </c>
      <c r="L404">
        <f t="shared" si="29"/>
        <v>2.0000000000000001E-4</v>
      </c>
    </row>
    <row r="405" spans="1:12" x14ac:dyDescent="0.2">
      <c r="A405" s="18">
        <v>41788</v>
      </c>
      <c r="B405" s="19">
        <v>74.891103000000001</v>
      </c>
      <c r="C405" s="15">
        <v>41967</v>
      </c>
      <c r="D405">
        <f t="shared" si="27"/>
        <v>80.718433000000005</v>
      </c>
      <c r="E405" s="15">
        <v>41788</v>
      </c>
      <c r="F405">
        <v>1920.030029</v>
      </c>
      <c r="G405" s="15">
        <v>41967</v>
      </c>
      <c r="H405">
        <f t="shared" si="28"/>
        <v>2069.4099120000001</v>
      </c>
      <c r="K405" s="15">
        <v>41967</v>
      </c>
      <c r="L405">
        <f t="shared" si="29"/>
        <v>2.0000000000000001E-4</v>
      </c>
    </row>
    <row r="406" spans="1:12" x14ac:dyDescent="0.2">
      <c r="A406" s="18">
        <v>41787</v>
      </c>
      <c r="B406" s="19">
        <v>74.543338000000006</v>
      </c>
      <c r="C406" s="15">
        <v>41966</v>
      </c>
      <c r="D406">
        <f t="shared" si="27"/>
        <v>80.613861999999997</v>
      </c>
      <c r="E406" s="15">
        <v>41787</v>
      </c>
      <c r="F406">
        <v>1909.780029</v>
      </c>
      <c r="G406" s="15">
        <v>41966</v>
      </c>
      <c r="H406">
        <f t="shared" si="28"/>
        <v>2063.5</v>
      </c>
      <c r="K406" s="15">
        <v>41966</v>
      </c>
      <c r="L406">
        <f t="shared" si="29"/>
        <v>2.0000000000000001E-4</v>
      </c>
    </row>
    <row r="407" spans="1:12" x14ac:dyDescent="0.2">
      <c r="A407" s="18">
        <v>41786</v>
      </c>
      <c r="B407" s="19">
        <v>74.524542999999994</v>
      </c>
      <c r="C407" s="15">
        <v>41965</v>
      </c>
      <c r="D407">
        <f t="shared" si="27"/>
        <v>80.613861999999997</v>
      </c>
      <c r="E407" s="15">
        <v>41786</v>
      </c>
      <c r="F407">
        <v>1911.910034</v>
      </c>
      <c r="G407" s="15">
        <v>41965</v>
      </c>
      <c r="H407">
        <f t="shared" si="28"/>
        <v>2063.5</v>
      </c>
      <c r="K407" s="15">
        <v>41965</v>
      </c>
      <c r="L407">
        <f t="shared" si="29"/>
        <v>2.0000000000000001E-4</v>
      </c>
    </row>
    <row r="408" spans="1:12" x14ac:dyDescent="0.2">
      <c r="A408" s="18">
        <v>41782</v>
      </c>
      <c r="B408" s="19">
        <v>74.195580000000007</v>
      </c>
      <c r="C408" s="15">
        <v>41964</v>
      </c>
      <c r="D408">
        <f t="shared" si="27"/>
        <v>80.613861999999997</v>
      </c>
      <c r="E408" s="15">
        <v>41782</v>
      </c>
      <c r="F408">
        <v>1900.530029</v>
      </c>
      <c r="G408" s="15">
        <v>41964</v>
      </c>
      <c r="H408">
        <f t="shared" si="28"/>
        <v>2063.5</v>
      </c>
      <c r="K408" s="15">
        <v>41964</v>
      </c>
      <c r="L408">
        <f t="shared" si="29"/>
        <v>2.0000000000000001E-4</v>
      </c>
    </row>
    <row r="409" spans="1:12" x14ac:dyDescent="0.2">
      <c r="A409" s="18">
        <v>41781</v>
      </c>
      <c r="B409" s="19">
        <v>74.016997000000003</v>
      </c>
      <c r="C409" s="15">
        <v>41963</v>
      </c>
      <c r="D409">
        <f t="shared" si="27"/>
        <v>80.271632999999994</v>
      </c>
      <c r="E409" s="15">
        <v>41781</v>
      </c>
      <c r="F409">
        <v>1892.48999</v>
      </c>
      <c r="G409" s="15">
        <v>41963</v>
      </c>
      <c r="H409">
        <f t="shared" si="28"/>
        <v>2052.75</v>
      </c>
      <c r="K409" s="15">
        <v>41963</v>
      </c>
      <c r="L409">
        <f t="shared" si="29"/>
        <v>2.0000000000000001E-4</v>
      </c>
    </row>
    <row r="410" spans="1:12" x14ac:dyDescent="0.2">
      <c r="A410" s="18">
        <v>41780</v>
      </c>
      <c r="B410" s="19">
        <v>73.894812999999999</v>
      </c>
      <c r="C410" s="15">
        <v>41962</v>
      </c>
      <c r="D410">
        <f t="shared" si="27"/>
        <v>80.081502</v>
      </c>
      <c r="E410" s="15">
        <v>41780</v>
      </c>
      <c r="F410">
        <v>1888.030029</v>
      </c>
      <c r="G410" s="15">
        <v>41962</v>
      </c>
      <c r="H410">
        <f t="shared" si="28"/>
        <v>2048.719971</v>
      </c>
      <c r="K410" s="15">
        <v>41962</v>
      </c>
      <c r="L410">
        <f t="shared" si="29"/>
        <v>2.0000000000000001E-4</v>
      </c>
    </row>
    <row r="411" spans="1:12" x14ac:dyDescent="0.2">
      <c r="A411" s="18">
        <v>41779</v>
      </c>
      <c r="B411" s="19">
        <v>73.312072999999998</v>
      </c>
      <c r="C411" s="15">
        <v>41961</v>
      </c>
      <c r="D411">
        <f t="shared" si="27"/>
        <v>80.205089000000001</v>
      </c>
      <c r="E411" s="15">
        <v>41779</v>
      </c>
      <c r="F411">
        <v>1872.829956</v>
      </c>
      <c r="G411" s="15">
        <v>41961</v>
      </c>
      <c r="H411">
        <f t="shared" si="28"/>
        <v>2051.8000489999999</v>
      </c>
      <c r="K411" s="15">
        <v>41961</v>
      </c>
      <c r="L411">
        <f t="shared" si="29"/>
        <v>2.0000000000000001E-4</v>
      </c>
    </row>
    <row r="412" spans="1:12" x14ac:dyDescent="0.2">
      <c r="A412" s="18">
        <v>41778</v>
      </c>
      <c r="B412" s="19">
        <v>73.800816999999995</v>
      </c>
      <c r="C412" s="15">
        <v>41960</v>
      </c>
      <c r="D412">
        <f t="shared" si="27"/>
        <v>79.853351000000004</v>
      </c>
      <c r="E412" s="15">
        <v>41778</v>
      </c>
      <c r="F412">
        <v>1885.079956</v>
      </c>
      <c r="G412" s="15">
        <v>41960</v>
      </c>
      <c r="H412">
        <f t="shared" si="28"/>
        <v>2041.3199460000001</v>
      </c>
      <c r="K412" s="15">
        <v>41960</v>
      </c>
      <c r="L412">
        <f t="shared" si="29"/>
        <v>2.0000000000000001E-4</v>
      </c>
    </row>
    <row r="413" spans="1:12" x14ac:dyDescent="0.2">
      <c r="A413" s="18">
        <v>41775</v>
      </c>
      <c r="B413" s="19">
        <v>73.603438999999995</v>
      </c>
      <c r="C413" s="15">
        <v>41959</v>
      </c>
      <c r="D413">
        <f t="shared" si="27"/>
        <v>79.653718999999995</v>
      </c>
      <c r="E413" s="15">
        <v>41775</v>
      </c>
      <c r="F413">
        <v>1877.8599850000001</v>
      </c>
      <c r="G413" s="15">
        <v>41959</v>
      </c>
      <c r="H413">
        <f t="shared" si="28"/>
        <v>2039.8199460000001</v>
      </c>
      <c r="K413" s="15">
        <v>41959</v>
      </c>
      <c r="L413">
        <f t="shared" si="29"/>
        <v>2.0000000000000001E-4</v>
      </c>
    </row>
    <row r="414" spans="1:12" x14ac:dyDescent="0.2">
      <c r="A414" s="18">
        <v>41774</v>
      </c>
      <c r="B414" s="19">
        <v>73.481255000000004</v>
      </c>
      <c r="C414" s="15">
        <v>41958</v>
      </c>
      <c r="D414">
        <f t="shared" si="27"/>
        <v>79.653718999999995</v>
      </c>
      <c r="E414" s="15">
        <v>41774</v>
      </c>
      <c r="F414">
        <v>1870.849976</v>
      </c>
      <c r="G414" s="15">
        <v>41958</v>
      </c>
      <c r="H414">
        <f t="shared" si="28"/>
        <v>2039.8199460000001</v>
      </c>
      <c r="K414" s="15">
        <v>41958</v>
      </c>
      <c r="L414">
        <f t="shared" si="29"/>
        <v>2.0000000000000001E-4</v>
      </c>
    </row>
    <row r="415" spans="1:12" x14ac:dyDescent="0.2">
      <c r="A415" s="18">
        <v>41773</v>
      </c>
      <c r="B415" s="19">
        <v>74.176777999999999</v>
      </c>
      <c r="C415" s="15">
        <v>41957</v>
      </c>
      <c r="D415">
        <f t="shared" si="27"/>
        <v>79.653718999999995</v>
      </c>
      <c r="E415" s="15">
        <v>41773</v>
      </c>
      <c r="F415">
        <v>1888.530029</v>
      </c>
      <c r="G415" s="15">
        <v>41957</v>
      </c>
      <c r="H415">
        <f t="shared" si="28"/>
        <v>2039.8199460000001</v>
      </c>
      <c r="K415" s="15">
        <v>41957</v>
      </c>
      <c r="L415">
        <f t="shared" si="29"/>
        <v>2.0000000000000001E-4</v>
      </c>
    </row>
    <row r="416" spans="1:12" x14ac:dyDescent="0.2">
      <c r="A416" s="18">
        <v>41772</v>
      </c>
      <c r="B416" s="19">
        <v>74.486946000000003</v>
      </c>
      <c r="C416" s="15">
        <v>41956</v>
      </c>
      <c r="D416">
        <f t="shared" si="27"/>
        <v>79.634702000000004</v>
      </c>
      <c r="E416" s="15">
        <v>41772</v>
      </c>
      <c r="F416">
        <v>1897.4499510000001</v>
      </c>
      <c r="G416" s="15">
        <v>41956</v>
      </c>
      <c r="H416">
        <f t="shared" si="28"/>
        <v>2039.329956</v>
      </c>
      <c r="K416" s="15">
        <v>41956</v>
      </c>
      <c r="L416">
        <f t="shared" si="29"/>
        <v>2.0000000000000001E-4</v>
      </c>
    </row>
    <row r="417" spans="1:12" x14ac:dyDescent="0.2">
      <c r="A417" s="18">
        <v>41771</v>
      </c>
      <c r="B417" s="19">
        <v>74.345960000000005</v>
      </c>
      <c r="C417" s="15">
        <v>41955</v>
      </c>
      <c r="D417">
        <f t="shared" si="27"/>
        <v>79.606183999999999</v>
      </c>
      <c r="E417" s="15">
        <v>41771</v>
      </c>
      <c r="F417">
        <v>1896.650024</v>
      </c>
      <c r="G417" s="15">
        <v>41955</v>
      </c>
      <c r="H417">
        <f t="shared" si="28"/>
        <v>2038.25</v>
      </c>
      <c r="K417" s="15">
        <v>41955</v>
      </c>
      <c r="L417">
        <f t="shared" si="29"/>
        <v>2.0000000000000001E-4</v>
      </c>
    </row>
    <row r="418" spans="1:12" x14ac:dyDescent="0.2">
      <c r="A418" s="18">
        <v>41768</v>
      </c>
      <c r="B418" s="19">
        <v>73.782021999999998</v>
      </c>
      <c r="C418" s="15">
        <v>41954</v>
      </c>
      <c r="D418">
        <f t="shared" si="27"/>
        <v>79.729771</v>
      </c>
      <c r="E418" s="15">
        <v>41768</v>
      </c>
      <c r="F418">
        <v>1878.4799800000001</v>
      </c>
      <c r="G418" s="15">
        <v>41954</v>
      </c>
      <c r="H418">
        <f t="shared" si="28"/>
        <v>2039.6800539999999</v>
      </c>
      <c r="K418" s="15">
        <v>41954</v>
      </c>
      <c r="L418">
        <f t="shared" si="29"/>
        <v>2.0000000000000001E-4</v>
      </c>
    </row>
    <row r="419" spans="1:12" x14ac:dyDescent="0.2">
      <c r="A419" s="18">
        <v>41767</v>
      </c>
      <c r="B419" s="19">
        <v>73.753826000000004</v>
      </c>
      <c r="C419" s="15">
        <v>41953</v>
      </c>
      <c r="D419">
        <f t="shared" si="27"/>
        <v>79.729771</v>
      </c>
      <c r="E419" s="15">
        <v>41767</v>
      </c>
      <c r="F419">
        <v>1875.630005</v>
      </c>
      <c r="G419" s="15">
        <v>41953</v>
      </c>
      <c r="H419">
        <f t="shared" si="28"/>
        <v>2038.26001</v>
      </c>
      <c r="K419" s="15">
        <v>41953</v>
      </c>
      <c r="L419">
        <f t="shared" si="29"/>
        <v>2.0000000000000001E-4</v>
      </c>
    </row>
    <row r="420" spans="1:12" x14ac:dyDescent="0.2">
      <c r="A420" s="18">
        <v>41766</v>
      </c>
      <c r="B420" s="19">
        <v>73.838414</v>
      </c>
      <c r="C420" s="15">
        <v>41952</v>
      </c>
      <c r="D420">
        <f t="shared" si="27"/>
        <v>79.454086000000004</v>
      </c>
      <c r="E420" s="15">
        <v>41766</v>
      </c>
      <c r="F420">
        <v>1878.209961</v>
      </c>
      <c r="G420" s="15">
        <v>41952</v>
      </c>
      <c r="H420">
        <f t="shared" si="28"/>
        <v>2031.920044</v>
      </c>
      <c r="K420" s="15">
        <v>41952</v>
      </c>
      <c r="L420">
        <f t="shared" si="29"/>
        <v>2.0000000000000001E-4</v>
      </c>
    </row>
    <row r="421" spans="1:12" x14ac:dyDescent="0.2">
      <c r="A421" s="18">
        <v>41765</v>
      </c>
      <c r="B421" s="19">
        <v>73.133489999999995</v>
      </c>
      <c r="C421" s="15">
        <v>41951</v>
      </c>
      <c r="D421">
        <f t="shared" si="27"/>
        <v>79.454086000000004</v>
      </c>
      <c r="E421" s="15">
        <v>41765</v>
      </c>
      <c r="F421">
        <v>1867.719971</v>
      </c>
      <c r="G421" s="15">
        <v>41951</v>
      </c>
      <c r="H421">
        <f t="shared" si="28"/>
        <v>2031.920044</v>
      </c>
      <c r="K421" s="15">
        <v>41951</v>
      </c>
      <c r="L421">
        <f t="shared" si="29"/>
        <v>2.0000000000000001E-4</v>
      </c>
    </row>
    <row r="422" spans="1:12" x14ac:dyDescent="0.2">
      <c r="A422" s="18">
        <v>41764</v>
      </c>
      <c r="B422" s="19">
        <v>73.659837999999993</v>
      </c>
      <c r="C422" s="15">
        <v>41950</v>
      </c>
      <c r="D422">
        <f t="shared" si="27"/>
        <v>79.454086000000004</v>
      </c>
      <c r="E422" s="15">
        <v>41764</v>
      </c>
      <c r="F422">
        <v>1884.660034</v>
      </c>
      <c r="G422" s="15">
        <v>41950</v>
      </c>
      <c r="H422">
        <f t="shared" si="28"/>
        <v>2031.920044</v>
      </c>
      <c r="K422" s="15">
        <v>41950</v>
      </c>
      <c r="L422">
        <f t="shared" si="29"/>
        <v>2.0000000000000001E-4</v>
      </c>
    </row>
    <row r="423" spans="1:12" x14ac:dyDescent="0.2">
      <c r="A423" s="18">
        <v>41761</v>
      </c>
      <c r="B423" s="19">
        <v>73.753826000000004</v>
      </c>
      <c r="C423" s="15">
        <v>41949</v>
      </c>
      <c r="D423">
        <f t="shared" si="27"/>
        <v>79.349515999999994</v>
      </c>
      <c r="E423" s="15">
        <v>41761</v>
      </c>
      <c r="F423">
        <v>1881.1400149999999</v>
      </c>
      <c r="G423" s="15">
        <v>41949</v>
      </c>
      <c r="H423">
        <f t="shared" si="28"/>
        <v>2031.209961</v>
      </c>
      <c r="K423" s="15">
        <v>41949</v>
      </c>
      <c r="L423">
        <f t="shared" si="29"/>
        <v>2.0000000000000001E-4</v>
      </c>
    </row>
    <row r="424" spans="1:12" x14ac:dyDescent="0.2">
      <c r="A424" s="18">
        <v>41760</v>
      </c>
      <c r="B424" s="19">
        <v>73.876011000000005</v>
      </c>
      <c r="C424" s="15">
        <v>41948</v>
      </c>
      <c r="D424">
        <f t="shared" si="27"/>
        <v>79.064322000000004</v>
      </c>
      <c r="E424" s="15">
        <v>41760</v>
      </c>
      <c r="F424">
        <v>1883.6800539999999</v>
      </c>
      <c r="G424" s="15">
        <v>41948</v>
      </c>
      <c r="H424">
        <f t="shared" si="28"/>
        <v>2023.5699460000001</v>
      </c>
      <c r="K424" s="15">
        <v>41948</v>
      </c>
      <c r="L424">
        <f t="shared" si="29"/>
        <v>2.0000000000000001E-4</v>
      </c>
    </row>
    <row r="425" spans="1:12" x14ac:dyDescent="0.2">
      <c r="A425" s="18">
        <v>41759</v>
      </c>
      <c r="B425" s="19">
        <v>74.045192999999998</v>
      </c>
      <c r="C425" s="15">
        <v>41947</v>
      </c>
      <c r="D425">
        <f t="shared" si="27"/>
        <v>78.446408000000005</v>
      </c>
      <c r="E425" s="15">
        <v>41759</v>
      </c>
      <c r="F425">
        <v>1883.9499510000001</v>
      </c>
      <c r="G425" s="15">
        <v>41947</v>
      </c>
      <c r="H425">
        <f t="shared" si="28"/>
        <v>2012.099976</v>
      </c>
      <c r="K425" s="15">
        <v>41947</v>
      </c>
      <c r="L425">
        <f t="shared" si="29"/>
        <v>2.0000000000000001E-4</v>
      </c>
    </row>
    <row r="426" spans="1:12" x14ac:dyDescent="0.2">
      <c r="A426" s="18">
        <v>41758</v>
      </c>
      <c r="B426" s="19">
        <v>73.82902</v>
      </c>
      <c r="C426" s="15">
        <v>41946</v>
      </c>
      <c r="D426">
        <f t="shared" si="27"/>
        <v>78.569995000000006</v>
      </c>
      <c r="E426" s="15">
        <v>41758</v>
      </c>
      <c r="F426">
        <v>1878.329956</v>
      </c>
      <c r="G426" s="15">
        <v>41946</v>
      </c>
      <c r="H426">
        <f t="shared" si="28"/>
        <v>2017.8100589999999</v>
      </c>
      <c r="K426" s="15">
        <v>41946</v>
      </c>
      <c r="L426">
        <f t="shared" si="29"/>
        <v>2.0000000000000001E-4</v>
      </c>
    </row>
    <row r="427" spans="1:12" x14ac:dyDescent="0.2">
      <c r="A427" s="18">
        <v>41757</v>
      </c>
      <c r="B427" s="19">
        <v>73.575243</v>
      </c>
      <c r="C427" s="15">
        <v>41945</v>
      </c>
      <c r="D427">
        <f t="shared" si="27"/>
        <v>78.579504</v>
      </c>
      <c r="E427" s="15">
        <v>41757</v>
      </c>
      <c r="F427">
        <v>1869.4300539999999</v>
      </c>
      <c r="G427" s="15">
        <v>41945</v>
      </c>
      <c r="H427">
        <f t="shared" si="28"/>
        <v>2018.0500489999999</v>
      </c>
      <c r="K427" s="15">
        <v>41945</v>
      </c>
      <c r="L427">
        <f t="shared" si="29"/>
        <v>2.0000000000000001E-4</v>
      </c>
    </row>
    <row r="428" spans="1:12" x14ac:dyDescent="0.2">
      <c r="A428" s="18">
        <v>41754</v>
      </c>
      <c r="B428" s="19">
        <v>73.293278000000001</v>
      </c>
      <c r="C428" s="15">
        <v>41944</v>
      </c>
      <c r="D428">
        <f t="shared" si="27"/>
        <v>78.579504</v>
      </c>
      <c r="E428" s="15">
        <v>41754</v>
      </c>
      <c r="F428">
        <v>1863.400024</v>
      </c>
      <c r="G428" s="15">
        <v>41944</v>
      </c>
      <c r="H428">
        <f t="shared" si="28"/>
        <v>2018.0500489999999</v>
      </c>
      <c r="K428" s="15">
        <v>41944</v>
      </c>
      <c r="L428">
        <f t="shared" si="29"/>
        <v>2.0000000000000001E-4</v>
      </c>
    </row>
    <row r="429" spans="1:12" x14ac:dyDescent="0.2">
      <c r="A429" s="18">
        <v>41753</v>
      </c>
      <c r="B429" s="19">
        <v>73.669231999999994</v>
      </c>
      <c r="C429" s="15">
        <v>41943</v>
      </c>
      <c r="D429">
        <f t="shared" si="27"/>
        <v>78.579504</v>
      </c>
      <c r="E429" s="15">
        <v>41753</v>
      </c>
      <c r="F429">
        <v>1878.6099850000001</v>
      </c>
      <c r="G429" s="15">
        <v>41943</v>
      </c>
      <c r="H429">
        <f t="shared" si="28"/>
        <v>2018.0500489999999</v>
      </c>
      <c r="K429" s="15">
        <v>41943</v>
      </c>
      <c r="L429">
        <f t="shared" si="29"/>
        <v>2.0000000000000001E-4</v>
      </c>
    </row>
    <row r="430" spans="1:12" x14ac:dyDescent="0.2">
      <c r="A430" s="18">
        <v>41752</v>
      </c>
      <c r="B430" s="19">
        <v>73.706828999999999</v>
      </c>
      <c r="C430" s="15">
        <v>41942</v>
      </c>
      <c r="D430">
        <f t="shared" si="27"/>
        <v>77.742940000000004</v>
      </c>
      <c r="E430" s="15">
        <v>41752</v>
      </c>
      <c r="F430">
        <v>1875.3900149999999</v>
      </c>
      <c r="G430" s="15">
        <v>41942</v>
      </c>
      <c r="H430">
        <f t="shared" si="28"/>
        <v>1994.650024</v>
      </c>
      <c r="K430" s="15">
        <v>41942</v>
      </c>
      <c r="L430">
        <f t="shared" si="29"/>
        <v>2.0000000000000001E-4</v>
      </c>
    </row>
    <row r="431" spans="1:12" x14ac:dyDescent="0.2">
      <c r="A431" s="18">
        <v>41751</v>
      </c>
      <c r="B431" s="19">
        <v>73.688034000000002</v>
      </c>
      <c r="C431" s="15">
        <v>41941</v>
      </c>
      <c r="D431">
        <f t="shared" si="27"/>
        <v>77.305649000000003</v>
      </c>
      <c r="E431" s="15">
        <v>41751</v>
      </c>
      <c r="F431">
        <v>1879.5500489999999</v>
      </c>
      <c r="G431" s="15">
        <v>41941</v>
      </c>
      <c r="H431">
        <f t="shared" si="28"/>
        <v>1982.3000489999999</v>
      </c>
      <c r="K431" s="15">
        <v>41941</v>
      </c>
      <c r="L431">
        <f t="shared" si="29"/>
        <v>2.0000000000000001E-4</v>
      </c>
    </row>
    <row r="432" spans="1:12" x14ac:dyDescent="0.2">
      <c r="A432" s="18">
        <v>41750</v>
      </c>
      <c r="B432" s="19">
        <v>73.490656000000001</v>
      </c>
      <c r="C432" s="15">
        <v>41940</v>
      </c>
      <c r="D432">
        <f t="shared" si="27"/>
        <v>77.324657999999999</v>
      </c>
      <c r="E432" s="15">
        <v>41750</v>
      </c>
      <c r="F432">
        <v>1871.8900149999999</v>
      </c>
      <c r="G432" s="15">
        <v>41940</v>
      </c>
      <c r="H432">
        <f t="shared" si="28"/>
        <v>1985.0500489999999</v>
      </c>
      <c r="K432" s="15">
        <v>41940</v>
      </c>
      <c r="L432">
        <f t="shared" si="29"/>
        <v>2.0000000000000001E-4</v>
      </c>
    </row>
    <row r="433" spans="1:12" x14ac:dyDescent="0.2">
      <c r="A433" s="18">
        <v>41746</v>
      </c>
      <c r="B433" s="19">
        <v>73.321473999999995</v>
      </c>
      <c r="C433" s="15">
        <v>41939</v>
      </c>
      <c r="D433">
        <f t="shared" si="27"/>
        <v>76.497609999999995</v>
      </c>
      <c r="E433" s="15">
        <v>41746</v>
      </c>
      <c r="F433">
        <v>1864.849976</v>
      </c>
      <c r="G433" s="15">
        <v>41939</v>
      </c>
      <c r="H433">
        <f t="shared" si="28"/>
        <v>1961.630005</v>
      </c>
      <c r="K433" s="15">
        <v>41939</v>
      </c>
      <c r="L433">
        <f t="shared" si="29"/>
        <v>2.0000000000000001E-4</v>
      </c>
    </row>
    <row r="434" spans="1:12" x14ac:dyDescent="0.2">
      <c r="A434" s="18">
        <v>41745</v>
      </c>
      <c r="B434" s="19">
        <v>73.171087</v>
      </c>
      <c r="C434" s="15">
        <v>41938</v>
      </c>
      <c r="D434">
        <f t="shared" si="27"/>
        <v>76.630699000000007</v>
      </c>
      <c r="E434" s="15">
        <v>41745</v>
      </c>
      <c r="F434">
        <v>1862.3100589999999</v>
      </c>
      <c r="G434" s="15">
        <v>41938</v>
      </c>
      <c r="H434">
        <f t="shared" si="28"/>
        <v>1964.579956</v>
      </c>
      <c r="K434" s="15">
        <v>41938</v>
      </c>
      <c r="L434">
        <f t="shared" si="29"/>
        <v>2.0000000000000001E-4</v>
      </c>
    </row>
    <row r="435" spans="1:12" x14ac:dyDescent="0.2">
      <c r="A435" s="18">
        <v>41744</v>
      </c>
      <c r="B435" s="19">
        <v>72.513160999999997</v>
      </c>
      <c r="C435" s="15">
        <v>41937</v>
      </c>
      <c r="D435">
        <f t="shared" si="27"/>
        <v>76.630699000000007</v>
      </c>
      <c r="E435" s="15">
        <v>41744</v>
      </c>
      <c r="F435">
        <v>1842.9799800000001</v>
      </c>
      <c r="G435" s="15">
        <v>41937</v>
      </c>
      <c r="H435">
        <f t="shared" si="28"/>
        <v>1964.579956</v>
      </c>
      <c r="K435" s="15">
        <v>41937</v>
      </c>
      <c r="L435">
        <f t="shared" si="29"/>
        <v>2.0000000000000001E-4</v>
      </c>
    </row>
    <row r="436" spans="1:12" x14ac:dyDescent="0.2">
      <c r="A436" s="18">
        <v>41743</v>
      </c>
      <c r="B436" s="19">
        <v>72.015016000000003</v>
      </c>
      <c r="C436" s="15">
        <v>41936</v>
      </c>
      <c r="D436">
        <f t="shared" si="27"/>
        <v>76.630699000000007</v>
      </c>
      <c r="E436" s="15">
        <v>41743</v>
      </c>
      <c r="F436">
        <v>1830.6099850000001</v>
      </c>
      <c r="G436" s="15">
        <v>41936</v>
      </c>
      <c r="H436">
        <f t="shared" si="28"/>
        <v>1964.579956</v>
      </c>
      <c r="K436" s="15">
        <v>41936</v>
      </c>
      <c r="L436">
        <f t="shared" si="29"/>
        <v>2.0000000000000001E-4</v>
      </c>
    </row>
    <row r="437" spans="1:12" x14ac:dyDescent="0.2">
      <c r="A437" s="18">
        <v>41740</v>
      </c>
      <c r="B437" s="19">
        <v>71.516863999999998</v>
      </c>
      <c r="C437" s="15">
        <v>41935</v>
      </c>
      <c r="D437">
        <f t="shared" si="27"/>
        <v>75.955748999999997</v>
      </c>
      <c r="E437" s="15">
        <v>41740</v>
      </c>
      <c r="F437">
        <v>1815.6899410000001</v>
      </c>
      <c r="G437" s="15">
        <v>41935</v>
      </c>
      <c r="H437">
        <f t="shared" si="28"/>
        <v>1950.8199460000001</v>
      </c>
      <c r="K437" s="15">
        <v>41935</v>
      </c>
      <c r="L437">
        <f t="shared" si="29"/>
        <v>2.0000000000000001E-4</v>
      </c>
    </row>
    <row r="438" spans="1:12" x14ac:dyDescent="0.2">
      <c r="A438" s="18">
        <v>41739</v>
      </c>
      <c r="B438" s="19">
        <v>72.062005999999997</v>
      </c>
      <c r="C438" s="15">
        <v>41934</v>
      </c>
      <c r="D438">
        <f t="shared" si="27"/>
        <v>75.290300000000002</v>
      </c>
      <c r="E438" s="15">
        <v>41739</v>
      </c>
      <c r="F438">
        <v>1833.079956</v>
      </c>
      <c r="G438" s="15">
        <v>41934</v>
      </c>
      <c r="H438">
        <f t="shared" si="28"/>
        <v>1927.1099850000001</v>
      </c>
      <c r="K438" s="15">
        <v>41934</v>
      </c>
      <c r="L438">
        <f t="shared" si="29"/>
        <v>2.0000000000000001E-4</v>
      </c>
    </row>
    <row r="439" spans="1:12" x14ac:dyDescent="0.2">
      <c r="A439" s="18">
        <v>41738</v>
      </c>
      <c r="B439" s="19">
        <v>73.377865999999997</v>
      </c>
      <c r="C439" s="15">
        <v>41933</v>
      </c>
      <c r="D439">
        <f t="shared" si="27"/>
        <v>75.737099000000001</v>
      </c>
      <c r="E439" s="15">
        <v>41738</v>
      </c>
      <c r="F439">
        <v>1872.1800539999999</v>
      </c>
      <c r="G439" s="15">
        <v>41933</v>
      </c>
      <c r="H439">
        <f t="shared" si="28"/>
        <v>1941.280029</v>
      </c>
      <c r="K439" s="15">
        <v>41933</v>
      </c>
      <c r="L439">
        <f t="shared" si="29"/>
        <v>2.0000000000000001E-4</v>
      </c>
    </row>
    <row r="440" spans="1:12" x14ac:dyDescent="0.2">
      <c r="A440" s="18">
        <v>41737</v>
      </c>
      <c r="B440" s="19">
        <v>72.757536000000002</v>
      </c>
      <c r="C440" s="15">
        <v>41932</v>
      </c>
      <c r="D440">
        <f t="shared" si="27"/>
        <v>74.406209000000004</v>
      </c>
      <c r="E440" s="15">
        <v>41737</v>
      </c>
      <c r="F440">
        <v>1851.959961</v>
      </c>
      <c r="G440" s="15">
        <v>41932</v>
      </c>
      <c r="H440">
        <f t="shared" si="28"/>
        <v>1904.01001</v>
      </c>
      <c r="K440" s="15">
        <v>41932</v>
      </c>
      <c r="L440">
        <f t="shared" si="29"/>
        <v>2.0000000000000001E-4</v>
      </c>
    </row>
    <row r="441" spans="1:12" x14ac:dyDescent="0.2">
      <c r="A441" s="18">
        <v>41736</v>
      </c>
      <c r="B441" s="19">
        <v>72.578952999999998</v>
      </c>
      <c r="C441" s="15">
        <v>41931</v>
      </c>
      <c r="D441">
        <f t="shared" si="27"/>
        <v>73.892871999999997</v>
      </c>
      <c r="E441" s="15">
        <v>41736</v>
      </c>
      <c r="F441">
        <v>1845.040039</v>
      </c>
      <c r="G441" s="15">
        <v>41931</v>
      </c>
      <c r="H441">
        <f t="shared" si="28"/>
        <v>1886.76001</v>
      </c>
      <c r="K441" s="15">
        <v>41931</v>
      </c>
      <c r="L441">
        <f t="shared" si="29"/>
        <v>2.0000000000000001E-4</v>
      </c>
    </row>
    <row r="442" spans="1:12" x14ac:dyDescent="0.2">
      <c r="A442" s="18">
        <v>41733</v>
      </c>
      <c r="B442" s="19">
        <v>73.349670000000003</v>
      </c>
      <c r="C442" s="15">
        <v>41930</v>
      </c>
      <c r="D442">
        <f t="shared" si="27"/>
        <v>73.892871999999997</v>
      </c>
      <c r="E442" s="15">
        <v>41733</v>
      </c>
      <c r="F442">
        <v>1865.089966</v>
      </c>
      <c r="G442" s="15">
        <v>41930</v>
      </c>
      <c r="H442">
        <f t="shared" si="28"/>
        <v>1886.76001</v>
      </c>
      <c r="K442" s="15">
        <v>41930</v>
      </c>
      <c r="L442">
        <f t="shared" si="29"/>
        <v>2.0000000000000001E-4</v>
      </c>
    </row>
    <row r="443" spans="1:12" x14ac:dyDescent="0.2">
      <c r="A443" s="18">
        <v>41732</v>
      </c>
      <c r="B443" s="19">
        <v>73.951204000000004</v>
      </c>
      <c r="C443" s="15">
        <v>41929</v>
      </c>
      <c r="D443">
        <f t="shared" si="27"/>
        <v>73.892871999999997</v>
      </c>
      <c r="E443" s="15">
        <v>41732</v>
      </c>
      <c r="F443">
        <v>1888.7700199999999</v>
      </c>
      <c r="G443" s="15">
        <v>41929</v>
      </c>
      <c r="H443">
        <f t="shared" si="28"/>
        <v>1886.76001</v>
      </c>
      <c r="K443" s="15">
        <v>41929</v>
      </c>
      <c r="L443">
        <f t="shared" si="29"/>
        <v>2.0000000000000001E-4</v>
      </c>
    </row>
    <row r="444" spans="1:12" x14ac:dyDescent="0.2">
      <c r="A444" s="18">
        <v>41731</v>
      </c>
      <c r="B444" s="19">
        <v>73.913606999999999</v>
      </c>
      <c r="C444" s="15">
        <v>41928</v>
      </c>
      <c r="D444">
        <f t="shared" si="27"/>
        <v>72.923220000000001</v>
      </c>
      <c r="E444" s="15">
        <v>41731</v>
      </c>
      <c r="F444">
        <v>1890.900024</v>
      </c>
      <c r="G444" s="15">
        <v>41928</v>
      </c>
      <c r="H444">
        <f t="shared" si="28"/>
        <v>1862.76001</v>
      </c>
      <c r="K444" s="15">
        <v>41928</v>
      </c>
      <c r="L444">
        <f t="shared" si="29"/>
        <v>2.0000000000000001E-4</v>
      </c>
    </row>
    <row r="445" spans="1:12" x14ac:dyDescent="0.2">
      <c r="A445" s="18">
        <v>41730</v>
      </c>
      <c r="B445" s="19">
        <v>73.641036</v>
      </c>
      <c r="C445" s="15">
        <v>41927</v>
      </c>
      <c r="D445">
        <f t="shared" si="27"/>
        <v>72.951738000000006</v>
      </c>
      <c r="E445" s="15">
        <v>41730</v>
      </c>
      <c r="F445">
        <v>1885.5200199999999</v>
      </c>
      <c r="G445" s="15">
        <v>41927</v>
      </c>
      <c r="H445">
        <f t="shared" si="28"/>
        <v>1862.48999</v>
      </c>
      <c r="K445" s="15">
        <v>41927</v>
      </c>
      <c r="L445">
        <f t="shared" si="29"/>
        <v>2.0000000000000001E-4</v>
      </c>
    </row>
    <row r="446" spans="1:12" x14ac:dyDescent="0.2">
      <c r="A446" s="18">
        <v>41729</v>
      </c>
      <c r="B446" s="19">
        <v>73.415462000000005</v>
      </c>
      <c r="C446" s="15">
        <v>41926</v>
      </c>
      <c r="D446">
        <f t="shared" si="27"/>
        <v>73.750275999999999</v>
      </c>
      <c r="E446" s="15">
        <v>41729</v>
      </c>
      <c r="F446">
        <v>1872.339966</v>
      </c>
      <c r="G446" s="15">
        <v>41926</v>
      </c>
      <c r="H446">
        <f t="shared" si="28"/>
        <v>1877.6999510000001</v>
      </c>
      <c r="K446" s="15">
        <v>41926</v>
      </c>
      <c r="L446">
        <f t="shared" si="29"/>
        <v>2.0000000000000001E-4</v>
      </c>
    </row>
    <row r="447" spans="1:12" x14ac:dyDescent="0.2">
      <c r="A447" s="18">
        <v>41726</v>
      </c>
      <c r="B447" s="19">
        <v>72.729332999999997</v>
      </c>
      <c r="C447" s="15">
        <v>41925</v>
      </c>
      <c r="D447">
        <f t="shared" si="27"/>
        <v>73.655213000000003</v>
      </c>
      <c r="E447" s="15">
        <v>41726</v>
      </c>
      <c r="F447">
        <v>1857.619995</v>
      </c>
      <c r="G447" s="15">
        <v>41925</v>
      </c>
      <c r="H447">
        <f t="shared" si="28"/>
        <v>1874.73999</v>
      </c>
      <c r="K447" s="15">
        <v>41925</v>
      </c>
      <c r="L447">
        <f t="shared" si="29"/>
        <v>2.0000000000000001E-4</v>
      </c>
    </row>
    <row r="448" spans="1:12" x14ac:dyDescent="0.2">
      <c r="A448" s="18">
        <v>41725</v>
      </c>
      <c r="B448" s="19">
        <v>72.306381999999999</v>
      </c>
      <c r="C448" s="15">
        <v>41924</v>
      </c>
      <c r="D448">
        <f t="shared" si="27"/>
        <v>74.795973000000004</v>
      </c>
      <c r="E448" s="15">
        <v>41725</v>
      </c>
      <c r="F448">
        <v>1849.040039</v>
      </c>
      <c r="G448" s="15">
        <v>41924</v>
      </c>
      <c r="H448">
        <f t="shared" si="28"/>
        <v>1906.130005</v>
      </c>
      <c r="K448" s="15">
        <v>41924</v>
      </c>
      <c r="L448">
        <f t="shared" si="29"/>
        <v>2.0000000000000001E-4</v>
      </c>
    </row>
    <row r="449" spans="1:12" x14ac:dyDescent="0.2">
      <c r="A449" s="18">
        <v>41724</v>
      </c>
      <c r="B449" s="19">
        <v>72.419172000000003</v>
      </c>
      <c r="C449" s="15">
        <v>41923</v>
      </c>
      <c r="D449">
        <f t="shared" si="27"/>
        <v>74.795973000000004</v>
      </c>
      <c r="E449" s="15">
        <v>41724</v>
      </c>
      <c r="F449">
        <v>1852.5600589999999</v>
      </c>
      <c r="G449" s="15">
        <v>41923</v>
      </c>
      <c r="H449">
        <f t="shared" si="28"/>
        <v>1906.130005</v>
      </c>
      <c r="K449" s="15">
        <v>41923</v>
      </c>
      <c r="L449">
        <f t="shared" si="29"/>
        <v>2.0000000000000001E-4</v>
      </c>
    </row>
    <row r="450" spans="1:12" x14ac:dyDescent="0.2">
      <c r="A450" s="18">
        <v>41723</v>
      </c>
      <c r="B450" s="19">
        <v>72.776330999999999</v>
      </c>
      <c r="C450" s="15">
        <v>41922</v>
      </c>
      <c r="D450">
        <f t="shared" si="27"/>
        <v>74.795973000000004</v>
      </c>
      <c r="E450" s="15">
        <v>41723</v>
      </c>
      <c r="F450">
        <v>1865.619995</v>
      </c>
      <c r="G450" s="15">
        <v>41922</v>
      </c>
      <c r="H450">
        <f t="shared" si="28"/>
        <v>1906.130005</v>
      </c>
      <c r="K450" s="15">
        <v>41922</v>
      </c>
      <c r="L450">
        <f t="shared" si="29"/>
        <v>2.0000000000000001E-4</v>
      </c>
    </row>
    <row r="451" spans="1:12" x14ac:dyDescent="0.2">
      <c r="A451" s="18">
        <v>41722</v>
      </c>
      <c r="B451" s="19">
        <v>72.325175000000002</v>
      </c>
      <c r="C451" s="15">
        <v>41921</v>
      </c>
      <c r="D451">
        <f t="shared" ref="D451:D514" si="30">IFERROR(VLOOKUP(C451,A:B,2,0),D452)</f>
        <v>75.480430999999996</v>
      </c>
      <c r="E451" s="15">
        <v>41722</v>
      </c>
      <c r="F451">
        <v>1857.4399410000001</v>
      </c>
      <c r="G451" s="15">
        <v>41921</v>
      </c>
      <c r="H451">
        <f t="shared" ref="H451:H514" si="31">IFERROR(VLOOKUP(G451,E:F,2,0),H452)</f>
        <v>1928.209961</v>
      </c>
      <c r="K451" s="15">
        <v>41921</v>
      </c>
      <c r="L451">
        <f t="shared" ref="L451:L514" si="32">IFERROR(VLOOKUP(K451,I:J,2,0),L452)</f>
        <v>2.0000000000000001E-4</v>
      </c>
    </row>
    <row r="452" spans="1:12" x14ac:dyDescent="0.2">
      <c r="A452" s="18">
        <v>41719</v>
      </c>
      <c r="B452" s="19">
        <v>72.465378000000001</v>
      </c>
      <c r="C452" s="15">
        <v>41920</v>
      </c>
      <c r="D452">
        <f t="shared" si="30"/>
        <v>77.058481999999998</v>
      </c>
      <c r="E452" s="15">
        <v>41719</v>
      </c>
      <c r="F452">
        <v>1866.5200199999999</v>
      </c>
      <c r="G452" s="15">
        <v>41920</v>
      </c>
      <c r="H452">
        <f t="shared" si="31"/>
        <v>1968.8900149999999</v>
      </c>
      <c r="K452" s="15">
        <v>41920</v>
      </c>
      <c r="L452">
        <f t="shared" si="32"/>
        <v>2.0000000000000001E-4</v>
      </c>
    </row>
    <row r="453" spans="1:12" x14ac:dyDescent="0.2">
      <c r="A453" s="18">
        <v>41718</v>
      </c>
      <c r="B453" s="19">
        <v>72.549502000000004</v>
      </c>
      <c r="C453" s="15">
        <v>41919</v>
      </c>
      <c r="D453">
        <f t="shared" si="30"/>
        <v>75.765617000000006</v>
      </c>
      <c r="E453" s="15">
        <v>41718</v>
      </c>
      <c r="F453">
        <v>1872.01001</v>
      </c>
      <c r="G453" s="15">
        <v>41919</v>
      </c>
      <c r="H453">
        <f t="shared" si="31"/>
        <v>1935.099976</v>
      </c>
      <c r="K453" s="15">
        <v>41919</v>
      </c>
      <c r="L453">
        <f t="shared" si="32"/>
        <v>2.0000000000000001E-4</v>
      </c>
    </row>
    <row r="454" spans="1:12" x14ac:dyDescent="0.2">
      <c r="A454" s="18">
        <v>41717</v>
      </c>
      <c r="B454" s="19">
        <v>71.970000999999996</v>
      </c>
      <c r="C454" s="15">
        <v>41918</v>
      </c>
      <c r="D454">
        <f t="shared" si="30"/>
        <v>76.944410000000005</v>
      </c>
      <c r="E454" s="15">
        <v>41717</v>
      </c>
      <c r="F454">
        <v>1860.7700199999999</v>
      </c>
      <c r="G454" s="15">
        <v>41918</v>
      </c>
      <c r="H454">
        <f t="shared" si="31"/>
        <v>1964.8199460000001</v>
      </c>
      <c r="K454" s="15">
        <v>41918</v>
      </c>
      <c r="L454">
        <f t="shared" si="32"/>
        <v>2.0000000000000001E-4</v>
      </c>
    </row>
    <row r="455" spans="1:12" x14ac:dyDescent="0.2">
      <c r="A455" s="18">
        <v>41716</v>
      </c>
      <c r="B455" s="19">
        <v>72.325175000000002</v>
      </c>
      <c r="C455" s="15">
        <v>41917</v>
      </c>
      <c r="D455">
        <f t="shared" si="30"/>
        <v>77.048980999999998</v>
      </c>
      <c r="E455" s="15">
        <v>41716</v>
      </c>
      <c r="F455">
        <v>1872.25</v>
      </c>
      <c r="G455" s="15">
        <v>41917</v>
      </c>
      <c r="H455">
        <f t="shared" si="31"/>
        <v>1967.900024</v>
      </c>
      <c r="K455" s="15">
        <v>41917</v>
      </c>
      <c r="L455">
        <f t="shared" si="32"/>
        <v>2.0000000000000001E-4</v>
      </c>
    </row>
    <row r="456" spans="1:12" x14ac:dyDescent="0.2">
      <c r="A456" s="18">
        <v>41715</v>
      </c>
      <c r="B456" s="19">
        <v>71.820448999999996</v>
      </c>
      <c r="C456" s="15">
        <v>41916</v>
      </c>
      <c r="D456">
        <f t="shared" si="30"/>
        <v>77.048980999999998</v>
      </c>
      <c r="E456" s="15">
        <v>41715</v>
      </c>
      <c r="F456">
        <v>1858.829956</v>
      </c>
      <c r="G456" s="15">
        <v>41916</v>
      </c>
      <c r="H456">
        <f t="shared" si="31"/>
        <v>1967.900024</v>
      </c>
      <c r="K456" s="15">
        <v>41916</v>
      </c>
      <c r="L456">
        <f t="shared" si="32"/>
        <v>2.0000000000000001E-4</v>
      </c>
    </row>
    <row r="457" spans="1:12" x14ac:dyDescent="0.2">
      <c r="A457" s="18">
        <v>41712</v>
      </c>
      <c r="B457" s="19">
        <v>71.166179999999997</v>
      </c>
      <c r="C457" s="15">
        <v>41915</v>
      </c>
      <c r="D457">
        <f t="shared" si="30"/>
        <v>77.048980999999998</v>
      </c>
      <c r="E457" s="15">
        <v>41712</v>
      </c>
      <c r="F457">
        <v>1841.130005</v>
      </c>
      <c r="G457" s="15">
        <v>41915</v>
      </c>
      <c r="H457">
        <f t="shared" si="31"/>
        <v>1967.900024</v>
      </c>
      <c r="K457" s="15">
        <v>41915</v>
      </c>
      <c r="L457">
        <f t="shared" si="32"/>
        <v>2.0000000000000001E-4</v>
      </c>
    </row>
    <row r="458" spans="1:12" x14ac:dyDescent="0.2">
      <c r="A458" s="18">
        <v>41711</v>
      </c>
      <c r="B458" s="19">
        <v>71.325073000000003</v>
      </c>
      <c r="C458" s="15">
        <v>41914</v>
      </c>
      <c r="D458">
        <f t="shared" si="30"/>
        <v>76.145872999999995</v>
      </c>
      <c r="E458" s="15">
        <v>41711</v>
      </c>
      <c r="F458">
        <v>1846.339966</v>
      </c>
      <c r="G458" s="15">
        <v>41914</v>
      </c>
      <c r="H458">
        <f t="shared" si="31"/>
        <v>1946.170044</v>
      </c>
      <c r="K458" s="15">
        <v>41914</v>
      </c>
      <c r="L458">
        <f t="shared" si="32"/>
        <v>2.0000000000000001E-4</v>
      </c>
    </row>
    <row r="459" spans="1:12" x14ac:dyDescent="0.2">
      <c r="A459" s="18">
        <v>41710</v>
      </c>
      <c r="B459" s="19">
        <v>71.960651999999996</v>
      </c>
      <c r="C459" s="15">
        <v>41913</v>
      </c>
      <c r="D459">
        <f t="shared" si="30"/>
        <v>76.193408000000005</v>
      </c>
      <c r="E459" s="15">
        <v>41710</v>
      </c>
      <c r="F459">
        <v>1868.1999510000001</v>
      </c>
      <c r="G459" s="15">
        <v>41913</v>
      </c>
      <c r="H459">
        <f t="shared" si="31"/>
        <v>1946.160034</v>
      </c>
      <c r="K459" s="15">
        <v>41913</v>
      </c>
      <c r="L459">
        <f t="shared" si="32"/>
        <v>2.0000000000000001E-4</v>
      </c>
    </row>
    <row r="460" spans="1:12" x14ac:dyDescent="0.2">
      <c r="A460" s="18">
        <v>41709</v>
      </c>
      <c r="B460" s="19">
        <v>71.970000999999996</v>
      </c>
      <c r="C460" s="15">
        <v>41912</v>
      </c>
      <c r="D460">
        <f t="shared" si="30"/>
        <v>77.191569999999999</v>
      </c>
      <c r="E460" s="15">
        <v>41709</v>
      </c>
      <c r="F460">
        <v>1867.630005</v>
      </c>
      <c r="G460" s="15">
        <v>41912</v>
      </c>
      <c r="H460">
        <f t="shared" si="31"/>
        <v>1972.290039</v>
      </c>
      <c r="K460" s="15">
        <v>41912</v>
      </c>
      <c r="L460">
        <f t="shared" si="32"/>
        <v>2.0000000000000001E-4</v>
      </c>
    </row>
    <row r="461" spans="1:12" x14ac:dyDescent="0.2">
      <c r="A461" s="18">
        <v>41708</v>
      </c>
      <c r="B461" s="19">
        <v>72.390602000000001</v>
      </c>
      <c r="C461" s="15">
        <v>41911</v>
      </c>
      <c r="D461">
        <f t="shared" si="30"/>
        <v>77.391210000000001</v>
      </c>
      <c r="E461" s="15">
        <v>41708</v>
      </c>
      <c r="F461">
        <v>1877.170044</v>
      </c>
      <c r="G461" s="15">
        <v>41911</v>
      </c>
      <c r="H461">
        <f t="shared" si="31"/>
        <v>1977.8000489999999</v>
      </c>
      <c r="K461" s="15">
        <v>41911</v>
      </c>
      <c r="L461">
        <f t="shared" si="32"/>
        <v>2.0000000000000001E-4</v>
      </c>
    </row>
    <row r="462" spans="1:12" x14ac:dyDescent="0.2">
      <c r="A462" s="18">
        <v>41705</v>
      </c>
      <c r="B462" s="19">
        <v>72.446686999999997</v>
      </c>
      <c r="C462" s="15">
        <v>41910</v>
      </c>
      <c r="D462">
        <f t="shared" si="30"/>
        <v>77.61936</v>
      </c>
      <c r="E462" s="15">
        <v>41705</v>
      </c>
      <c r="F462">
        <v>1878.040039</v>
      </c>
      <c r="G462" s="15">
        <v>41910</v>
      </c>
      <c r="H462">
        <f t="shared" si="31"/>
        <v>1982.849976</v>
      </c>
      <c r="K462" s="15">
        <v>41910</v>
      </c>
      <c r="L462">
        <f t="shared" si="32"/>
        <v>2.0000000000000001E-4</v>
      </c>
    </row>
    <row r="463" spans="1:12" x14ac:dyDescent="0.2">
      <c r="A463" s="18">
        <v>41704</v>
      </c>
      <c r="B463" s="19">
        <v>72.250405999999998</v>
      </c>
      <c r="C463" s="15">
        <v>41909</v>
      </c>
      <c r="D463">
        <f t="shared" si="30"/>
        <v>77.61936</v>
      </c>
      <c r="E463" s="15">
        <v>41704</v>
      </c>
      <c r="F463">
        <v>1877.030029</v>
      </c>
      <c r="G463" s="15">
        <v>41909</v>
      </c>
      <c r="H463">
        <f t="shared" si="31"/>
        <v>1982.849976</v>
      </c>
      <c r="K463" s="15">
        <v>41909</v>
      </c>
      <c r="L463">
        <f t="shared" si="32"/>
        <v>2.0000000000000001E-4</v>
      </c>
    </row>
    <row r="464" spans="1:12" x14ac:dyDescent="0.2">
      <c r="A464" s="18">
        <v>41703</v>
      </c>
      <c r="B464" s="19">
        <v>72.016737000000006</v>
      </c>
      <c r="C464" s="15">
        <v>41908</v>
      </c>
      <c r="D464">
        <f t="shared" si="30"/>
        <v>77.61936</v>
      </c>
      <c r="E464" s="15">
        <v>41703</v>
      </c>
      <c r="F464">
        <v>1873.8100589999999</v>
      </c>
      <c r="G464" s="15">
        <v>41908</v>
      </c>
      <c r="H464">
        <f t="shared" si="31"/>
        <v>1982.849976</v>
      </c>
      <c r="K464" s="15">
        <v>41908</v>
      </c>
      <c r="L464">
        <f t="shared" si="32"/>
        <v>2.0000000000000001E-4</v>
      </c>
    </row>
    <row r="465" spans="1:12" x14ac:dyDescent="0.2">
      <c r="A465" s="18">
        <v>41702</v>
      </c>
      <c r="B465" s="19">
        <v>72.026078999999996</v>
      </c>
      <c r="C465" s="15">
        <v>41907</v>
      </c>
      <c r="D465">
        <f t="shared" si="30"/>
        <v>77.172561000000002</v>
      </c>
      <c r="E465" s="15">
        <v>41702</v>
      </c>
      <c r="F465">
        <v>1873.910034</v>
      </c>
      <c r="G465" s="15">
        <v>41907</v>
      </c>
      <c r="H465">
        <f t="shared" si="31"/>
        <v>1965.98999</v>
      </c>
      <c r="K465" s="15">
        <v>41907</v>
      </c>
      <c r="L465">
        <f t="shared" si="32"/>
        <v>2.0000000000000001E-4</v>
      </c>
    </row>
    <row r="466" spans="1:12" x14ac:dyDescent="0.2">
      <c r="A466" s="18">
        <v>41701</v>
      </c>
      <c r="B466" s="19">
        <v>71.016634999999994</v>
      </c>
      <c r="C466" s="15">
        <v>41906</v>
      </c>
      <c r="D466">
        <f t="shared" si="30"/>
        <v>78.303819000000004</v>
      </c>
      <c r="E466" s="15">
        <v>41701</v>
      </c>
      <c r="F466">
        <v>1845.7299800000001</v>
      </c>
      <c r="G466" s="15">
        <v>41906</v>
      </c>
      <c r="H466">
        <f t="shared" si="31"/>
        <v>1998.3000489999999</v>
      </c>
      <c r="K466" s="15">
        <v>41906</v>
      </c>
      <c r="L466">
        <f t="shared" si="32"/>
        <v>2.0000000000000001E-4</v>
      </c>
    </row>
    <row r="467" spans="1:12" x14ac:dyDescent="0.2">
      <c r="A467" s="18">
        <v>41698</v>
      </c>
      <c r="B467" s="19">
        <v>71.493313999999998</v>
      </c>
      <c r="C467" s="15">
        <v>41905</v>
      </c>
      <c r="D467">
        <f t="shared" si="30"/>
        <v>77.794274999999999</v>
      </c>
      <c r="E467" s="15">
        <v>41698</v>
      </c>
      <c r="F467">
        <v>1859.4499510000001</v>
      </c>
      <c r="G467" s="15">
        <v>41905</v>
      </c>
      <c r="H467">
        <f t="shared" si="31"/>
        <v>1982.7700199999999</v>
      </c>
      <c r="K467" s="15">
        <v>41905</v>
      </c>
      <c r="L467">
        <f t="shared" si="32"/>
        <v>2.0000000000000001E-4</v>
      </c>
    </row>
    <row r="468" spans="1:12" x14ac:dyDescent="0.2">
      <c r="A468" s="18">
        <v>41697</v>
      </c>
      <c r="B468" s="19">
        <v>71.250304</v>
      </c>
      <c r="C468" s="15">
        <v>41904</v>
      </c>
      <c r="D468">
        <f t="shared" si="30"/>
        <v>78.361363999999995</v>
      </c>
      <c r="E468" s="15">
        <v>41697</v>
      </c>
      <c r="F468">
        <v>1854.290039</v>
      </c>
      <c r="G468" s="15">
        <v>41904</v>
      </c>
      <c r="H468">
        <f t="shared" si="31"/>
        <v>1994.290039</v>
      </c>
      <c r="K468" s="15">
        <v>41904</v>
      </c>
      <c r="L468">
        <f t="shared" si="32"/>
        <v>2.0000000000000001E-4</v>
      </c>
    </row>
    <row r="469" spans="1:12" x14ac:dyDescent="0.2">
      <c r="A469" s="18">
        <v>41696</v>
      </c>
      <c r="B469" s="19">
        <v>70.923162000000005</v>
      </c>
      <c r="C469" s="15">
        <v>41903</v>
      </c>
      <c r="D469">
        <f t="shared" si="30"/>
        <v>78.937890999999993</v>
      </c>
      <c r="E469" s="15">
        <v>41696</v>
      </c>
      <c r="F469">
        <v>1845.160034</v>
      </c>
      <c r="G469" s="15">
        <v>41903</v>
      </c>
      <c r="H469">
        <f t="shared" si="31"/>
        <v>2010.400024</v>
      </c>
      <c r="K469" s="15">
        <v>41903</v>
      </c>
      <c r="L469">
        <f t="shared" si="32"/>
        <v>2.0000000000000001E-4</v>
      </c>
    </row>
    <row r="470" spans="1:12" x14ac:dyDescent="0.2">
      <c r="A470" s="18">
        <v>41695</v>
      </c>
      <c r="B470" s="19">
        <v>70.839044999999999</v>
      </c>
      <c r="C470" s="15">
        <v>41902</v>
      </c>
      <c r="D470">
        <f t="shared" si="30"/>
        <v>78.937890999999993</v>
      </c>
      <c r="E470" s="15">
        <v>41695</v>
      </c>
      <c r="F470">
        <v>1845.119995</v>
      </c>
      <c r="G470" s="15">
        <v>41902</v>
      </c>
      <c r="H470">
        <f t="shared" si="31"/>
        <v>2010.400024</v>
      </c>
      <c r="K470" s="15">
        <v>41902</v>
      </c>
      <c r="L470">
        <f t="shared" si="32"/>
        <v>2.0000000000000001E-4</v>
      </c>
    </row>
    <row r="471" spans="1:12" x14ac:dyDescent="0.2">
      <c r="A471" s="18">
        <v>41694</v>
      </c>
      <c r="B471" s="19">
        <v>71.044674000000001</v>
      </c>
      <c r="C471" s="15">
        <v>41901</v>
      </c>
      <c r="D471">
        <f t="shared" si="30"/>
        <v>78.937890999999993</v>
      </c>
      <c r="E471" s="15">
        <v>41694</v>
      </c>
      <c r="F471">
        <v>1847.6099850000001</v>
      </c>
      <c r="G471" s="15">
        <v>41901</v>
      </c>
      <c r="H471">
        <f t="shared" si="31"/>
        <v>2010.400024</v>
      </c>
      <c r="K471" s="15">
        <v>41901</v>
      </c>
      <c r="L471">
        <f t="shared" si="32"/>
        <v>2.0000000000000001E-4</v>
      </c>
    </row>
    <row r="472" spans="1:12" x14ac:dyDescent="0.2">
      <c r="A472" s="18">
        <v>41691</v>
      </c>
      <c r="B472" s="19">
        <v>70.661454000000006</v>
      </c>
      <c r="C472" s="15">
        <v>41900</v>
      </c>
      <c r="D472">
        <f t="shared" si="30"/>
        <v>78.890637999999996</v>
      </c>
      <c r="E472" s="15">
        <v>41691</v>
      </c>
      <c r="F472">
        <v>1836.25</v>
      </c>
      <c r="G472" s="15">
        <v>41900</v>
      </c>
      <c r="H472">
        <f t="shared" si="31"/>
        <v>2011.3599850000001</v>
      </c>
      <c r="K472" s="15">
        <v>41900</v>
      </c>
      <c r="L472">
        <f t="shared" si="32"/>
        <v>2.0000000000000001E-4</v>
      </c>
    </row>
    <row r="473" spans="1:12" x14ac:dyDescent="0.2">
      <c r="A473" s="18">
        <v>41690</v>
      </c>
      <c r="B473" s="19">
        <v>70.736230000000006</v>
      </c>
      <c r="C473" s="15">
        <v>41899</v>
      </c>
      <c r="D473">
        <f t="shared" si="30"/>
        <v>78.484228999999999</v>
      </c>
      <c r="E473" s="15">
        <v>41690</v>
      </c>
      <c r="F473">
        <v>1839.780029</v>
      </c>
      <c r="G473" s="15">
        <v>41899</v>
      </c>
      <c r="H473">
        <f t="shared" si="31"/>
        <v>2001.5699460000001</v>
      </c>
      <c r="K473" s="15">
        <v>41899</v>
      </c>
      <c r="L473">
        <f t="shared" si="32"/>
        <v>2.0000000000000001E-4</v>
      </c>
    </row>
    <row r="474" spans="1:12" x14ac:dyDescent="0.2">
      <c r="A474" s="18">
        <v>41689</v>
      </c>
      <c r="B474" s="19">
        <v>70.184768000000005</v>
      </c>
      <c r="C474" s="15">
        <v>41898</v>
      </c>
      <c r="D474">
        <f t="shared" si="30"/>
        <v>78.389717000000005</v>
      </c>
      <c r="E474" s="15">
        <v>41689</v>
      </c>
      <c r="F474">
        <v>1828.75</v>
      </c>
      <c r="G474" s="15">
        <v>41898</v>
      </c>
      <c r="H474">
        <f t="shared" si="31"/>
        <v>1998.9799800000001</v>
      </c>
      <c r="K474" s="15">
        <v>41898</v>
      </c>
      <c r="L474">
        <f t="shared" si="32"/>
        <v>2.0000000000000001E-4</v>
      </c>
    </row>
    <row r="475" spans="1:12" x14ac:dyDescent="0.2">
      <c r="A475" s="18">
        <v>41688</v>
      </c>
      <c r="B475" s="19">
        <v>70.670803000000006</v>
      </c>
      <c r="C475" s="15">
        <v>41897</v>
      </c>
      <c r="D475">
        <f t="shared" si="30"/>
        <v>77.841534999999993</v>
      </c>
      <c r="E475" s="15">
        <v>41688</v>
      </c>
      <c r="F475">
        <v>1840.76001</v>
      </c>
      <c r="G475" s="15">
        <v>41897</v>
      </c>
      <c r="H475">
        <f t="shared" si="31"/>
        <v>1984.130005</v>
      </c>
      <c r="K475" s="15">
        <v>41897</v>
      </c>
      <c r="L475">
        <f t="shared" si="32"/>
        <v>2.0000000000000001E-4</v>
      </c>
    </row>
    <row r="476" spans="1:12" x14ac:dyDescent="0.2">
      <c r="A476" s="18">
        <v>41684</v>
      </c>
      <c r="B476" s="19">
        <v>70.670803000000006</v>
      </c>
      <c r="C476" s="15">
        <v>41896</v>
      </c>
      <c r="D476">
        <f t="shared" si="30"/>
        <v>77.737568999999993</v>
      </c>
      <c r="E476" s="15">
        <v>41684</v>
      </c>
      <c r="F476">
        <v>1838.630005</v>
      </c>
      <c r="G476" s="15">
        <v>41896</v>
      </c>
      <c r="H476">
        <f t="shared" si="31"/>
        <v>1985.540039</v>
      </c>
      <c r="K476" s="15">
        <v>41896</v>
      </c>
      <c r="L476">
        <f t="shared" si="32"/>
        <v>2.0000000000000001E-4</v>
      </c>
    </row>
    <row r="477" spans="1:12" x14ac:dyDescent="0.2">
      <c r="A477" s="18">
        <v>41683</v>
      </c>
      <c r="B477" s="19">
        <v>70.212813999999995</v>
      </c>
      <c r="C477" s="15">
        <v>41895</v>
      </c>
      <c r="D477">
        <f t="shared" si="30"/>
        <v>77.737568999999993</v>
      </c>
      <c r="E477" s="15">
        <v>41683</v>
      </c>
      <c r="F477">
        <v>1829.829956</v>
      </c>
      <c r="G477" s="15">
        <v>41895</v>
      </c>
      <c r="H477">
        <f t="shared" si="31"/>
        <v>1985.540039</v>
      </c>
      <c r="K477" s="15">
        <v>41895</v>
      </c>
      <c r="L477">
        <f t="shared" si="32"/>
        <v>2.0000000000000001E-4</v>
      </c>
    </row>
    <row r="478" spans="1:12" x14ac:dyDescent="0.2">
      <c r="A478" s="18">
        <v>41682</v>
      </c>
      <c r="B478" s="19">
        <v>69.895020000000002</v>
      </c>
      <c r="C478" s="15">
        <v>41894</v>
      </c>
      <c r="D478">
        <f t="shared" si="30"/>
        <v>77.737568999999993</v>
      </c>
      <c r="E478" s="15">
        <v>41682</v>
      </c>
      <c r="F478">
        <v>1819.26001</v>
      </c>
      <c r="G478" s="15">
        <v>41894</v>
      </c>
      <c r="H478">
        <f t="shared" si="31"/>
        <v>1985.540039</v>
      </c>
      <c r="K478" s="15">
        <v>41894</v>
      </c>
      <c r="L478">
        <f t="shared" si="32"/>
        <v>2.0000000000000001E-4</v>
      </c>
    </row>
    <row r="479" spans="1:12" x14ac:dyDescent="0.2">
      <c r="A479" s="18">
        <v>41681</v>
      </c>
      <c r="B479" s="19">
        <v>69.876329999999996</v>
      </c>
      <c r="C479" s="15">
        <v>41893</v>
      </c>
      <c r="D479">
        <f t="shared" si="30"/>
        <v>78.134524999999996</v>
      </c>
      <c r="E479" s="15">
        <v>41681</v>
      </c>
      <c r="F479">
        <v>1819.75</v>
      </c>
      <c r="G479" s="15">
        <v>41893</v>
      </c>
      <c r="H479">
        <f t="shared" si="31"/>
        <v>1997.4499510000001</v>
      </c>
      <c r="K479" s="15">
        <v>41893</v>
      </c>
      <c r="L479">
        <f t="shared" si="32"/>
        <v>2.0000000000000001E-4</v>
      </c>
    </row>
    <row r="480" spans="1:12" x14ac:dyDescent="0.2">
      <c r="A480" s="18">
        <v>41680</v>
      </c>
      <c r="B480" s="19">
        <v>69.063159999999996</v>
      </c>
      <c r="C480" s="15">
        <v>41892</v>
      </c>
      <c r="D480">
        <f t="shared" si="30"/>
        <v>77.973854000000003</v>
      </c>
      <c r="E480" s="15">
        <v>41680</v>
      </c>
      <c r="F480">
        <v>1799.839966</v>
      </c>
      <c r="G480" s="15">
        <v>41892</v>
      </c>
      <c r="H480">
        <f t="shared" si="31"/>
        <v>1995.6899410000001</v>
      </c>
      <c r="K480" s="15">
        <v>41892</v>
      </c>
      <c r="L480">
        <f t="shared" si="32"/>
        <v>2.0000000000000001E-4</v>
      </c>
    </row>
    <row r="481" spans="1:12" x14ac:dyDescent="0.2">
      <c r="A481" s="18">
        <v>41677</v>
      </c>
      <c r="B481" s="19">
        <v>69.053810999999996</v>
      </c>
      <c r="C481" s="15">
        <v>41891</v>
      </c>
      <c r="D481">
        <f t="shared" si="30"/>
        <v>77.794274999999999</v>
      </c>
      <c r="E481" s="15">
        <v>41677</v>
      </c>
      <c r="F481">
        <v>1797.0200199999999</v>
      </c>
      <c r="G481" s="15">
        <v>41891</v>
      </c>
      <c r="H481">
        <f t="shared" si="31"/>
        <v>1988.4399410000001</v>
      </c>
      <c r="K481" s="15">
        <v>41891</v>
      </c>
      <c r="L481">
        <f t="shared" si="32"/>
        <v>2.0000000000000001E-4</v>
      </c>
    </row>
    <row r="482" spans="1:12" x14ac:dyDescent="0.2">
      <c r="A482" s="18">
        <v>41676</v>
      </c>
      <c r="B482" s="19">
        <v>68.212609</v>
      </c>
      <c r="C482" s="15">
        <v>41890</v>
      </c>
      <c r="D482">
        <f t="shared" si="30"/>
        <v>78.238490999999996</v>
      </c>
      <c r="E482" s="15">
        <v>41676</v>
      </c>
      <c r="F482">
        <v>1773.4300539999999</v>
      </c>
      <c r="G482" s="15">
        <v>41890</v>
      </c>
      <c r="H482">
        <f t="shared" si="31"/>
        <v>2001.540039</v>
      </c>
      <c r="K482" s="15">
        <v>41890</v>
      </c>
      <c r="L482">
        <f t="shared" si="32"/>
        <v>2.0000000000000001E-4</v>
      </c>
    </row>
    <row r="483" spans="1:12" x14ac:dyDescent="0.2">
      <c r="A483" s="18">
        <v>41675</v>
      </c>
      <c r="B483" s="19">
        <v>67.455517</v>
      </c>
      <c r="C483" s="15">
        <v>41889</v>
      </c>
      <c r="D483">
        <f t="shared" si="30"/>
        <v>78.484228999999999</v>
      </c>
      <c r="E483" s="15">
        <v>41675</v>
      </c>
      <c r="F483">
        <v>1751.6400149999999</v>
      </c>
      <c r="G483" s="15">
        <v>41889</v>
      </c>
      <c r="H483">
        <f t="shared" si="31"/>
        <v>2007.709961</v>
      </c>
      <c r="K483" s="15">
        <v>41889</v>
      </c>
      <c r="L483">
        <f t="shared" si="32"/>
        <v>2.0000000000000001E-4</v>
      </c>
    </row>
    <row r="484" spans="1:12" x14ac:dyDescent="0.2">
      <c r="A484" s="18">
        <v>41674</v>
      </c>
      <c r="B484" s="19">
        <v>67.539642000000001</v>
      </c>
      <c r="C484" s="15">
        <v>41888</v>
      </c>
      <c r="D484">
        <f t="shared" si="30"/>
        <v>78.484228999999999</v>
      </c>
      <c r="E484" s="15">
        <v>41674</v>
      </c>
      <c r="F484">
        <v>1755.1999510000001</v>
      </c>
      <c r="G484" s="15">
        <v>41888</v>
      </c>
      <c r="H484">
        <f t="shared" si="31"/>
        <v>2007.709961</v>
      </c>
      <c r="K484" s="15">
        <v>41888</v>
      </c>
      <c r="L484">
        <f t="shared" si="32"/>
        <v>2.0000000000000001E-4</v>
      </c>
    </row>
    <row r="485" spans="1:12" x14ac:dyDescent="0.2">
      <c r="A485" s="18">
        <v>41673</v>
      </c>
      <c r="B485" s="19">
        <v>67.249887999999999</v>
      </c>
      <c r="C485" s="15">
        <v>41887</v>
      </c>
      <c r="D485">
        <f t="shared" si="30"/>
        <v>78.484228999999999</v>
      </c>
      <c r="E485" s="15">
        <v>41673</v>
      </c>
      <c r="F485">
        <v>1741.8900149999999</v>
      </c>
      <c r="G485" s="15">
        <v>41887</v>
      </c>
      <c r="H485">
        <f t="shared" si="31"/>
        <v>2007.709961</v>
      </c>
      <c r="K485" s="15">
        <v>41887</v>
      </c>
      <c r="L485">
        <f t="shared" si="32"/>
        <v>2.0000000000000001E-4</v>
      </c>
    </row>
    <row r="486" spans="1:12" x14ac:dyDescent="0.2">
      <c r="A486" s="18">
        <v>41670</v>
      </c>
      <c r="B486" s="19">
        <v>68.764064000000005</v>
      </c>
      <c r="C486" s="15">
        <v>41886</v>
      </c>
      <c r="D486">
        <f t="shared" si="30"/>
        <v>78.153431999999995</v>
      </c>
      <c r="E486" s="15">
        <v>41670</v>
      </c>
      <c r="F486">
        <v>1782.589966</v>
      </c>
      <c r="G486" s="15">
        <v>41886</v>
      </c>
      <c r="H486">
        <f t="shared" si="31"/>
        <v>1997.650024</v>
      </c>
      <c r="K486" s="15">
        <v>41886</v>
      </c>
      <c r="L486">
        <f t="shared" si="32"/>
        <v>2.0000000000000001E-4</v>
      </c>
    </row>
    <row r="487" spans="1:12" x14ac:dyDescent="0.2">
      <c r="A487" s="18">
        <v>41669</v>
      </c>
      <c r="B487" s="19">
        <v>69.259440999999995</v>
      </c>
      <c r="C487" s="15">
        <v>41885</v>
      </c>
      <c r="D487">
        <f t="shared" si="30"/>
        <v>78.191237999999998</v>
      </c>
      <c r="E487" s="15">
        <v>41669</v>
      </c>
      <c r="F487">
        <v>1794.1899410000001</v>
      </c>
      <c r="G487" s="15">
        <v>41885</v>
      </c>
      <c r="H487">
        <f t="shared" si="31"/>
        <v>2000.719971</v>
      </c>
      <c r="K487" s="15">
        <v>41885</v>
      </c>
      <c r="L487">
        <f t="shared" si="32"/>
        <v>2.0000000000000001E-4</v>
      </c>
    </row>
    <row r="488" spans="1:12" x14ac:dyDescent="0.2">
      <c r="A488" s="18">
        <v>41668</v>
      </c>
      <c r="B488" s="19">
        <v>68.707986000000005</v>
      </c>
      <c r="C488" s="15">
        <v>41884</v>
      </c>
      <c r="D488">
        <f t="shared" si="30"/>
        <v>78.040013000000002</v>
      </c>
      <c r="E488" s="15">
        <v>41668</v>
      </c>
      <c r="F488">
        <v>1774.1999510000001</v>
      </c>
      <c r="G488" s="15">
        <v>41884</v>
      </c>
      <c r="H488">
        <f t="shared" si="31"/>
        <v>2002.280029</v>
      </c>
      <c r="K488" s="15">
        <v>41884</v>
      </c>
      <c r="L488">
        <f t="shared" si="32"/>
        <v>2.0000000000000001E-4</v>
      </c>
    </row>
    <row r="489" spans="1:12" x14ac:dyDescent="0.2">
      <c r="A489" s="18">
        <v>41667</v>
      </c>
      <c r="B489" s="19">
        <v>69.240751000000003</v>
      </c>
      <c r="C489" s="15">
        <v>41883</v>
      </c>
      <c r="D489">
        <f t="shared" si="30"/>
        <v>78.191237999999998</v>
      </c>
      <c r="E489" s="15">
        <v>41667</v>
      </c>
      <c r="F489">
        <v>1792.5</v>
      </c>
      <c r="G489" s="15">
        <v>41883</v>
      </c>
      <c r="H489">
        <f t="shared" si="31"/>
        <v>2003.369995</v>
      </c>
      <c r="K489" s="15">
        <v>41883</v>
      </c>
      <c r="L489">
        <f t="shared" si="32"/>
        <v>2.0000000000000001E-4</v>
      </c>
    </row>
    <row r="490" spans="1:12" x14ac:dyDescent="0.2">
      <c r="A490" s="18">
        <v>41666</v>
      </c>
      <c r="B490" s="19">
        <v>68.745373999999998</v>
      </c>
      <c r="C490" s="15">
        <v>41882</v>
      </c>
      <c r="D490">
        <f t="shared" si="30"/>
        <v>78.191237999999998</v>
      </c>
      <c r="E490" s="15">
        <v>41666</v>
      </c>
      <c r="F490">
        <v>1781.5600589999999</v>
      </c>
      <c r="G490" s="15">
        <v>41882</v>
      </c>
      <c r="H490">
        <f t="shared" si="31"/>
        <v>2003.369995</v>
      </c>
      <c r="K490" s="15">
        <v>41882</v>
      </c>
      <c r="L490">
        <f t="shared" si="32"/>
        <v>2.9999999999999997E-4</v>
      </c>
    </row>
    <row r="491" spans="1:12" x14ac:dyDescent="0.2">
      <c r="A491" s="18">
        <v>41663</v>
      </c>
      <c r="B491" s="19">
        <v>69.007081999999997</v>
      </c>
      <c r="C491" s="15">
        <v>41881</v>
      </c>
      <c r="D491">
        <f t="shared" si="30"/>
        <v>78.191237999999998</v>
      </c>
      <c r="E491" s="15">
        <v>41663</v>
      </c>
      <c r="F491">
        <v>1790.290039</v>
      </c>
      <c r="G491" s="15">
        <v>41881</v>
      </c>
      <c r="H491">
        <f t="shared" si="31"/>
        <v>2003.369995</v>
      </c>
      <c r="K491" s="15">
        <v>41881</v>
      </c>
      <c r="L491">
        <f t="shared" si="32"/>
        <v>2.9999999999999997E-4</v>
      </c>
    </row>
    <row r="492" spans="1:12" x14ac:dyDescent="0.2">
      <c r="A492" s="18">
        <v>41662</v>
      </c>
      <c r="B492" s="19">
        <v>70.381056000000001</v>
      </c>
      <c r="C492" s="15">
        <v>41880</v>
      </c>
      <c r="D492">
        <f t="shared" si="30"/>
        <v>78.191237999999998</v>
      </c>
      <c r="E492" s="15">
        <v>41662</v>
      </c>
      <c r="F492">
        <v>1828.459961</v>
      </c>
      <c r="G492" s="15">
        <v>41880</v>
      </c>
      <c r="H492">
        <f t="shared" si="31"/>
        <v>2003.369995</v>
      </c>
      <c r="K492" s="15">
        <v>41880</v>
      </c>
      <c r="L492">
        <f t="shared" si="32"/>
        <v>2.9999999999999997E-4</v>
      </c>
    </row>
    <row r="493" spans="1:12" x14ac:dyDescent="0.2">
      <c r="A493" s="18">
        <v>41661</v>
      </c>
      <c r="B493" s="19">
        <v>71.063365000000005</v>
      </c>
      <c r="C493" s="15">
        <v>41879</v>
      </c>
      <c r="D493">
        <f t="shared" si="30"/>
        <v>77.926593999999994</v>
      </c>
      <c r="E493" s="15">
        <v>41661</v>
      </c>
      <c r="F493">
        <v>1844.8599850000001</v>
      </c>
      <c r="G493" s="15">
        <v>41879</v>
      </c>
      <c r="H493">
        <f t="shared" si="31"/>
        <v>1996.73999</v>
      </c>
      <c r="K493" s="15">
        <v>41879</v>
      </c>
      <c r="L493">
        <f t="shared" si="32"/>
        <v>2.9999999999999997E-4</v>
      </c>
    </row>
    <row r="494" spans="1:12" x14ac:dyDescent="0.2">
      <c r="A494" s="18">
        <v>41660</v>
      </c>
      <c r="B494" s="19">
        <v>71.072712999999993</v>
      </c>
      <c r="C494" s="15">
        <v>41878</v>
      </c>
      <c r="D494">
        <f t="shared" si="30"/>
        <v>77.992752999999993</v>
      </c>
      <c r="E494" s="15">
        <v>41660</v>
      </c>
      <c r="F494">
        <v>1843.8000489999999</v>
      </c>
      <c r="G494" s="15">
        <v>41878</v>
      </c>
      <c r="H494">
        <f t="shared" si="31"/>
        <v>2000.119995</v>
      </c>
      <c r="K494" s="15">
        <v>41878</v>
      </c>
      <c r="L494">
        <f t="shared" si="32"/>
        <v>2.9999999999999997E-4</v>
      </c>
    </row>
    <row r="495" spans="1:12" x14ac:dyDescent="0.2">
      <c r="A495" s="18">
        <v>41656</v>
      </c>
      <c r="B495" s="19">
        <v>70.979247000000001</v>
      </c>
      <c r="C495" s="15">
        <v>41877</v>
      </c>
      <c r="D495">
        <f t="shared" si="30"/>
        <v>77.926593999999994</v>
      </c>
      <c r="E495" s="15">
        <v>41656</v>
      </c>
      <c r="F495">
        <v>1838.6999510000001</v>
      </c>
      <c r="G495" s="15">
        <v>41877</v>
      </c>
      <c r="H495">
        <f t="shared" si="31"/>
        <v>2000.0200199999999</v>
      </c>
      <c r="K495" s="15">
        <v>41877</v>
      </c>
      <c r="L495">
        <f t="shared" si="32"/>
        <v>2.9999999999999997E-4</v>
      </c>
    </row>
    <row r="496" spans="1:12" x14ac:dyDescent="0.2">
      <c r="A496" s="18">
        <v>41655</v>
      </c>
      <c r="B496" s="19">
        <v>71.306381999999999</v>
      </c>
      <c r="C496" s="15">
        <v>41876</v>
      </c>
      <c r="D496">
        <f t="shared" si="30"/>
        <v>77.888795000000002</v>
      </c>
      <c r="E496" s="15">
        <v>41655</v>
      </c>
      <c r="F496">
        <v>1845.8900149999999</v>
      </c>
      <c r="G496" s="15">
        <v>41876</v>
      </c>
      <c r="H496">
        <f t="shared" si="31"/>
        <v>1997.920044</v>
      </c>
      <c r="K496" s="15">
        <v>41876</v>
      </c>
      <c r="L496">
        <f t="shared" si="32"/>
        <v>2.9999999999999997E-4</v>
      </c>
    </row>
    <row r="497" spans="1:12" x14ac:dyDescent="0.2">
      <c r="A497" s="18">
        <v>41654</v>
      </c>
      <c r="B497" s="19">
        <v>71.483973000000006</v>
      </c>
      <c r="C497" s="15">
        <v>41875</v>
      </c>
      <c r="D497">
        <f t="shared" si="30"/>
        <v>77.463477999999995</v>
      </c>
      <c r="E497" s="15">
        <v>41654</v>
      </c>
      <c r="F497">
        <v>1848.380005</v>
      </c>
      <c r="G497" s="15">
        <v>41875</v>
      </c>
      <c r="H497">
        <f t="shared" si="31"/>
        <v>1988.400024</v>
      </c>
      <c r="K497" s="15">
        <v>41875</v>
      </c>
      <c r="L497">
        <f t="shared" si="32"/>
        <v>2.9999999999999997E-4</v>
      </c>
    </row>
    <row r="498" spans="1:12" x14ac:dyDescent="0.2">
      <c r="A498" s="18">
        <v>41653</v>
      </c>
      <c r="B498" s="19">
        <v>71.100752999999997</v>
      </c>
      <c r="C498" s="15">
        <v>41874</v>
      </c>
      <c r="D498">
        <f t="shared" si="30"/>
        <v>77.463477999999995</v>
      </c>
      <c r="E498" s="15">
        <v>41653</v>
      </c>
      <c r="F498">
        <v>1838.880005</v>
      </c>
      <c r="G498" s="15">
        <v>41874</v>
      </c>
      <c r="H498">
        <f t="shared" si="31"/>
        <v>1988.400024</v>
      </c>
      <c r="K498" s="15">
        <v>41874</v>
      </c>
      <c r="L498">
        <f t="shared" si="32"/>
        <v>2.9999999999999997E-4</v>
      </c>
    </row>
    <row r="499" spans="1:12" x14ac:dyDescent="0.2">
      <c r="A499" s="18">
        <v>41652</v>
      </c>
      <c r="B499" s="19">
        <v>70.493212</v>
      </c>
      <c r="C499" s="15">
        <v>41873</v>
      </c>
      <c r="D499">
        <f t="shared" si="30"/>
        <v>77.463477999999995</v>
      </c>
      <c r="E499" s="15">
        <v>41652</v>
      </c>
      <c r="F499">
        <v>1819.1999510000001</v>
      </c>
      <c r="G499" s="15">
        <v>41873</v>
      </c>
      <c r="H499">
        <f t="shared" si="31"/>
        <v>1988.400024</v>
      </c>
      <c r="K499" s="15">
        <v>41873</v>
      </c>
      <c r="L499">
        <f t="shared" si="32"/>
        <v>2.9999999999999997E-4</v>
      </c>
    </row>
    <row r="500" spans="1:12" x14ac:dyDescent="0.2">
      <c r="A500" s="18">
        <v>41649</v>
      </c>
      <c r="B500" s="19">
        <v>71.287684999999996</v>
      </c>
      <c r="C500" s="15">
        <v>41872</v>
      </c>
      <c r="D500">
        <f t="shared" si="30"/>
        <v>77.699763000000004</v>
      </c>
      <c r="E500" s="15">
        <v>41649</v>
      </c>
      <c r="F500">
        <v>1842.369995</v>
      </c>
      <c r="G500" s="15">
        <v>41872</v>
      </c>
      <c r="H500">
        <f t="shared" si="31"/>
        <v>1992.369995</v>
      </c>
      <c r="K500" s="15">
        <v>41872</v>
      </c>
      <c r="L500">
        <f t="shared" si="32"/>
        <v>2.9999999999999997E-4</v>
      </c>
    </row>
    <row r="501" spans="1:12" x14ac:dyDescent="0.2">
      <c r="A501" s="18">
        <v>41648</v>
      </c>
      <c r="B501" s="19">
        <v>71.203567000000007</v>
      </c>
      <c r="C501" s="15">
        <v>41871</v>
      </c>
      <c r="D501">
        <f t="shared" si="30"/>
        <v>77.359513000000007</v>
      </c>
      <c r="E501" s="15">
        <v>41648</v>
      </c>
      <c r="F501">
        <v>1838.130005</v>
      </c>
      <c r="G501" s="15">
        <v>41871</v>
      </c>
      <c r="H501">
        <f t="shared" si="31"/>
        <v>1986.51001</v>
      </c>
      <c r="K501" s="15">
        <v>41871</v>
      </c>
      <c r="L501">
        <f t="shared" si="32"/>
        <v>2.9999999999999997E-4</v>
      </c>
    </row>
    <row r="502" spans="1:12" x14ac:dyDescent="0.2">
      <c r="A502" s="18">
        <v>41647</v>
      </c>
      <c r="B502" s="19">
        <v>71.044674000000001</v>
      </c>
      <c r="C502" s="15">
        <v>41870</v>
      </c>
      <c r="D502">
        <f t="shared" si="30"/>
        <v>77.113775000000004</v>
      </c>
      <c r="E502" s="15">
        <v>41647</v>
      </c>
      <c r="F502">
        <v>1837.48999</v>
      </c>
      <c r="G502" s="15">
        <v>41870</v>
      </c>
      <c r="H502">
        <f t="shared" si="31"/>
        <v>1981.599976</v>
      </c>
      <c r="K502" s="15">
        <v>41870</v>
      </c>
      <c r="L502">
        <f t="shared" si="32"/>
        <v>2.9999999999999997E-4</v>
      </c>
    </row>
    <row r="503" spans="1:12" x14ac:dyDescent="0.2">
      <c r="A503" s="18">
        <v>41646</v>
      </c>
      <c r="B503" s="19">
        <v>71.100752999999997</v>
      </c>
      <c r="C503" s="15">
        <v>41869</v>
      </c>
      <c r="D503">
        <f t="shared" si="30"/>
        <v>76.830237999999994</v>
      </c>
      <c r="E503" s="15">
        <v>41646</v>
      </c>
      <c r="F503">
        <v>1837.880005</v>
      </c>
      <c r="G503" s="15">
        <v>41869</v>
      </c>
      <c r="H503">
        <f t="shared" si="31"/>
        <v>1971.73999</v>
      </c>
      <c r="K503" s="15">
        <v>41869</v>
      </c>
      <c r="L503">
        <f t="shared" si="32"/>
        <v>2.9999999999999997E-4</v>
      </c>
    </row>
    <row r="504" spans="1:12" x14ac:dyDescent="0.2">
      <c r="A504" s="18">
        <v>41645</v>
      </c>
      <c r="B504" s="19">
        <v>70.745577999999995</v>
      </c>
      <c r="C504" s="15">
        <v>41868</v>
      </c>
      <c r="D504">
        <f t="shared" si="30"/>
        <v>76.253703000000002</v>
      </c>
      <c r="E504" s="15">
        <v>41645</v>
      </c>
      <c r="F504">
        <v>1826.7700199999999</v>
      </c>
      <c r="G504" s="15">
        <v>41868</v>
      </c>
      <c r="H504">
        <f t="shared" si="31"/>
        <v>1955.0600589999999</v>
      </c>
      <c r="K504" s="15">
        <v>41868</v>
      </c>
      <c r="L504">
        <f t="shared" si="32"/>
        <v>2.9999999999999997E-4</v>
      </c>
    </row>
    <row r="505" spans="1:12" x14ac:dyDescent="0.2">
      <c r="A505" s="18">
        <v>41642</v>
      </c>
      <c r="B505" s="19">
        <v>70.811004999999994</v>
      </c>
      <c r="C505" s="15">
        <v>41867</v>
      </c>
      <c r="D505">
        <f t="shared" si="30"/>
        <v>76.253703000000002</v>
      </c>
      <c r="E505" s="15">
        <v>41642</v>
      </c>
      <c r="F505">
        <v>1831.369995</v>
      </c>
      <c r="G505" s="15">
        <v>41867</v>
      </c>
      <c r="H505">
        <f t="shared" si="31"/>
        <v>1955.0600589999999</v>
      </c>
      <c r="K505" s="15">
        <v>41867</v>
      </c>
      <c r="L505">
        <f t="shared" si="32"/>
        <v>2.9999999999999997E-4</v>
      </c>
    </row>
    <row r="506" spans="1:12" x14ac:dyDescent="0.2">
      <c r="A506" s="18">
        <v>41641</v>
      </c>
      <c r="B506" s="19">
        <v>70.745577999999995</v>
      </c>
      <c r="C506" s="15">
        <v>41866</v>
      </c>
      <c r="D506">
        <f t="shared" si="30"/>
        <v>76.253703000000002</v>
      </c>
      <c r="E506" s="15">
        <v>41641</v>
      </c>
      <c r="F506">
        <v>1831.9799800000001</v>
      </c>
      <c r="G506" s="15">
        <v>41866</v>
      </c>
      <c r="H506">
        <f t="shared" si="31"/>
        <v>1955.0600589999999</v>
      </c>
      <c r="K506" s="15">
        <v>41866</v>
      </c>
      <c r="L506">
        <f t="shared" si="32"/>
        <v>2.9999999999999997E-4</v>
      </c>
    </row>
    <row r="507" spans="1:12" x14ac:dyDescent="0.2">
      <c r="A507" s="18">
        <v>41639</v>
      </c>
      <c r="B507" s="19">
        <v>71.399848000000006</v>
      </c>
      <c r="C507" s="15">
        <v>41865</v>
      </c>
      <c r="D507">
        <f t="shared" si="30"/>
        <v>76.404921999999999</v>
      </c>
      <c r="E507" s="15">
        <v>41639</v>
      </c>
      <c r="F507">
        <v>1848.3599850000001</v>
      </c>
      <c r="G507" s="15">
        <v>41865</v>
      </c>
      <c r="H507">
        <f t="shared" si="31"/>
        <v>1955.1800539999999</v>
      </c>
      <c r="K507" s="15">
        <v>41865</v>
      </c>
      <c r="L507">
        <f t="shared" si="32"/>
        <v>2.9999999999999997E-4</v>
      </c>
    </row>
    <row r="508" spans="1:12" x14ac:dyDescent="0.2">
      <c r="A508" s="18">
        <v>41638</v>
      </c>
      <c r="B508" s="19">
        <v>71.119443000000004</v>
      </c>
      <c r="C508" s="15">
        <v>41864</v>
      </c>
      <c r="D508">
        <f t="shared" si="30"/>
        <v>76.064678999999998</v>
      </c>
      <c r="E508" s="15">
        <v>41638</v>
      </c>
      <c r="F508">
        <v>1841.0699460000001</v>
      </c>
      <c r="G508" s="15">
        <v>41864</v>
      </c>
      <c r="H508">
        <f t="shared" si="31"/>
        <v>1946.719971</v>
      </c>
      <c r="K508" s="15">
        <v>41864</v>
      </c>
      <c r="L508">
        <f t="shared" si="32"/>
        <v>2.9999999999999997E-4</v>
      </c>
    </row>
    <row r="509" spans="1:12" x14ac:dyDescent="0.2">
      <c r="A509" s="18">
        <v>41635</v>
      </c>
      <c r="B509" s="19">
        <v>71.184877</v>
      </c>
      <c r="C509" s="15">
        <v>41863</v>
      </c>
      <c r="D509">
        <f t="shared" si="30"/>
        <v>75.582656999999998</v>
      </c>
      <c r="E509" s="15">
        <v>41635</v>
      </c>
      <c r="F509">
        <v>1841.400024</v>
      </c>
      <c r="G509" s="15">
        <v>41863</v>
      </c>
      <c r="H509">
        <f t="shared" si="31"/>
        <v>1933.75</v>
      </c>
      <c r="K509" s="15">
        <v>41863</v>
      </c>
      <c r="L509">
        <f t="shared" si="32"/>
        <v>2.9999999999999997E-4</v>
      </c>
    </row>
    <row r="510" spans="1:12" x14ac:dyDescent="0.2">
      <c r="A510" s="18">
        <v>41634</v>
      </c>
      <c r="B510" s="19">
        <v>71.082061999999993</v>
      </c>
      <c r="C510" s="15">
        <v>41862</v>
      </c>
      <c r="D510">
        <f t="shared" si="30"/>
        <v>75.620463000000001</v>
      </c>
      <c r="E510" s="15">
        <v>41634</v>
      </c>
      <c r="F510">
        <v>1842.0200199999999</v>
      </c>
      <c r="G510" s="15">
        <v>41862</v>
      </c>
      <c r="H510">
        <f t="shared" si="31"/>
        <v>1936.920044</v>
      </c>
      <c r="K510" s="15">
        <v>41862</v>
      </c>
      <c r="L510">
        <f t="shared" si="32"/>
        <v>2.9999999999999997E-4</v>
      </c>
    </row>
    <row r="511" spans="1:12" x14ac:dyDescent="0.2">
      <c r="A511" s="18">
        <v>41632</v>
      </c>
      <c r="B511" s="19">
        <v>70.745577999999995</v>
      </c>
      <c r="C511" s="15">
        <v>41861</v>
      </c>
      <c r="D511">
        <f t="shared" si="30"/>
        <v>75.469238000000004</v>
      </c>
      <c r="E511" s="15">
        <v>41632</v>
      </c>
      <c r="F511">
        <v>1833.3199460000001</v>
      </c>
      <c r="G511" s="15">
        <v>41861</v>
      </c>
      <c r="H511">
        <f t="shared" si="31"/>
        <v>1931.589966</v>
      </c>
      <c r="K511" s="15">
        <v>41861</v>
      </c>
      <c r="L511">
        <f t="shared" si="32"/>
        <v>2.9999999999999997E-4</v>
      </c>
    </row>
    <row r="512" spans="1:12" x14ac:dyDescent="0.2">
      <c r="A512" s="18">
        <v>41631</v>
      </c>
      <c r="B512" s="19">
        <v>70.547428999999994</v>
      </c>
      <c r="C512" s="15">
        <v>41860</v>
      </c>
      <c r="D512">
        <f t="shared" si="30"/>
        <v>75.469238000000004</v>
      </c>
      <c r="E512" s="15">
        <v>41631</v>
      </c>
      <c r="F512">
        <v>1827.98999</v>
      </c>
      <c r="G512" s="15">
        <v>41860</v>
      </c>
      <c r="H512">
        <f t="shared" si="31"/>
        <v>1931.589966</v>
      </c>
      <c r="K512" s="15">
        <v>41860</v>
      </c>
      <c r="L512">
        <f t="shared" si="32"/>
        <v>2.9999999999999997E-4</v>
      </c>
    </row>
    <row r="513" spans="1:12" x14ac:dyDescent="0.2">
      <c r="A513" s="18">
        <v>41628</v>
      </c>
      <c r="B513" s="19">
        <v>70.352418999999998</v>
      </c>
      <c r="C513" s="15">
        <v>41859</v>
      </c>
      <c r="D513">
        <f t="shared" si="30"/>
        <v>75.469238000000004</v>
      </c>
      <c r="E513" s="15">
        <v>41628</v>
      </c>
      <c r="F513">
        <v>1818.3199460000001</v>
      </c>
      <c r="G513" s="15">
        <v>41859</v>
      </c>
      <c r="H513">
        <f t="shared" si="31"/>
        <v>1931.589966</v>
      </c>
      <c r="K513" s="15">
        <v>41859</v>
      </c>
      <c r="L513">
        <f t="shared" si="32"/>
        <v>2.9999999999999997E-4</v>
      </c>
    </row>
    <row r="514" spans="1:12" x14ac:dyDescent="0.2">
      <c r="A514" s="18">
        <v>41627</v>
      </c>
      <c r="B514" s="19">
        <v>69.990257</v>
      </c>
      <c r="C514" s="15">
        <v>41858</v>
      </c>
      <c r="D514">
        <f t="shared" si="30"/>
        <v>74.618611999999999</v>
      </c>
      <c r="E514" s="15">
        <v>41627</v>
      </c>
      <c r="F514">
        <v>1809.599976</v>
      </c>
      <c r="G514" s="15">
        <v>41858</v>
      </c>
      <c r="H514">
        <f t="shared" si="31"/>
        <v>1909.5699460000001</v>
      </c>
      <c r="K514" s="15">
        <v>41858</v>
      </c>
      <c r="L514">
        <f t="shared" si="32"/>
        <v>2.9999999999999997E-4</v>
      </c>
    </row>
    <row r="515" spans="1:12" x14ac:dyDescent="0.2">
      <c r="A515" s="18">
        <v>41626</v>
      </c>
      <c r="B515" s="19">
        <v>70.045972000000006</v>
      </c>
      <c r="C515" s="15">
        <v>41857</v>
      </c>
      <c r="D515">
        <f t="shared" ref="D515:D578" si="33">IFERROR(VLOOKUP(C515,A:B,2,0),D516)</f>
        <v>75.025022000000007</v>
      </c>
      <c r="E515" s="15">
        <v>41626</v>
      </c>
      <c r="F515">
        <v>1810.650024</v>
      </c>
      <c r="G515" s="15">
        <v>41857</v>
      </c>
      <c r="H515">
        <f t="shared" ref="H515:H578" si="34">IFERROR(VLOOKUP(G515,E:F,2,0),H516)</f>
        <v>1920.23999</v>
      </c>
      <c r="K515" s="15">
        <v>41857</v>
      </c>
      <c r="L515">
        <f t="shared" ref="L515:L578" si="35">IFERROR(VLOOKUP(K515,I:J,2,0),L516)</f>
        <v>2.9999999999999997E-4</v>
      </c>
    </row>
    <row r="516" spans="1:12" x14ac:dyDescent="0.2">
      <c r="A516" s="18">
        <v>41625</v>
      </c>
      <c r="B516" s="19">
        <v>68.810902999999996</v>
      </c>
      <c r="C516" s="15">
        <v>41856</v>
      </c>
      <c r="D516">
        <f t="shared" si="33"/>
        <v>75.072281000000004</v>
      </c>
      <c r="E516" s="15">
        <v>41625</v>
      </c>
      <c r="F516">
        <v>1781</v>
      </c>
      <c r="G516" s="15">
        <v>41856</v>
      </c>
      <c r="H516">
        <f t="shared" si="34"/>
        <v>1920.209961</v>
      </c>
      <c r="K516" s="15">
        <v>41856</v>
      </c>
      <c r="L516">
        <f t="shared" si="35"/>
        <v>2.9999999999999997E-4</v>
      </c>
    </row>
    <row r="517" spans="1:12" x14ac:dyDescent="0.2">
      <c r="A517" s="18">
        <v>41624</v>
      </c>
      <c r="B517" s="19">
        <v>69.080203999999995</v>
      </c>
      <c r="C517" s="15">
        <v>41855</v>
      </c>
      <c r="D517">
        <f t="shared" si="33"/>
        <v>75.875647000000001</v>
      </c>
      <c r="E517" s="15">
        <v>41624</v>
      </c>
      <c r="F517">
        <v>1786.540039</v>
      </c>
      <c r="G517" s="15">
        <v>41855</v>
      </c>
      <c r="H517">
        <f t="shared" si="34"/>
        <v>1938.98999</v>
      </c>
      <c r="K517" s="15">
        <v>41855</v>
      </c>
      <c r="L517">
        <f t="shared" si="35"/>
        <v>2.9999999999999997E-4</v>
      </c>
    </row>
    <row r="518" spans="1:12" x14ac:dyDescent="0.2">
      <c r="A518" s="18">
        <v>41621</v>
      </c>
      <c r="B518" s="19">
        <v>68.708753999999999</v>
      </c>
      <c r="C518" s="15">
        <v>41854</v>
      </c>
      <c r="D518">
        <f t="shared" si="33"/>
        <v>75.355825999999993</v>
      </c>
      <c r="E518" s="15">
        <v>41621</v>
      </c>
      <c r="F518">
        <v>1775.3199460000001</v>
      </c>
      <c r="G518" s="15">
        <v>41854</v>
      </c>
      <c r="H518">
        <f t="shared" si="34"/>
        <v>1925.150024</v>
      </c>
      <c r="K518" s="15">
        <v>41854</v>
      </c>
      <c r="L518">
        <f t="shared" si="35"/>
        <v>2.9999999999999997E-4</v>
      </c>
    </row>
    <row r="519" spans="1:12" x14ac:dyDescent="0.2">
      <c r="A519" s="18">
        <v>41620</v>
      </c>
      <c r="B519" s="19">
        <v>68.690184000000002</v>
      </c>
      <c r="C519" s="15">
        <v>41853</v>
      </c>
      <c r="D519">
        <f t="shared" si="33"/>
        <v>75.355825999999993</v>
      </c>
      <c r="E519" s="15">
        <v>41620</v>
      </c>
      <c r="F519">
        <v>1775.5</v>
      </c>
      <c r="G519" s="15">
        <v>41853</v>
      </c>
      <c r="H519">
        <f t="shared" si="34"/>
        <v>1925.150024</v>
      </c>
      <c r="K519" s="15">
        <v>41853</v>
      </c>
      <c r="L519">
        <f t="shared" si="35"/>
        <v>2.9999999999999997E-4</v>
      </c>
    </row>
    <row r="520" spans="1:12" x14ac:dyDescent="0.2">
      <c r="A520" s="18">
        <v>41619</v>
      </c>
      <c r="B520" s="19">
        <v>68.931628000000003</v>
      </c>
      <c r="C520" s="15">
        <v>41852</v>
      </c>
      <c r="D520">
        <f t="shared" si="33"/>
        <v>75.355825999999993</v>
      </c>
      <c r="E520" s="15">
        <v>41619</v>
      </c>
      <c r="F520">
        <v>1782.219971</v>
      </c>
      <c r="G520" s="15">
        <v>41852</v>
      </c>
      <c r="H520">
        <f t="shared" si="34"/>
        <v>1925.150024</v>
      </c>
      <c r="K520" s="15">
        <v>41852</v>
      </c>
      <c r="L520">
        <f t="shared" si="35"/>
        <v>2.9999999999999997E-4</v>
      </c>
    </row>
    <row r="521" spans="1:12" x14ac:dyDescent="0.2">
      <c r="A521" s="18">
        <v>41618</v>
      </c>
      <c r="B521" s="19">
        <v>69.795247000000003</v>
      </c>
      <c r="C521" s="15">
        <v>41851</v>
      </c>
      <c r="D521">
        <f t="shared" si="33"/>
        <v>75.592110000000005</v>
      </c>
      <c r="E521" s="15">
        <v>41618</v>
      </c>
      <c r="F521">
        <v>1802.619995</v>
      </c>
      <c r="G521" s="15">
        <v>41851</v>
      </c>
      <c r="H521">
        <f t="shared" si="34"/>
        <v>1930.670044</v>
      </c>
      <c r="K521" s="15">
        <v>41851</v>
      </c>
      <c r="L521">
        <f t="shared" si="35"/>
        <v>2.9999999999999997E-4</v>
      </c>
    </row>
    <row r="522" spans="1:12" x14ac:dyDescent="0.2">
      <c r="A522" s="18">
        <v>41617</v>
      </c>
      <c r="B522" s="19">
        <v>70.073829000000003</v>
      </c>
      <c r="C522" s="15">
        <v>41850</v>
      </c>
      <c r="D522">
        <f t="shared" si="33"/>
        <v>77.038168999999996</v>
      </c>
      <c r="E522" s="15">
        <v>41617</v>
      </c>
      <c r="F522">
        <v>1808.369995</v>
      </c>
      <c r="G522" s="15">
        <v>41850</v>
      </c>
      <c r="H522">
        <f t="shared" si="34"/>
        <v>1970.0699460000001</v>
      </c>
      <c r="K522" s="15">
        <v>41850</v>
      </c>
      <c r="L522">
        <f t="shared" si="35"/>
        <v>2.9999999999999997E-4</v>
      </c>
    </row>
    <row r="523" spans="1:12" x14ac:dyDescent="0.2">
      <c r="A523" s="18">
        <v>41614</v>
      </c>
      <c r="B523" s="19">
        <v>69.869530999999995</v>
      </c>
      <c r="C523" s="15">
        <v>41849</v>
      </c>
      <c r="D523">
        <f t="shared" si="33"/>
        <v>77.217741000000004</v>
      </c>
      <c r="E523" s="15">
        <v>41614</v>
      </c>
      <c r="F523">
        <v>1805.089966</v>
      </c>
      <c r="G523" s="15">
        <v>41849</v>
      </c>
      <c r="H523">
        <f t="shared" si="34"/>
        <v>1969.9499510000001</v>
      </c>
      <c r="K523" s="15">
        <v>41849</v>
      </c>
      <c r="L523">
        <f t="shared" si="35"/>
        <v>2.9999999999999997E-4</v>
      </c>
    </row>
    <row r="524" spans="1:12" x14ac:dyDescent="0.2">
      <c r="A524" s="18">
        <v>41613</v>
      </c>
      <c r="B524" s="19">
        <v>68.959485999999998</v>
      </c>
      <c r="C524" s="15">
        <v>41848</v>
      </c>
      <c r="D524">
        <f t="shared" si="33"/>
        <v>77.567443999999995</v>
      </c>
      <c r="E524" s="15">
        <v>41613</v>
      </c>
      <c r="F524">
        <v>1785.030029</v>
      </c>
      <c r="G524" s="15">
        <v>41848</v>
      </c>
      <c r="H524">
        <f t="shared" si="34"/>
        <v>1978.910034</v>
      </c>
      <c r="K524" s="15">
        <v>41848</v>
      </c>
      <c r="L524">
        <f t="shared" si="35"/>
        <v>2.9999999999999997E-4</v>
      </c>
    </row>
    <row r="525" spans="1:12" x14ac:dyDescent="0.2">
      <c r="A525" s="18">
        <v>41612</v>
      </c>
      <c r="B525" s="19">
        <v>69.451654000000005</v>
      </c>
      <c r="C525" s="15">
        <v>41847</v>
      </c>
      <c r="D525">
        <f t="shared" si="33"/>
        <v>77.586343999999997</v>
      </c>
      <c r="E525" s="15">
        <v>41612</v>
      </c>
      <c r="F525">
        <v>1792.8100589999999</v>
      </c>
      <c r="G525" s="15">
        <v>41847</v>
      </c>
      <c r="H525">
        <f t="shared" si="34"/>
        <v>1978.339966</v>
      </c>
      <c r="K525" s="15">
        <v>41847</v>
      </c>
      <c r="L525">
        <f t="shared" si="35"/>
        <v>2.9999999999999997E-4</v>
      </c>
    </row>
    <row r="526" spans="1:12" x14ac:dyDescent="0.2">
      <c r="A526" s="18">
        <v>41611</v>
      </c>
      <c r="B526" s="19">
        <v>69.498080999999999</v>
      </c>
      <c r="C526" s="15">
        <v>41846</v>
      </c>
      <c r="D526">
        <f t="shared" si="33"/>
        <v>77.586343999999997</v>
      </c>
      <c r="E526" s="15">
        <v>41611</v>
      </c>
      <c r="F526">
        <v>1795.150024</v>
      </c>
      <c r="G526" s="15">
        <v>41846</v>
      </c>
      <c r="H526">
        <f t="shared" si="34"/>
        <v>1978.339966</v>
      </c>
      <c r="K526" s="15">
        <v>41846</v>
      </c>
      <c r="L526">
        <f t="shared" si="35"/>
        <v>2.9999999999999997E-4</v>
      </c>
    </row>
    <row r="527" spans="1:12" x14ac:dyDescent="0.2">
      <c r="A527" s="18">
        <v>41610</v>
      </c>
      <c r="B527" s="19">
        <v>69.832386</v>
      </c>
      <c r="C527" s="15">
        <v>41845</v>
      </c>
      <c r="D527">
        <f t="shared" si="33"/>
        <v>77.586343999999997</v>
      </c>
      <c r="E527" s="15">
        <v>41610</v>
      </c>
      <c r="F527">
        <v>1800.900024</v>
      </c>
      <c r="G527" s="15">
        <v>41845</v>
      </c>
      <c r="H527">
        <f t="shared" si="34"/>
        <v>1978.339966</v>
      </c>
      <c r="K527" s="15">
        <v>41845</v>
      </c>
      <c r="L527">
        <f t="shared" si="35"/>
        <v>2.9999999999999997E-4</v>
      </c>
    </row>
    <row r="528" spans="1:12" x14ac:dyDescent="0.2">
      <c r="A528" s="18">
        <v>41607</v>
      </c>
      <c r="B528" s="19">
        <v>69.934534999999997</v>
      </c>
      <c r="C528" s="15">
        <v>41844</v>
      </c>
      <c r="D528">
        <f t="shared" si="33"/>
        <v>77.841534999999993</v>
      </c>
      <c r="E528" s="15">
        <v>41607</v>
      </c>
      <c r="F528">
        <v>1805.8100589999999</v>
      </c>
      <c r="G528" s="15">
        <v>41844</v>
      </c>
      <c r="H528">
        <f t="shared" si="34"/>
        <v>1987.9799800000001</v>
      </c>
      <c r="K528" s="15">
        <v>41844</v>
      </c>
      <c r="L528">
        <f t="shared" si="35"/>
        <v>2.9999999999999997E-4</v>
      </c>
    </row>
    <row r="529" spans="1:12" x14ac:dyDescent="0.2">
      <c r="A529" s="18">
        <v>41605</v>
      </c>
      <c r="B529" s="19">
        <v>70.092405999999997</v>
      </c>
      <c r="C529" s="15">
        <v>41843</v>
      </c>
      <c r="D529">
        <f t="shared" si="33"/>
        <v>77.813181999999998</v>
      </c>
      <c r="E529" s="15">
        <v>41605</v>
      </c>
      <c r="F529">
        <v>1807.2299800000001</v>
      </c>
      <c r="G529" s="15">
        <v>41843</v>
      </c>
      <c r="H529">
        <f t="shared" si="34"/>
        <v>1987.01001</v>
      </c>
      <c r="K529" s="15">
        <v>41843</v>
      </c>
      <c r="L529">
        <f t="shared" si="35"/>
        <v>2.9999999999999997E-4</v>
      </c>
    </row>
    <row r="530" spans="1:12" x14ac:dyDescent="0.2">
      <c r="A530" s="18">
        <v>41604</v>
      </c>
      <c r="B530" s="19">
        <v>69.971680000000006</v>
      </c>
      <c r="C530" s="15">
        <v>41842</v>
      </c>
      <c r="D530">
        <f t="shared" si="33"/>
        <v>77.728116</v>
      </c>
      <c r="E530" s="15">
        <v>41604</v>
      </c>
      <c r="F530">
        <v>1802.75</v>
      </c>
      <c r="G530" s="15">
        <v>41842</v>
      </c>
      <c r="H530">
        <f t="shared" si="34"/>
        <v>1983.530029</v>
      </c>
      <c r="K530" s="15">
        <v>41842</v>
      </c>
      <c r="L530">
        <f t="shared" si="35"/>
        <v>2.9999999999999997E-4</v>
      </c>
    </row>
    <row r="531" spans="1:12" x14ac:dyDescent="0.2">
      <c r="A531" s="18">
        <v>41603</v>
      </c>
      <c r="B531" s="19">
        <v>70.110974999999996</v>
      </c>
      <c r="C531" s="15">
        <v>41841</v>
      </c>
      <c r="D531">
        <f t="shared" si="33"/>
        <v>77.397318999999996</v>
      </c>
      <c r="E531" s="15">
        <v>41603</v>
      </c>
      <c r="F531">
        <v>1802.4799800000001</v>
      </c>
      <c r="G531" s="15">
        <v>41841</v>
      </c>
      <c r="H531">
        <f t="shared" si="34"/>
        <v>1973.630005</v>
      </c>
      <c r="K531" s="15">
        <v>41841</v>
      </c>
      <c r="L531">
        <f t="shared" si="35"/>
        <v>2.9999999999999997E-4</v>
      </c>
    </row>
    <row r="532" spans="1:12" x14ac:dyDescent="0.2">
      <c r="A532" s="18">
        <v>41600</v>
      </c>
      <c r="B532" s="19">
        <v>70.166690000000003</v>
      </c>
      <c r="C532" s="15">
        <v>41840</v>
      </c>
      <c r="D532">
        <f t="shared" si="33"/>
        <v>77.548545000000004</v>
      </c>
      <c r="E532" s="15">
        <v>41600</v>
      </c>
      <c r="F532">
        <v>1804.76001</v>
      </c>
      <c r="G532" s="15">
        <v>41840</v>
      </c>
      <c r="H532">
        <f t="shared" si="34"/>
        <v>1978.219971</v>
      </c>
      <c r="K532" s="15">
        <v>41840</v>
      </c>
      <c r="L532">
        <f t="shared" si="35"/>
        <v>2.9999999999999997E-4</v>
      </c>
    </row>
    <row r="533" spans="1:12" x14ac:dyDescent="0.2">
      <c r="A533" s="18">
        <v>41599</v>
      </c>
      <c r="B533" s="19">
        <v>69.785959000000005</v>
      </c>
      <c r="C533" s="15">
        <v>41839</v>
      </c>
      <c r="D533">
        <f t="shared" si="33"/>
        <v>77.548545000000004</v>
      </c>
      <c r="E533" s="15">
        <v>41599</v>
      </c>
      <c r="F533">
        <v>1795.849976</v>
      </c>
      <c r="G533" s="15">
        <v>41839</v>
      </c>
      <c r="H533">
        <f t="shared" si="34"/>
        <v>1978.219971</v>
      </c>
      <c r="K533" s="15">
        <v>41839</v>
      </c>
      <c r="L533">
        <f t="shared" si="35"/>
        <v>2.9999999999999997E-4</v>
      </c>
    </row>
    <row r="534" spans="1:12" x14ac:dyDescent="0.2">
      <c r="A534" s="18">
        <v>41598</v>
      </c>
      <c r="B534" s="19">
        <v>69.228786999999997</v>
      </c>
      <c r="C534" s="15">
        <v>41838</v>
      </c>
      <c r="D534">
        <f t="shared" si="33"/>
        <v>77.548545000000004</v>
      </c>
      <c r="E534" s="15">
        <v>41598</v>
      </c>
      <c r="F534">
        <v>1781.369995</v>
      </c>
      <c r="G534" s="15">
        <v>41838</v>
      </c>
      <c r="H534">
        <f t="shared" si="34"/>
        <v>1978.219971</v>
      </c>
      <c r="K534" s="15">
        <v>41838</v>
      </c>
      <c r="L534">
        <f t="shared" si="35"/>
        <v>2.9999999999999997E-4</v>
      </c>
    </row>
    <row r="535" spans="1:12" x14ac:dyDescent="0.2">
      <c r="A535" s="18">
        <v>41597</v>
      </c>
      <c r="B535" s="19">
        <v>69.460942000000003</v>
      </c>
      <c r="C535" s="15">
        <v>41837</v>
      </c>
      <c r="D535">
        <f t="shared" si="33"/>
        <v>76.915296999999995</v>
      </c>
      <c r="E535" s="15">
        <v>41597</v>
      </c>
      <c r="F535">
        <v>1787.869995</v>
      </c>
      <c r="G535" s="15">
        <v>41837</v>
      </c>
      <c r="H535">
        <f t="shared" si="34"/>
        <v>1958.119995</v>
      </c>
      <c r="K535" s="15">
        <v>41837</v>
      </c>
      <c r="L535">
        <f t="shared" si="35"/>
        <v>2.9999999999999997E-4</v>
      </c>
    </row>
    <row r="536" spans="1:12" x14ac:dyDescent="0.2">
      <c r="A536" s="18">
        <v>41596</v>
      </c>
      <c r="B536" s="19">
        <v>69.553803000000002</v>
      </c>
      <c r="C536" s="15">
        <v>41836</v>
      </c>
      <c r="D536">
        <f t="shared" si="33"/>
        <v>77.690308999999999</v>
      </c>
      <c r="E536" s="15">
        <v>41596</v>
      </c>
      <c r="F536">
        <v>1791.530029</v>
      </c>
      <c r="G536" s="15">
        <v>41836</v>
      </c>
      <c r="H536">
        <f t="shared" si="34"/>
        <v>1981.5699460000001</v>
      </c>
      <c r="K536" s="15">
        <v>41836</v>
      </c>
      <c r="L536">
        <f t="shared" si="35"/>
        <v>2.9999999999999997E-4</v>
      </c>
    </row>
    <row r="537" spans="1:12" x14ac:dyDescent="0.2">
      <c r="A537" s="18">
        <v>41593</v>
      </c>
      <c r="B537" s="19">
        <v>69.739525</v>
      </c>
      <c r="C537" s="15">
        <v>41835</v>
      </c>
      <c r="D537">
        <f t="shared" si="33"/>
        <v>77.170488000000006</v>
      </c>
      <c r="E537" s="15">
        <v>41593</v>
      </c>
      <c r="F537">
        <v>1798.1800539999999</v>
      </c>
      <c r="G537" s="15">
        <v>41835</v>
      </c>
      <c r="H537">
        <f t="shared" si="34"/>
        <v>1973.280029</v>
      </c>
      <c r="K537" s="15">
        <v>41835</v>
      </c>
      <c r="L537">
        <f t="shared" si="35"/>
        <v>2.9999999999999997E-4</v>
      </c>
    </row>
    <row r="538" spans="1:12" x14ac:dyDescent="0.2">
      <c r="A538" s="18">
        <v>41592</v>
      </c>
      <c r="B538" s="19">
        <v>69.451654000000005</v>
      </c>
      <c r="C538" s="15">
        <v>41834</v>
      </c>
      <c r="D538">
        <f t="shared" si="33"/>
        <v>77.123227999999997</v>
      </c>
      <c r="E538" s="15">
        <v>41592</v>
      </c>
      <c r="F538">
        <v>1790.619995</v>
      </c>
      <c r="G538" s="15">
        <v>41834</v>
      </c>
      <c r="H538">
        <f t="shared" si="34"/>
        <v>1977.099976</v>
      </c>
      <c r="K538" s="15">
        <v>41834</v>
      </c>
      <c r="L538">
        <f t="shared" si="35"/>
        <v>2.9999999999999997E-4</v>
      </c>
    </row>
    <row r="539" spans="1:12" x14ac:dyDescent="0.2">
      <c r="A539" s="18">
        <v>41591</v>
      </c>
      <c r="B539" s="19">
        <v>69.108061000000006</v>
      </c>
      <c r="C539" s="15">
        <v>41833</v>
      </c>
      <c r="D539">
        <f t="shared" si="33"/>
        <v>76.839691000000002</v>
      </c>
      <c r="E539" s="15">
        <v>41591</v>
      </c>
      <c r="F539">
        <v>1782</v>
      </c>
      <c r="G539" s="15">
        <v>41833</v>
      </c>
      <c r="H539">
        <f t="shared" si="34"/>
        <v>1967.5699460000001</v>
      </c>
      <c r="K539" s="15">
        <v>41833</v>
      </c>
      <c r="L539">
        <f t="shared" si="35"/>
        <v>2.9999999999999997E-4</v>
      </c>
    </row>
    <row r="540" spans="1:12" x14ac:dyDescent="0.2">
      <c r="A540" s="18">
        <v>41590</v>
      </c>
      <c r="B540" s="19">
        <v>68.606605000000002</v>
      </c>
      <c r="C540" s="15">
        <v>41832</v>
      </c>
      <c r="D540">
        <f t="shared" si="33"/>
        <v>76.839691000000002</v>
      </c>
      <c r="E540" s="15">
        <v>41590</v>
      </c>
      <c r="F540">
        <v>1767.6899410000001</v>
      </c>
      <c r="G540" s="15">
        <v>41832</v>
      </c>
      <c r="H540">
        <f t="shared" si="34"/>
        <v>1967.5699460000001</v>
      </c>
      <c r="K540" s="15">
        <v>41832</v>
      </c>
      <c r="L540">
        <f t="shared" si="35"/>
        <v>2.9999999999999997E-4</v>
      </c>
    </row>
    <row r="541" spans="1:12" x14ac:dyDescent="0.2">
      <c r="A541" s="18">
        <v>41589</v>
      </c>
      <c r="B541" s="19">
        <v>68.829479000000006</v>
      </c>
      <c r="C541" s="15">
        <v>41831</v>
      </c>
      <c r="D541">
        <f t="shared" si="33"/>
        <v>76.839691000000002</v>
      </c>
      <c r="E541" s="15">
        <v>41589</v>
      </c>
      <c r="F541">
        <v>1771.8900149999999</v>
      </c>
      <c r="G541" s="15">
        <v>41831</v>
      </c>
      <c r="H541">
        <f t="shared" si="34"/>
        <v>1967.5699460000001</v>
      </c>
      <c r="K541" s="15">
        <v>41831</v>
      </c>
      <c r="L541">
        <f t="shared" si="35"/>
        <v>2.9999999999999997E-4</v>
      </c>
    </row>
    <row r="542" spans="1:12" x14ac:dyDescent="0.2">
      <c r="A542" s="18">
        <v>41586</v>
      </c>
      <c r="B542" s="19">
        <v>68.783045000000001</v>
      </c>
      <c r="C542" s="15">
        <v>41830</v>
      </c>
      <c r="D542">
        <f t="shared" si="33"/>
        <v>76.773532000000003</v>
      </c>
      <c r="E542" s="15">
        <v>41586</v>
      </c>
      <c r="F542">
        <v>1770.6099850000001</v>
      </c>
      <c r="G542" s="15">
        <v>41830</v>
      </c>
      <c r="H542">
        <f t="shared" si="34"/>
        <v>1964.6800539999999</v>
      </c>
      <c r="K542" s="15">
        <v>41830</v>
      </c>
      <c r="L542">
        <f t="shared" si="35"/>
        <v>2.9999999999999997E-4</v>
      </c>
    </row>
    <row r="543" spans="1:12" x14ac:dyDescent="0.2">
      <c r="A543" s="18">
        <v>41585</v>
      </c>
      <c r="B543" s="19">
        <v>67.845134999999999</v>
      </c>
      <c r="C543" s="15">
        <v>41829</v>
      </c>
      <c r="D543">
        <f t="shared" si="33"/>
        <v>76.972009999999997</v>
      </c>
      <c r="E543" s="15">
        <v>41585</v>
      </c>
      <c r="F543">
        <v>1747.150024</v>
      </c>
      <c r="G543" s="15">
        <v>41829</v>
      </c>
      <c r="H543">
        <f t="shared" si="34"/>
        <v>1972.829956</v>
      </c>
      <c r="K543" s="15">
        <v>41829</v>
      </c>
      <c r="L543">
        <f t="shared" si="35"/>
        <v>2.9999999999999997E-4</v>
      </c>
    </row>
    <row r="544" spans="1:12" x14ac:dyDescent="0.2">
      <c r="A544" s="18">
        <v>41584</v>
      </c>
      <c r="B544" s="19">
        <v>68.643749999999997</v>
      </c>
      <c r="C544" s="15">
        <v>41828</v>
      </c>
      <c r="D544">
        <f t="shared" si="33"/>
        <v>76.716819000000001</v>
      </c>
      <c r="E544" s="15">
        <v>41584</v>
      </c>
      <c r="F544">
        <v>1770.48999</v>
      </c>
      <c r="G544" s="15">
        <v>41828</v>
      </c>
      <c r="H544">
        <f t="shared" si="34"/>
        <v>1963.709961</v>
      </c>
      <c r="K544" s="15">
        <v>41828</v>
      </c>
      <c r="L544">
        <f t="shared" si="35"/>
        <v>2.9999999999999997E-4</v>
      </c>
    </row>
    <row r="545" spans="1:12" x14ac:dyDescent="0.2">
      <c r="A545" s="18">
        <v>41583</v>
      </c>
      <c r="B545" s="19">
        <v>68.133011999999994</v>
      </c>
      <c r="C545" s="15">
        <v>41827</v>
      </c>
      <c r="D545">
        <f t="shared" si="33"/>
        <v>77.113775000000004</v>
      </c>
      <c r="E545" s="15">
        <v>41583</v>
      </c>
      <c r="F545">
        <v>1762.969971</v>
      </c>
      <c r="G545" s="15">
        <v>41827</v>
      </c>
      <c r="H545">
        <f t="shared" si="34"/>
        <v>1977.650024</v>
      </c>
      <c r="K545" s="15">
        <v>41827</v>
      </c>
      <c r="L545">
        <f t="shared" si="35"/>
        <v>2.9999999999999997E-4</v>
      </c>
    </row>
    <row r="546" spans="1:12" x14ac:dyDescent="0.2">
      <c r="A546" s="18">
        <v>41582</v>
      </c>
      <c r="B546" s="19">
        <v>68.309445999999994</v>
      </c>
      <c r="C546" s="15">
        <v>41826</v>
      </c>
      <c r="D546">
        <f t="shared" si="33"/>
        <v>77.331159999999997</v>
      </c>
      <c r="E546" s="15">
        <v>41582</v>
      </c>
      <c r="F546">
        <v>1767.9300539999999</v>
      </c>
      <c r="G546" s="15">
        <v>41826</v>
      </c>
      <c r="H546">
        <f t="shared" si="34"/>
        <v>1985.4399410000001</v>
      </c>
      <c r="K546" s="15">
        <v>41826</v>
      </c>
      <c r="L546">
        <f t="shared" si="35"/>
        <v>2.9999999999999997E-4</v>
      </c>
    </row>
    <row r="547" spans="1:12" x14ac:dyDescent="0.2">
      <c r="A547" s="18">
        <v>41579</v>
      </c>
      <c r="B547" s="19">
        <v>67.993718000000001</v>
      </c>
      <c r="C547" s="15">
        <v>41825</v>
      </c>
      <c r="D547">
        <f t="shared" si="33"/>
        <v>77.331159999999997</v>
      </c>
      <c r="E547" s="15">
        <v>41579</v>
      </c>
      <c r="F547">
        <v>1761.6400149999999</v>
      </c>
      <c r="G547" s="15">
        <v>41825</v>
      </c>
      <c r="H547">
        <f t="shared" si="34"/>
        <v>1985.4399410000001</v>
      </c>
      <c r="K547" s="15">
        <v>41825</v>
      </c>
      <c r="L547">
        <f t="shared" si="35"/>
        <v>2.9999999999999997E-4</v>
      </c>
    </row>
    <row r="548" spans="1:12" x14ac:dyDescent="0.2">
      <c r="A548" s="18">
        <v>41578</v>
      </c>
      <c r="B548" s="19">
        <v>67.780130999999997</v>
      </c>
      <c r="C548" s="15">
        <v>41824</v>
      </c>
      <c r="D548">
        <f t="shared" si="33"/>
        <v>77.331159999999997</v>
      </c>
      <c r="E548" s="15">
        <v>41578</v>
      </c>
      <c r="F548">
        <v>1756.540039</v>
      </c>
      <c r="G548" s="15">
        <v>41824</v>
      </c>
      <c r="H548">
        <f t="shared" si="34"/>
        <v>1985.4399410000001</v>
      </c>
      <c r="K548" s="15">
        <v>41824</v>
      </c>
      <c r="L548">
        <f t="shared" si="35"/>
        <v>2.9999999999999997E-4</v>
      </c>
    </row>
    <row r="549" spans="1:12" x14ac:dyDescent="0.2">
      <c r="A549" s="18">
        <v>41577</v>
      </c>
      <c r="B549" s="19">
        <v>68.040143999999998</v>
      </c>
      <c r="C549" s="15">
        <v>41823</v>
      </c>
      <c r="D549">
        <f t="shared" si="33"/>
        <v>77.331159999999997</v>
      </c>
      <c r="E549" s="15">
        <v>41577</v>
      </c>
      <c r="F549">
        <v>1763.3100589999999</v>
      </c>
      <c r="G549" s="15">
        <v>41823</v>
      </c>
      <c r="H549">
        <f t="shared" si="34"/>
        <v>1985.4399410000001</v>
      </c>
      <c r="K549" s="15">
        <v>41823</v>
      </c>
      <c r="L549">
        <f t="shared" si="35"/>
        <v>2.9999999999999997E-4</v>
      </c>
    </row>
    <row r="550" spans="1:12" x14ac:dyDescent="0.2">
      <c r="A550" s="18">
        <v>41576</v>
      </c>
      <c r="B550" s="19">
        <v>68.365167999999997</v>
      </c>
      <c r="C550" s="15">
        <v>41822</v>
      </c>
      <c r="D550">
        <f t="shared" si="33"/>
        <v>76.981455999999994</v>
      </c>
      <c r="E550" s="15">
        <v>41576</v>
      </c>
      <c r="F550">
        <v>1771.9499510000001</v>
      </c>
      <c r="G550" s="15">
        <v>41822</v>
      </c>
      <c r="H550">
        <f t="shared" si="34"/>
        <v>1974.619995</v>
      </c>
      <c r="K550" s="15">
        <v>41822</v>
      </c>
      <c r="L550">
        <f t="shared" si="35"/>
        <v>2.9999999999999997E-4</v>
      </c>
    </row>
    <row r="551" spans="1:12" x14ac:dyDescent="0.2">
      <c r="A551" s="18">
        <v>41575</v>
      </c>
      <c r="B551" s="19">
        <v>67.965860000000006</v>
      </c>
      <c r="C551" s="15">
        <v>41821</v>
      </c>
      <c r="D551">
        <f t="shared" si="33"/>
        <v>76.962557000000004</v>
      </c>
      <c r="E551" s="15">
        <v>41575</v>
      </c>
      <c r="F551">
        <v>1762.1099850000001</v>
      </c>
      <c r="G551" s="15">
        <v>41821</v>
      </c>
      <c r="H551">
        <f t="shared" si="34"/>
        <v>1973.3199460000001</v>
      </c>
      <c r="K551" s="15">
        <v>41821</v>
      </c>
      <c r="L551">
        <f t="shared" si="35"/>
        <v>2.9999999999999997E-4</v>
      </c>
    </row>
    <row r="552" spans="1:12" x14ac:dyDescent="0.2">
      <c r="A552" s="18">
        <v>41572</v>
      </c>
      <c r="B552" s="19">
        <v>67.854422999999997</v>
      </c>
      <c r="C552" s="15">
        <v>41820</v>
      </c>
      <c r="D552">
        <f t="shared" si="33"/>
        <v>76.508887000000001</v>
      </c>
      <c r="E552" s="15">
        <v>41572</v>
      </c>
      <c r="F552">
        <v>1759.7700199999999</v>
      </c>
      <c r="G552" s="15">
        <v>41820</v>
      </c>
      <c r="H552">
        <f t="shared" si="34"/>
        <v>1960.2299800000001</v>
      </c>
      <c r="K552" s="15">
        <v>41820</v>
      </c>
      <c r="L552">
        <f t="shared" si="35"/>
        <v>4.0000000000000002E-4</v>
      </c>
    </row>
    <row r="553" spans="1:12" x14ac:dyDescent="0.2">
      <c r="A553" s="18">
        <v>41571</v>
      </c>
      <c r="B553" s="19">
        <v>67.566552000000001</v>
      </c>
      <c r="C553" s="15">
        <v>41819</v>
      </c>
      <c r="D553">
        <f t="shared" si="33"/>
        <v>76.593953999999997</v>
      </c>
      <c r="E553" s="15">
        <v>41571</v>
      </c>
      <c r="F553">
        <v>1752.0699460000001</v>
      </c>
      <c r="G553" s="15">
        <v>41819</v>
      </c>
      <c r="H553">
        <f t="shared" si="34"/>
        <v>1960.959961</v>
      </c>
      <c r="K553" s="15">
        <v>41819</v>
      </c>
      <c r="L553">
        <f t="shared" si="35"/>
        <v>4.0000000000000002E-4</v>
      </c>
    </row>
    <row r="554" spans="1:12" x14ac:dyDescent="0.2">
      <c r="A554" s="18">
        <v>41570</v>
      </c>
      <c r="B554" s="19">
        <v>67.473691000000002</v>
      </c>
      <c r="C554" s="15">
        <v>41818</v>
      </c>
      <c r="D554">
        <f t="shared" si="33"/>
        <v>76.593953999999997</v>
      </c>
      <c r="E554" s="15">
        <v>41570</v>
      </c>
      <c r="F554">
        <v>1746.380005</v>
      </c>
      <c r="G554" s="15">
        <v>41818</v>
      </c>
      <c r="H554">
        <f t="shared" si="34"/>
        <v>1960.959961</v>
      </c>
      <c r="K554" s="15">
        <v>41818</v>
      </c>
      <c r="L554">
        <f t="shared" si="35"/>
        <v>4.0000000000000002E-4</v>
      </c>
    </row>
    <row r="555" spans="1:12" x14ac:dyDescent="0.2">
      <c r="A555" s="18">
        <v>41569</v>
      </c>
      <c r="B555" s="19">
        <v>67.789420000000007</v>
      </c>
      <c r="C555" s="15">
        <v>41817</v>
      </c>
      <c r="D555">
        <f t="shared" si="33"/>
        <v>76.593953999999997</v>
      </c>
      <c r="E555" s="15">
        <v>41569</v>
      </c>
      <c r="F555">
        <v>1754.670044</v>
      </c>
      <c r="G555" s="15">
        <v>41817</v>
      </c>
      <c r="H555">
        <f t="shared" si="34"/>
        <v>1960.959961</v>
      </c>
      <c r="K555" s="15">
        <v>41817</v>
      </c>
      <c r="L555">
        <f t="shared" si="35"/>
        <v>4.0000000000000002E-4</v>
      </c>
    </row>
    <row r="556" spans="1:12" x14ac:dyDescent="0.2">
      <c r="A556" s="18">
        <v>41568</v>
      </c>
      <c r="B556" s="19">
        <v>67.3994</v>
      </c>
      <c r="C556" s="15">
        <v>41816</v>
      </c>
      <c r="D556">
        <f t="shared" si="33"/>
        <v>76.537248000000005</v>
      </c>
      <c r="E556" s="15">
        <v>41568</v>
      </c>
      <c r="F556">
        <v>1744.660034</v>
      </c>
      <c r="G556" s="15">
        <v>41816</v>
      </c>
      <c r="H556">
        <f t="shared" si="34"/>
        <v>1957.219971</v>
      </c>
      <c r="K556" s="15">
        <v>41816</v>
      </c>
      <c r="L556">
        <f t="shared" si="35"/>
        <v>4.0000000000000002E-4</v>
      </c>
    </row>
    <row r="557" spans="1:12" x14ac:dyDescent="0.2">
      <c r="A557" s="18">
        <v>41565</v>
      </c>
      <c r="B557" s="19">
        <v>67.408681000000001</v>
      </c>
      <c r="C557" s="15">
        <v>41815</v>
      </c>
      <c r="D557">
        <f t="shared" si="33"/>
        <v>76.622307000000006</v>
      </c>
      <c r="E557" s="15">
        <v>41565</v>
      </c>
      <c r="F557">
        <v>1744.5</v>
      </c>
      <c r="G557" s="15">
        <v>41815</v>
      </c>
      <c r="H557">
        <f t="shared" si="34"/>
        <v>1959.530029</v>
      </c>
      <c r="K557" s="15">
        <v>41815</v>
      </c>
      <c r="L557">
        <f t="shared" si="35"/>
        <v>4.0000000000000002E-4</v>
      </c>
    </row>
    <row r="558" spans="1:12" x14ac:dyDescent="0.2">
      <c r="A558" s="18">
        <v>41564</v>
      </c>
      <c r="B558" s="19">
        <v>67.167243999999997</v>
      </c>
      <c r="C558" s="15">
        <v>41814</v>
      </c>
      <c r="D558">
        <f t="shared" si="33"/>
        <v>76.442728000000002</v>
      </c>
      <c r="E558" s="15">
        <v>41564</v>
      </c>
      <c r="F558">
        <v>1733.150024</v>
      </c>
      <c r="G558" s="15">
        <v>41814</v>
      </c>
      <c r="H558">
        <f t="shared" si="34"/>
        <v>1949.9799800000001</v>
      </c>
      <c r="K558" s="15">
        <v>41814</v>
      </c>
      <c r="L558">
        <f t="shared" si="35"/>
        <v>4.0000000000000002E-4</v>
      </c>
    </row>
    <row r="559" spans="1:12" x14ac:dyDescent="0.2">
      <c r="A559" s="18">
        <v>41563</v>
      </c>
      <c r="B559" s="19">
        <v>66.582207999999994</v>
      </c>
      <c r="C559" s="15">
        <v>41813</v>
      </c>
      <c r="D559">
        <f t="shared" si="33"/>
        <v>76.977677999999997</v>
      </c>
      <c r="E559" s="15">
        <v>41563</v>
      </c>
      <c r="F559">
        <v>1721.540039</v>
      </c>
      <c r="G559" s="15">
        <v>41813</v>
      </c>
      <c r="H559">
        <f t="shared" si="34"/>
        <v>1962.6099850000001</v>
      </c>
      <c r="K559" s="15">
        <v>41813</v>
      </c>
      <c r="L559">
        <f t="shared" si="35"/>
        <v>4.0000000000000002E-4</v>
      </c>
    </row>
    <row r="560" spans="1:12" x14ac:dyDescent="0.2">
      <c r="A560" s="18">
        <v>41562</v>
      </c>
      <c r="B560" s="19">
        <v>65.653586000000004</v>
      </c>
      <c r="C560" s="15">
        <v>41812</v>
      </c>
      <c r="D560">
        <f t="shared" si="33"/>
        <v>76.996472999999995</v>
      </c>
      <c r="E560" s="15">
        <v>41562</v>
      </c>
      <c r="F560">
        <v>1698.0600589999999</v>
      </c>
      <c r="G560" s="15">
        <v>41812</v>
      </c>
      <c r="H560">
        <f t="shared" si="34"/>
        <v>1962.869995</v>
      </c>
      <c r="K560" s="15">
        <v>41812</v>
      </c>
      <c r="L560">
        <f t="shared" si="35"/>
        <v>4.0000000000000002E-4</v>
      </c>
    </row>
    <row r="561" spans="1:12" x14ac:dyDescent="0.2">
      <c r="A561" s="18">
        <v>41561</v>
      </c>
      <c r="B561" s="19">
        <v>66.155043000000006</v>
      </c>
      <c r="C561" s="15">
        <v>41811</v>
      </c>
      <c r="D561">
        <f t="shared" si="33"/>
        <v>76.996472999999995</v>
      </c>
      <c r="E561" s="15">
        <v>41561</v>
      </c>
      <c r="F561">
        <v>1710.1400149999999</v>
      </c>
      <c r="G561" s="15">
        <v>41811</v>
      </c>
      <c r="H561">
        <f t="shared" si="34"/>
        <v>1962.869995</v>
      </c>
      <c r="K561" s="15">
        <v>41811</v>
      </c>
      <c r="L561">
        <f t="shared" si="35"/>
        <v>4.0000000000000002E-4</v>
      </c>
    </row>
    <row r="562" spans="1:12" x14ac:dyDescent="0.2">
      <c r="A562" s="18">
        <v>41558</v>
      </c>
      <c r="B562" s="19">
        <v>65.941462999999999</v>
      </c>
      <c r="C562" s="15">
        <v>41810</v>
      </c>
      <c r="D562">
        <f t="shared" si="33"/>
        <v>76.996472999999995</v>
      </c>
      <c r="E562" s="15">
        <v>41558</v>
      </c>
      <c r="F562">
        <v>1703.1999510000001</v>
      </c>
      <c r="G562" s="15">
        <v>41810</v>
      </c>
      <c r="H562">
        <f t="shared" si="34"/>
        <v>1962.869995</v>
      </c>
      <c r="K562" s="15">
        <v>41810</v>
      </c>
      <c r="L562">
        <f t="shared" si="35"/>
        <v>4.0000000000000002E-4</v>
      </c>
    </row>
    <row r="563" spans="1:12" x14ac:dyDescent="0.2">
      <c r="A563" s="18">
        <v>41557</v>
      </c>
      <c r="B563" s="19">
        <v>65.523578999999998</v>
      </c>
      <c r="C563" s="15">
        <v>41809</v>
      </c>
      <c r="D563">
        <f t="shared" si="33"/>
        <v>76.723901999999995</v>
      </c>
      <c r="E563" s="15">
        <v>41557</v>
      </c>
      <c r="F563">
        <v>1692.5600589999999</v>
      </c>
      <c r="G563" s="15">
        <v>41809</v>
      </c>
      <c r="H563">
        <f t="shared" si="34"/>
        <v>1959.4799800000001</v>
      </c>
      <c r="K563" s="15">
        <v>41809</v>
      </c>
      <c r="L563">
        <f t="shared" si="35"/>
        <v>4.0000000000000002E-4</v>
      </c>
    </row>
    <row r="564" spans="1:12" x14ac:dyDescent="0.2">
      <c r="A564" s="18">
        <v>41556</v>
      </c>
      <c r="B564" s="19">
        <v>64.149221999999995</v>
      </c>
      <c r="C564" s="15">
        <v>41808</v>
      </c>
      <c r="D564">
        <f t="shared" si="33"/>
        <v>76.611118000000005</v>
      </c>
      <c r="E564" s="15">
        <v>41556</v>
      </c>
      <c r="F564">
        <v>1656.400024</v>
      </c>
      <c r="G564" s="15">
        <v>41808</v>
      </c>
      <c r="H564">
        <f t="shared" si="34"/>
        <v>1956.9799800000001</v>
      </c>
      <c r="K564" s="15">
        <v>41808</v>
      </c>
      <c r="L564">
        <f t="shared" si="35"/>
        <v>4.0000000000000002E-4</v>
      </c>
    </row>
    <row r="565" spans="1:12" x14ac:dyDescent="0.2">
      <c r="A565" s="18">
        <v>41555</v>
      </c>
      <c r="B565" s="19">
        <v>63.991357999999998</v>
      </c>
      <c r="C565" s="15">
        <v>41807</v>
      </c>
      <c r="D565">
        <f t="shared" si="33"/>
        <v>76.018978000000004</v>
      </c>
      <c r="E565" s="15">
        <v>41555</v>
      </c>
      <c r="F565">
        <v>1655.4499510000001</v>
      </c>
      <c r="G565" s="15">
        <v>41807</v>
      </c>
      <c r="H565">
        <f t="shared" si="34"/>
        <v>1941.98999</v>
      </c>
      <c r="K565" s="15">
        <v>41807</v>
      </c>
      <c r="L565">
        <f t="shared" si="35"/>
        <v>4.0000000000000002E-4</v>
      </c>
    </row>
    <row r="566" spans="1:12" x14ac:dyDescent="0.2">
      <c r="A566" s="18">
        <v>41554</v>
      </c>
      <c r="B566" s="19">
        <v>64.613533000000004</v>
      </c>
      <c r="C566" s="15">
        <v>41806</v>
      </c>
      <c r="D566">
        <f t="shared" si="33"/>
        <v>75.793403999999995</v>
      </c>
      <c r="E566" s="15">
        <v>41554</v>
      </c>
      <c r="F566">
        <v>1676.119995</v>
      </c>
      <c r="G566" s="15">
        <v>41806</v>
      </c>
      <c r="H566">
        <f t="shared" si="34"/>
        <v>1937.780029</v>
      </c>
      <c r="K566" s="15">
        <v>41806</v>
      </c>
      <c r="L566">
        <f t="shared" si="35"/>
        <v>4.0000000000000002E-4</v>
      </c>
    </row>
    <row r="567" spans="1:12" x14ac:dyDescent="0.2">
      <c r="A567" s="18">
        <v>41551</v>
      </c>
      <c r="B567" s="19">
        <v>65.124270999999993</v>
      </c>
      <c r="C567" s="15">
        <v>41805</v>
      </c>
      <c r="D567">
        <f t="shared" si="33"/>
        <v>75.718210999999997</v>
      </c>
      <c r="E567" s="15">
        <v>41551</v>
      </c>
      <c r="F567">
        <v>1690.5</v>
      </c>
      <c r="G567" s="15">
        <v>41805</v>
      </c>
      <c r="H567">
        <f t="shared" si="34"/>
        <v>1936.160034</v>
      </c>
      <c r="K567" s="15">
        <v>41805</v>
      </c>
      <c r="L567">
        <f t="shared" si="35"/>
        <v>4.0000000000000002E-4</v>
      </c>
    </row>
    <row r="568" spans="1:12" x14ac:dyDescent="0.2">
      <c r="A568" s="18">
        <v>41550</v>
      </c>
      <c r="B568" s="19">
        <v>64.687825000000004</v>
      </c>
      <c r="C568" s="15">
        <v>41804</v>
      </c>
      <c r="D568">
        <f t="shared" si="33"/>
        <v>75.718210999999997</v>
      </c>
      <c r="E568" s="15">
        <v>41550</v>
      </c>
      <c r="F568">
        <v>1678.660034</v>
      </c>
      <c r="G568" s="15">
        <v>41804</v>
      </c>
      <c r="H568">
        <f t="shared" si="34"/>
        <v>1936.160034</v>
      </c>
      <c r="K568" s="15">
        <v>41804</v>
      </c>
      <c r="L568">
        <f t="shared" si="35"/>
        <v>4.0000000000000002E-4</v>
      </c>
    </row>
    <row r="569" spans="1:12" x14ac:dyDescent="0.2">
      <c r="A569" s="18">
        <v>41549</v>
      </c>
      <c r="B569" s="19">
        <v>65.179993999999994</v>
      </c>
      <c r="C569" s="15">
        <v>41803</v>
      </c>
      <c r="D569">
        <f t="shared" si="33"/>
        <v>75.718210999999997</v>
      </c>
      <c r="E569" s="15">
        <v>41549</v>
      </c>
      <c r="F569">
        <v>1693.869995</v>
      </c>
      <c r="G569" s="15">
        <v>41803</v>
      </c>
      <c r="H569">
        <f t="shared" si="34"/>
        <v>1936.160034</v>
      </c>
      <c r="K569" s="15">
        <v>41803</v>
      </c>
      <c r="L569">
        <f t="shared" si="35"/>
        <v>4.0000000000000002E-4</v>
      </c>
    </row>
    <row r="570" spans="1:12" x14ac:dyDescent="0.2">
      <c r="A570" s="18">
        <v>41548</v>
      </c>
      <c r="B570" s="19">
        <v>65.226420000000005</v>
      </c>
      <c r="C570" s="15">
        <v>41802</v>
      </c>
      <c r="D570">
        <f t="shared" si="33"/>
        <v>75.379846999999998</v>
      </c>
      <c r="E570" s="15">
        <v>41548</v>
      </c>
      <c r="F570">
        <v>1695</v>
      </c>
      <c r="G570" s="15">
        <v>41802</v>
      </c>
      <c r="H570">
        <f t="shared" si="34"/>
        <v>1930.1099850000001</v>
      </c>
      <c r="K570" s="15">
        <v>41802</v>
      </c>
      <c r="L570">
        <f t="shared" si="35"/>
        <v>4.0000000000000002E-4</v>
      </c>
    </row>
    <row r="571" spans="1:12" x14ac:dyDescent="0.2">
      <c r="A571" s="18">
        <v>41547</v>
      </c>
      <c r="B571" s="19">
        <v>64.808543</v>
      </c>
      <c r="C571" s="15">
        <v>41801</v>
      </c>
      <c r="D571">
        <f t="shared" si="33"/>
        <v>75.868598000000006</v>
      </c>
      <c r="E571" s="15">
        <v>41547</v>
      </c>
      <c r="F571">
        <v>1681.5500489999999</v>
      </c>
      <c r="G571" s="15">
        <v>41801</v>
      </c>
      <c r="H571">
        <f t="shared" si="34"/>
        <v>1943.8900149999999</v>
      </c>
      <c r="K571" s="15">
        <v>41801</v>
      </c>
      <c r="L571">
        <f t="shared" si="35"/>
        <v>4.0000000000000002E-4</v>
      </c>
    </row>
    <row r="572" spans="1:12" x14ac:dyDescent="0.2">
      <c r="A572" s="18">
        <v>41544</v>
      </c>
      <c r="B572" s="19">
        <v>65.198562999999993</v>
      </c>
      <c r="C572" s="15">
        <v>41800</v>
      </c>
      <c r="D572">
        <f t="shared" si="33"/>
        <v>76.235157999999998</v>
      </c>
      <c r="E572" s="15">
        <v>41544</v>
      </c>
      <c r="F572">
        <v>1691.75</v>
      </c>
      <c r="G572" s="15">
        <v>41800</v>
      </c>
      <c r="H572">
        <f t="shared" si="34"/>
        <v>1950.790039</v>
      </c>
      <c r="K572" s="15">
        <v>41800</v>
      </c>
      <c r="L572">
        <f t="shared" si="35"/>
        <v>4.0000000000000002E-4</v>
      </c>
    </row>
    <row r="573" spans="1:12" x14ac:dyDescent="0.2">
      <c r="A573" s="18">
        <v>41543</v>
      </c>
      <c r="B573" s="19">
        <v>65.467864000000006</v>
      </c>
      <c r="C573" s="15">
        <v>41799</v>
      </c>
      <c r="D573">
        <f t="shared" si="33"/>
        <v>76.178765999999996</v>
      </c>
      <c r="E573" s="15">
        <v>41543</v>
      </c>
      <c r="F573">
        <v>1698.670044</v>
      </c>
      <c r="G573" s="15">
        <v>41799</v>
      </c>
      <c r="H573">
        <f t="shared" si="34"/>
        <v>1951.2700199999999</v>
      </c>
      <c r="K573" s="15">
        <v>41799</v>
      </c>
      <c r="L573">
        <f t="shared" si="35"/>
        <v>4.0000000000000002E-4</v>
      </c>
    </row>
    <row r="574" spans="1:12" x14ac:dyDescent="0.2">
      <c r="A574" s="18">
        <v>41542</v>
      </c>
      <c r="B574" s="19">
        <v>65.430717999999999</v>
      </c>
      <c r="C574" s="15">
        <v>41798</v>
      </c>
      <c r="D574">
        <f t="shared" si="33"/>
        <v>76.131767999999994</v>
      </c>
      <c r="E574" s="15">
        <v>41542</v>
      </c>
      <c r="F574">
        <v>1692.7700199999999</v>
      </c>
      <c r="G574" s="15">
        <v>41798</v>
      </c>
      <c r="H574">
        <f t="shared" si="34"/>
        <v>1949.4399410000001</v>
      </c>
      <c r="K574" s="15">
        <v>41798</v>
      </c>
      <c r="L574">
        <f t="shared" si="35"/>
        <v>4.0000000000000002E-4</v>
      </c>
    </row>
    <row r="575" spans="1:12" x14ac:dyDescent="0.2">
      <c r="A575" s="18">
        <v>41541</v>
      </c>
      <c r="B575" s="19">
        <v>65.505009999999999</v>
      </c>
      <c r="C575" s="15">
        <v>41797</v>
      </c>
      <c r="D575">
        <f t="shared" si="33"/>
        <v>76.131767999999994</v>
      </c>
      <c r="E575" s="15">
        <v>41541</v>
      </c>
      <c r="F575">
        <v>1697.420044</v>
      </c>
      <c r="G575" s="15">
        <v>41797</v>
      </c>
      <c r="H575">
        <f t="shared" si="34"/>
        <v>1949.4399410000001</v>
      </c>
      <c r="K575" s="15">
        <v>41797</v>
      </c>
      <c r="L575">
        <f t="shared" si="35"/>
        <v>4.0000000000000002E-4</v>
      </c>
    </row>
    <row r="576" spans="1:12" x14ac:dyDescent="0.2">
      <c r="A576" s="18">
        <v>41540</v>
      </c>
      <c r="B576" s="19">
        <v>65.690731</v>
      </c>
      <c r="C576" s="15">
        <v>41796</v>
      </c>
      <c r="D576">
        <f t="shared" si="33"/>
        <v>76.131767999999994</v>
      </c>
      <c r="E576" s="15">
        <v>41540</v>
      </c>
      <c r="F576">
        <v>1701.839966</v>
      </c>
      <c r="G576" s="15">
        <v>41796</v>
      </c>
      <c r="H576">
        <f t="shared" si="34"/>
        <v>1949.4399410000001</v>
      </c>
      <c r="K576" s="15">
        <v>41796</v>
      </c>
      <c r="L576">
        <f t="shared" si="35"/>
        <v>4.0000000000000002E-4</v>
      </c>
    </row>
    <row r="577" spans="1:12" x14ac:dyDescent="0.2">
      <c r="A577" s="18">
        <v>41537</v>
      </c>
      <c r="B577" s="19">
        <v>66.046395000000004</v>
      </c>
      <c r="C577" s="15">
        <v>41795</v>
      </c>
      <c r="D577">
        <f t="shared" si="33"/>
        <v>75.765208000000001</v>
      </c>
      <c r="E577" s="15">
        <v>41537</v>
      </c>
      <c r="F577">
        <v>1709.910034</v>
      </c>
      <c r="G577" s="15">
        <v>41795</v>
      </c>
      <c r="H577">
        <f t="shared" si="34"/>
        <v>1940.459961</v>
      </c>
      <c r="K577" s="15">
        <v>41795</v>
      </c>
      <c r="L577">
        <f t="shared" si="35"/>
        <v>4.0000000000000002E-4</v>
      </c>
    </row>
    <row r="578" spans="1:12" x14ac:dyDescent="0.2">
      <c r="A578" s="18">
        <v>41536</v>
      </c>
      <c r="B578" s="19">
        <v>66.591085000000007</v>
      </c>
      <c r="C578" s="15">
        <v>41794</v>
      </c>
      <c r="D578">
        <f t="shared" si="33"/>
        <v>75.285858000000005</v>
      </c>
      <c r="E578" s="15">
        <v>41536</v>
      </c>
      <c r="F578">
        <v>1722.339966</v>
      </c>
      <c r="G578" s="15">
        <v>41794</v>
      </c>
      <c r="H578">
        <f t="shared" si="34"/>
        <v>1927.880005</v>
      </c>
      <c r="K578" s="15">
        <v>41794</v>
      </c>
      <c r="L578">
        <f t="shared" si="35"/>
        <v>4.0000000000000002E-4</v>
      </c>
    </row>
    <row r="579" spans="1:12" x14ac:dyDescent="0.2">
      <c r="A579" s="18">
        <v>41535</v>
      </c>
      <c r="B579" s="19">
        <v>66.784958000000003</v>
      </c>
      <c r="C579" s="15">
        <v>41793</v>
      </c>
      <c r="D579">
        <f t="shared" ref="D579:D642" si="36">IFERROR(VLOOKUP(C579,A:B,2,0),D580)</f>
        <v>75.173074999999997</v>
      </c>
      <c r="E579" s="15">
        <v>41535</v>
      </c>
      <c r="F579">
        <v>1725.5200199999999</v>
      </c>
      <c r="G579" s="15">
        <v>41793</v>
      </c>
      <c r="H579">
        <f t="shared" ref="H579:H642" si="37">IFERROR(VLOOKUP(G579,E:F,2,0),H580)</f>
        <v>1924.23999</v>
      </c>
      <c r="K579" s="15">
        <v>41793</v>
      </c>
      <c r="L579">
        <f t="shared" ref="L579:L642" si="38">IFERROR(VLOOKUP(K579,I:J,2,0),L580)</f>
        <v>4.0000000000000002E-4</v>
      </c>
    </row>
    <row r="580" spans="1:12" x14ac:dyDescent="0.2">
      <c r="A580" s="18">
        <v>41534</v>
      </c>
      <c r="B580" s="19">
        <v>66.111018999999999</v>
      </c>
      <c r="C580" s="15">
        <v>41792</v>
      </c>
      <c r="D580">
        <f t="shared" si="36"/>
        <v>75.182468999999998</v>
      </c>
      <c r="E580" s="15">
        <v>41534</v>
      </c>
      <c r="F580">
        <v>1704.76001</v>
      </c>
      <c r="G580" s="15">
        <v>41792</v>
      </c>
      <c r="H580">
        <f t="shared" si="37"/>
        <v>1924.969971</v>
      </c>
      <c r="K580" s="15">
        <v>41792</v>
      </c>
      <c r="L580">
        <f t="shared" si="38"/>
        <v>4.0000000000000002E-4</v>
      </c>
    </row>
    <row r="581" spans="1:12" x14ac:dyDescent="0.2">
      <c r="A581" s="18">
        <v>41533</v>
      </c>
      <c r="B581" s="19">
        <v>65.852521999999993</v>
      </c>
      <c r="C581" s="15">
        <v>41791</v>
      </c>
      <c r="D581">
        <f t="shared" si="36"/>
        <v>75.069686000000004</v>
      </c>
      <c r="E581" s="15">
        <v>41533</v>
      </c>
      <c r="F581">
        <v>1697.599976</v>
      </c>
      <c r="G581" s="15">
        <v>41791</v>
      </c>
      <c r="H581">
        <f t="shared" si="37"/>
        <v>1923.5699460000001</v>
      </c>
      <c r="K581" s="15">
        <v>41791</v>
      </c>
      <c r="L581">
        <f t="shared" si="38"/>
        <v>4.0000000000000002E-4</v>
      </c>
    </row>
    <row r="582" spans="1:12" x14ac:dyDescent="0.2">
      <c r="A582" s="18">
        <v>41530</v>
      </c>
      <c r="B582" s="19">
        <v>65.363221999999993</v>
      </c>
      <c r="C582" s="15">
        <v>41790</v>
      </c>
      <c r="D582">
        <f t="shared" si="36"/>
        <v>75.069686000000004</v>
      </c>
      <c r="E582" s="15">
        <v>41530</v>
      </c>
      <c r="F582">
        <v>1687.98999</v>
      </c>
      <c r="G582" s="15">
        <v>41790</v>
      </c>
      <c r="H582">
        <f t="shared" si="37"/>
        <v>1923.5699460000001</v>
      </c>
      <c r="K582" s="15">
        <v>41790</v>
      </c>
      <c r="L582">
        <f t="shared" si="38"/>
        <v>2.9999999999999997E-4</v>
      </c>
    </row>
    <row r="583" spans="1:12" x14ac:dyDescent="0.2">
      <c r="A583" s="18">
        <v>41529</v>
      </c>
      <c r="B583" s="19">
        <v>65.141647000000006</v>
      </c>
      <c r="C583" s="15">
        <v>41789</v>
      </c>
      <c r="D583">
        <f t="shared" si="36"/>
        <v>75.069686000000004</v>
      </c>
      <c r="E583" s="15">
        <v>41529</v>
      </c>
      <c r="F583">
        <v>1683.420044</v>
      </c>
      <c r="G583" s="15">
        <v>41789</v>
      </c>
      <c r="H583">
        <f t="shared" si="37"/>
        <v>1923.5699460000001</v>
      </c>
      <c r="K583" s="15">
        <v>41789</v>
      </c>
      <c r="L583">
        <f t="shared" si="38"/>
        <v>2.9999999999999997E-4</v>
      </c>
    </row>
    <row r="584" spans="1:12" x14ac:dyDescent="0.2">
      <c r="A584" s="18">
        <v>41528</v>
      </c>
      <c r="B584" s="19">
        <v>65.409378000000004</v>
      </c>
      <c r="C584" s="15">
        <v>41788</v>
      </c>
      <c r="D584">
        <f t="shared" si="36"/>
        <v>74.891103000000001</v>
      </c>
      <c r="E584" s="15">
        <v>41528</v>
      </c>
      <c r="F584">
        <v>1689.130005</v>
      </c>
      <c r="G584" s="15">
        <v>41788</v>
      </c>
      <c r="H584">
        <f t="shared" si="37"/>
        <v>1920.030029</v>
      </c>
      <c r="K584" s="15">
        <v>41788</v>
      </c>
      <c r="L584">
        <f t="shared" si="38"/>
        <v>2.9999999999999997E-4</v>
      </c>
    </row>
    <row r="585" spans="1:12" x14ac:dyDescent="0.2">
      <c r="A585" s="18">
        <v>41527</v>
      </c>
      <c r="B585" s="19">
        <v>65.150880999999998</v>
      </c>
      <c r="C585" s="15">
        <v>41787</v>
      </c>
      <c r="D585">
        <f t="shared" si="36"/>
        <v>74.543338000000006</v>
      </c>
      <c r="E585" s="15">
        <v>41527</v>
      </c>
      <c r="F585">
        <v>1683.98999</v>
      </c>
      <c r="G585" s="15">
        <v>41787</v>
      </c>
      <c r="H585">
        <f t="shared" si="37"/>
        <v>1909.780029</v>
      </c>
      <c r="K585" s="15">
        <v>41787</v>
      </c>
      <c r="L585">
        <f t="shared" si="38"/>
        <v>2.9999999999999997E-4</v>
      </c>
    </row>
    <row r="586" spans="1:12" x14ac:dyDescent="0.2">
      <c r="A586" s="18">
        <v>41526</v>
      </c>
      <c r="B586" s="19">
        <v>64.569260999999997</v>
      </c>
      <c r="C586" s="15">
        <v>41786</v>
      </c>
      <c r="D586">
        <f t="shared" si="36"/>
        <v>74.524542999999994</v>
      </c>
      <c r="E586" s="15">
        <v>41526</v>
      </c>
      <c r="F586">
        <v>1671.709961</v>
      </c>
      <c r="G586" s="15">
        <v>41786</v>
      </c>
      <c r="H586">
        <f t="shared" si="37"/>
        <v>1911.910034</v>
      </c>
      <c r="K586" s="15">
        <v>41786</v>
      </c>
      <c r="L586">
        <f t="shared" si="38"/>
        <v>2.9999999999999997E-4</v>
      </c>
    </row>
    <row r="587" spans="1:12" x14ac:dyDescent="0.2">
      <c r="A587" s="18">
        <v>41523</v>
      </c>
      <c r="B587" s="19">
        <v>63.969174000000002</v>
      </c>
      <c r="C587" s="15">
        <v>41785</v>
      </c>
      <c r="D587">
        <f t="shared" si="36"/>
        <v>74.195580000000007</v>
      </c>
      <c r="E587" s="15">
        <v>41523</v>
      </c>
      <c r="F587">
        <v>1655.170044</v>
      </c>
      <c r="G587" s="15">
        <v>41785</v>
      </c>
      <c r="H587">
        <f t="shared" si="37"/>
        <v>1900.530029</v>
      </c>
      <c r="K587" s="15">
        <v>41785</v>
      </c>
      <c r="L587">
        <f t="shared" si="38"/>
        <v>2.9999999999999997E-4</v>
      </c>
    </row>
    <row r="588" spans="1:12" x14ac:dyDescent="0.2">
      <c r="A588" s="18">
        <v>41522</v>
      </c>
      <c r="B588" s="19">
        <v>64.033798000000004</v>
      </c>
      <c r="C588" s="15">
        <v>41784</v>
      </c>
      <c r="D588">
        <f t="shared" si="36"/>
        <v>74.195580000000007</v>
      </c>
      <c r="E588" s="15">
        <v>41522</v>
      </c>
      <c r="F588">
        <v>1655.079956</v>
      </c>
      <c r="G588" s="15">
        <v>41784</v>
      </c>
      <c r="H588">
        <f t="shared" si="37"/>
        <v>1900.530029</v>
      </c>
      <c r="K588" s="15">
        <v>41784</v>
      </c>
      <c r="L588">
        <f t="shared" si="38"/>
        <v>2.9999999999999997E-4</v>
      </c>
    </row>
    <row r="589" spans="1:12" x14ac:dyDescent="0.2">
      <c r="A589" s="18">
        <v>41521</v>
      </c>
      <c r="B589" s="19">
        <v>63.969174000000002</v>
      </c>
      <c r="C589" s="15">
        <v>41783</v>
      </c>
      <c r="D589">
        <f t="shared" si="36"/>
        <v>74.195580000000007</v>
      </c>
      <c r="E589" s="15">
        <v>41521</v>
      </c>
      <c r="F589">
        <v>1653.079956</v>
      </c>
      <c r="G589" s="15">
        <v>41783</v>
      </c>
      <c r="H589">
        <f t="shared" si="37"/>
        <v>1900.530029</v>
      </c>
      <c r="K589" s="15">
        <v>41783</v>
      </c>
      <c r="L589">
        <f t="shared" si="38"/>
        <v>2.9999999999999997E-4</v>
      </c>
    </row>
    <row r="590" spans="1:12" x14ac:dyDescent="0.2">
      <c r="A590" s="18">
        <v>41520</v>
      </c>
      <c r="B590" s="19">
        <v>63.507568999999997</v>
      </c>
      <c r="C590" s="15">
        <v>41782</v>
      </c>
      <c r="D590">
        <f t="shared" si="36"/>
        <v>74.195580000000007</v>
      </c>
      <c r="E590" s="15">
        <v>41520</v>
      </c>
      <c r="F590">
        <v>1639.7700199999999</v>
      </c>
      <c r="G590" s="15">
        <v>41782</v>
      </c>
      <c r="H590">
        <f t="shared" si="37"/>
        <v>1900.530029</v>
      </c>
      <c r="K590" s="15">
        <v>41782</v>
      </c>
      <c r="L590">
        <f t="shared" si="38"/>
        <v>2.9999999999999997E-4</v>
      </c>
    </row>
    <row r="591" spans="1:12" x14ac:dyDescent="0.2">
      <c r="A591" s="18">
        <v>41516</v>
      </c>
      <c r="B591" s="19">
        <v>63.359851999999997</v>
      </c>
      <c r="C591" s="15">
        <v>41781</v>
      </c>
      <c r="D591">
        <f t="shared" si="36"/>
        <v>74.016997000000003</v>
      </c>
      <c r="E591" s="15">
        <v>41516</v>
      </c>
      <c r="F591">
        <v>1632.969971</v>
      </c>
      <c r="G591" s="15">
        <v>41781</v>
      </c>
      <c r="H591">
        <f t="shared" si="37"/>
        <v>1892.48999</v>
      </c>
      <c r="K591" s="15">
        <v>41781</v>
      </c>
      <c r="L591">
        <f t="shared" si="38"/>
        <v>2.9999999999999997E-4</v>
      </c>
    </row>
    <row r="592" spans="1:12" x14ac:dyDescent="0.2">
      <c r="A592" s="18">
        <v>41515</v>
      </c>
      <c r="B592" s="19">
        <v>63.553725</v>
      </c>
      <c r="C592" s="15">
        <v>41780</v>
      </c>
      <c r="D592">
        <f t="shared" si="36"/>
        <v>73.894812999999999</v>
      </c>
      <c r="E592" s="15">
        <v>41515</v>
      </c>
      <c r="F592">
        <v>1638.170044</v>
      </c>
      <c r="G592" s="15">
        <v>41780</v>
      </c>
      <c r="H592">
        <f t="shared" si="37"/>
        <v>1888.030029</v>
      </c>
      <c r="K592" s="15">
        <v>41780</v>
      </c>
      <c r="L592">
        <f t="shared" si="38"/>
        <v>2.9999999999999997E-4</v>
      </c>
    </row>
    <row r="593" spans="1:12" x14ac:dyDescent="0.2">
      <c r="A593" s="18">
        <v>41514</v>
      </c>
      <c r="B593" s="19">
        <v>63.452179000000001</v>
      </c>
      <c r="C593" s="15">
        <v>41779</v>
      </c>
      <c r="D593">
        <f t="shared" si="36"/>
        <v>73.312072999999998</v>
      </c>
      <c r="E593" s="15">
        <v>41514</v>
      </c>
      <c r="F593">
        <v>1634.959961</v>
      </c>
      <c r="G593" s="15">
        <v>41779</v>
      </c>
      <c r="H593">
        <f t="shared" si="37"/>
        <v>1872.829956</v>
      </c>
      <c r="K593" s="15">
        <v>41779</v>
      </c>
      <c r="L593">
        <f t="shared" si="38"/>
        <v>2.9999999999999997E-4</v>
      </c>
    </row>
    <row r="594" spans="1:12" x14ac:dyDescent="0.2">
      <c r="A594" s="18">
        <v>41513</v>
      </c>
      <c r="B594" s="19">
        <v>63.286000999999999</v>
      </c>
      <c r="C594" s="15">
        <v>41778</v>
      </c>
      <c r="D594">
        <f t="shared" si="36"/>
        <v>73.800816999999995</v>
      </c>
      <c r="E594" s="15">
        <v>41513</v>
      </c>
      <c r="F594">
        <v>1630.4799800000001</v>
      </c>
      <c r="G594" s="15">
        <v>41778</v>
      </c>
      <c r="H594">
        <f t="shared" si="37"/>
        <v>1885.079956</v>
      </c>
      <c r="K594" s="15">
        <v>41778</v>
      </c>
      <c r="L594">
        <f t="shared" si="38"/>
        <v>2.9999999999999997E-4</v>
      </c>
    </row>
    <row r="595" spans="1:12" x14ac:dyDescent="0.2">
      <c r="A595" s="18">
        <v>41512</v>
      </c>
      <c r="B595" s="19">
        <v>64.329224999999994</v>
      </c>
      <c r="C595" s="15">
        <v>41777</v>
      </c>
      <c r="D595">
        <f t="shared" si="36"/>
        <v>73.603438999999995</v>
      </c>
      <c r="E595" s="15">
        <v>41512</v>
      </c>
      <c r="F595">
        <v>1656.780029</v>
      </c>
      <c r="G595" s="15">
        <v>41777</v>
      </c>
      <c r="H595">
        <f t="shared" si="37"/>
        <v>1877.8599850000001</v>
      </c>
      <c r="K595" s="15">
        <v>41777</v>
      </c>
      <c r="L595">
        <f t="shared" si="38"/>
        <v>2.9999999999999997E-4</v>
      </c>
    </row>
    <row r="596" spans="1:12" x14ac:dyDescent="0.2">
      <c r="A596" s="18">
        <v>41509</v>
      </c>
      <c r="B596" s="19">
        <v>64.716971000000001</v>
      </c>
      <c r="C596" s="15">
        <v>41776</v>
      </c>
      <c r="D596">
        <f t="shared" si="36"/>
        <v>73.603438999999995</v>
      </c>
      <c r="E596" s="15">
        <v>41509</v>
      </c>
      <c r="F596">
        <v>1663.5</v>
      </c>
      <c r="G596" s="15">
        <v>41776</v>
      </c>
      <c r="H596">
        <f t="shared" si="37"/>
        <v>1877.8599850000001</v>
      </c>
      <c r="K596" s="15">
        <v>41776</v>
      </c>
      <c r="L596">
        <f t="shared" si="38"/>
        <v>2.9999999999999997E-4</v>
      </c>
    </row>
    <row r="597" spans="1:12" x14ac:dyDescent="0.2">
      <c r="A597" s="18">
        <v>41508</v>
      </c>
      <c r="B597" s="19">
        <v>64.329224999999994</v>
      </c>
      <c r="C597" s="15">
        <v>41775</v>
      </c>
      <c r="D597">
        <f t="shared" si="36"/>
        <v>73.603438999999995</v>
      </c>
      <c r="E597" s="15">
        <v>41508</v>
      </c>
      <c r="F597">
        <v>1656.959961</v>
      </c>
      <c r="G597" s="15">
        <v>41775</v>
      </c>
      <c r="H597">
        <f t="shared" si="37"/>
        <v>1877.8599850000001</v>
      </c>
      <c r="K597" s="15">
        <v>41775</v>
      </c>
      <c r="L597">
        <f t="shared" si="38"/>
        <v>2.9999999999999997E-4</v>
      </c>
    </row>
    <row r="598" spans="1:12" x14ac:dyDescent="0.2">
      <c r="A598" s="18">
        <v>41507</v>
      </c>
      <c r="B598" s="19">
        <v>63.81223</v>
      </c>
      <c r="C598" s="15">
        <v>41774</v>
      </c>
      <c r="D598">
        <f t="shared" si="36"/>
        <v>73.481255000000004</v>
      </c>
      <c r="E598" s="15">
        <v>41507</v>
      </c>
      <c r="F598">
        <v>1642.8000489999999</v>
      </c>
      <c r="G598" s="15">
        <v>41774</v>
      </c>
      <c r="H598">
        <f t="shared" si="37"/>
        <v>1870.849976</v>
      </c>
      <c r="K598" s="15">
        <v>41774</v>
      </c>
      <c r="L598">
        <f t="shared" si="38"/>
        <v>2.9999999999999997E-4</v>
      </c>
    </row>
    <row r="599" spans="1:12" x14ac:dyDescent="0.2">
      <c r="A599" s="18">
        <v>41506</v>
      </c>
      <c r="B599" s="19">
        <v>64.273835000000005</v>
      </c>
      <c r="C599" s="15">
        <v>41773</v>
      </c>
      <c r="D599">
        <f t="shared" si="36"/>
        <v>74.176777999999999</v>
      </c>
      <c r="E599" s="15">
        <v>41506</v>
      </c>
      <c r="F599">
        <v>1652.349976</v>
      </c>
      <c r="G599" s="15">
        <v>41773</v>
      </c>
      <c r="H599">
        <f t="shared" si="37"/>
        <v>1888.530029</v>
      </c>
      <c r="K599" s="15">
        <v>41773</v>
      </c>
      <c r="L599">
        <f t="shared" si="38"/>
        <v>2.9999999999999997E-4</v>
      </c>
    </row>
    <row r="600" spans="1:12" x14ac:dyDescent="0.2">
      <c r="A600" s="18">
        <v>41505</v>
      </c>
      <c r="B600" s="19">
        <v>63.969174000000002</v>
      </c>
      <c r="C600" s="15">
        <v>41772</v>
      </c>
      <c r="D600">
        <f t="shared" si="36"/>
        <v>74.486946000000003</v>
      </c>
      <c r="E600" s="15">
        <v>41505</v>
      </c>
      <c r="F600">
        <v>1646.0600589999999</v>
      </c>
      <c r="G600" s="15">
        <v>41772</v>
      </c>
      <c r="H600">
        <f t="shared" si="37"/>
        <v>1897.4499510000001</v>
      </c>
      <c r="K600" s="15">
        <v>41772</v>
      </c>
      <c r="L600">
        <f t="shared" si="38"/>
        <v>2.9999999999999997E-4</v>
      </c>
    </row>
    <row r="601" spans="1:12" x14ac:dyDescent="0.2">
      <c r="A601" s="18">
        <v>41502</v>
      </c>
      <c r="B601" s="19">
        <v>64.513863999999998</v>
      </c>
      <c r="C601" s="15">
        <v>41771</v>
      </c>
      <c r="D601">
        <f t="shared" si="36"/>
        <v>74.345960000000005</v>
      </c>
      <c r="E601" s="15">
        <v>41502</v>
      </c>
      <c r="F601">
        <v>1655.829956</v>
      </c>
      <c r="G601" s="15">
        <v>41771</v>
      </c>
      <c r="H601">
        <f t="shared" si="37"/>
        <v>1896.650024</v>
      </c>
      <c r="K601" s="15">
        <v>41771</v>
      </c>
      <c r="L601">
        <f t="shared" si="38"/>
        <v>2.9999999999999997E-4</v>
      </c>
    </row>
    <row r="602" spans="1:12" x14ac:dyDescent="0.2">
      <c r="A602" s="18">
        <v>41501</v>
      </c>
      <c r="B602" s="19">
        <v>64.716971000000001</v>
      </c>
      <c r="C602" s="15">
        <v>41770</v>
      </c>
      <c r="D602">
        <f t="shared" si="36"/>
        <v>73.782021999999998</v>
      </c>
      <c r="E602" s="15">
        <v>41501</v>
      </c>
      <c r="F602">
        <v>1661.3199460000001</v>
      </c>
      <c r="G602" s="15">
        <v>41770</v>
      </c>
      <c r="H602">
        <f t="shared" si="37"/>
        <v>1878.4799800000001</v>
      </c>
      <c r="K602" s="15">
        <v>41770</v>
      </c>
      <c r="L602">
        <f t="shared" si="38"/>
        <v>2.9999999999999997E-4</v>
      </c>
    </row>
    <row r="603" spans="1:12" x14ac:dyDescent="0.2">
      <c r="A603" s="18">
        <v>41500</v>
      </c>
      <c r="B603" s="19">
        <v>65.658648999999997</v>
      </c>
      <c r="C603" s="15">
        <v>41769</v>
      </c>
      <c r="D603">
        <f t="shared" si="36"/>
        <v>73.782021999999998</v>
      </c>
      <c r="E603" s="15">
        <v>41500</v>
      </c>
      <c r="F603">
        <v>1685.3900149999999</v>
      </c>
      <c r="G603" s="15">
        <v>41769</v>
      </c>
      <c r="H603">
        <f t="shared" si="37"/>
        <v>1878.4799800000001</v>
      </c>
      <c r="K603" s="15">
        <v>41769</v>
      </c>
      <c r="L603">
        <f t="shared" si="38"/>
        <v>2.9999999999999997E-4</v>
      </c>
    </row>
    <row r="604" spans="1:12" x14ac:dyDescent="0.2">
      <c r="A604" s="18">
        <v>41499</v>
      </c>
      <c r="B604" s="19">
        <v>66.000231999999997</v>
      </c>
      <c r="C604" s="15">
        <v>41768</v>
      </c>
      <c r="D604">
        <f t="shared" si="36"/>
        <v>73.782021999999998</v>
      </c>
      <c r="E604" s="15">
        <v>41499</v>
      </c>
      <c r="F604">
        <v>1694.160034</v>
      </c>
      <c r="G604" s="15">
        <v>41768</v>
      </c>
      <c r="H604">
        <f t="shared" si="37"/>
        <v>1878.4799800000001</v>
      </c>
      <c r="K604" s="15">
        <v>41768</v>
      </c>
      <c r="L604">
        <f t="shared" si="38"/>
        <v>2.9999999999999997E-4</v>
      </c>
    </row>
    <row r="605" spans="1:12" x14ac:dyDescent="0.2">
      <c r="A605" s="18">
        <v>41498</v>
      </c>
      <c r="B605" s="19">
        <v>65.880217000000002</v>
      </c>
      <c r="C605" s="15">
        <v>41767</v>
      </c>
      <c r="D605">
        <f t="shared" si="36"/>
        <v>73.753826000000004</v>
      </c>
      <c r="E605" s="15">
        <v>41498</v>
      </c>
      <c r="F605">
        <v>1689.469971</v>
      </c>
      <c r="G605" s="15">
        <v>41767</v>
      </c>
      <c r="H605">
        <f t="shared" si="37"/>
        <v>1875.630005</v>
      </c>
      <c r="K605" s="15">
        <v>41767</v>
      </c>
      <c r="L605">
        <f t="shared" si="38"/>
        <v>2.9999999999999997E-4</v>
      </c>
    </row>
    <row r="606" spans="1:12" x14ac:dyDescent="0.2">
      <c r="A606" s="18">
        <v>41495</v>
      </c>
      <c r="B606" s="19">
        <v>65.963301999999999</v>
      </c>
      <c r="C606" s="15">
        <v>41766</v>
      </c>
      <c r="D606">
        <f t="shared" si="36"/>
        <v>73.838414</v>
      </c>
      <c r="E606" s="15">
        <v>41495</v>
      </c>
      <c r="F606">
        <v>1691.420044</v>
      </c>
      <c r="G606" s="15">
        <v>41766</v>
      </c>
      <c r="H606">
        <f t="shared" si="37"/>
        <v>1878.209961</v>
      </c>
      <c r="K606" s="15">
        <v>41766</v>
      </c>
      <c r="L606">
        <f t="shared" si="38"/>
        <v>2.9999999999999997E-4</v>
      </c>
    </row>
    <row r="607" spans="1:12" x14ac:dyDescent="0.2">
      <c r="A607" s="18">
        <v>41494</v>
      </c>
      <c r="B607" s="19">
        <v>66.175644000000005</v>
      </c>
      <c r="C607" s="15">
        <v>41765</v>
      </c>
      <c r="D607">
        <f t="shared" si="36"/>
        <v>73.133489999999995</v>
      </c>
      <c r="E607" s="15">
        <v>41494</v>
      </c>
      <c r="F607">
        <v>1697.4799800000001</v>
      </c>
      <c r="G607" s="15">
        <v>41765</v>
      </c>
      <c r="H607">
        <f t="shared" si="37"/>
        <v>1867.719971</v>
      </c>
      <c r="K607" s="15">
        <v>41765</v>
      </c>
      <c r="L607">
        <f t="shared" si="38"/>
        <v>2.9999999999999997E-4</v>
      </c>
    </row>
    <row r="608" spans="1:12" x14ac:dyDescent="0.2">
      <c r="A608" s="18">
        <v>41493</v>
      </c>
      <c r="B608" s="19">
        <v>65.861749000000003</v>
      </c>
      <c r="C608" s="15">
        <v>41764</v>
      </c>
      <c r="D608">
        <f t="shared" si="36"/>
        <v>73.659837999999993</v>
      </c>
      <c r="E608" s="15">
        <v>41493</v>
      </c>
      <c r="F608">
        <v>1690.910034</v>
      </c>
      <c r="G608" s="15">
        <v>41764</v>
      </c>
      <c r="H608">
        <f t="shared" si="37"/>
        <v>1884.660034</v>
      </c>
      <c r="K608" s="15">
        <v>41764</v>
      </c>
      <c r="L608">
        <f t="shared" si="38"/>
        <v>2.9999999999999997E-4</v>
      </c>
    </row>
    <row r="609" spans="1:12" x14ac:dyDescent="0.2">
      <c r="A609" s="18">
        <v>41492</v>
      </c>
      <c r="B609" s="19">
        <v>66.055628999999996</v>
      </c>
      <c r="C609" s="15">
        <v>41763</v>
      </c>
      <c r="D609">
        <f t="shared" si="36"/>
        <v>73.753826000000004</v>
      </c>
      <c r="E609" s="15">
        <v>41492</v>
      </c>
      <c r="F609">
        <v>1697.369995</v>
      </c>
      <c r="G609" s="15">
        <v>41763</v>
      </c>
      <c r="H609">
        <f t="shared" si="37"/>
        <v>1881.1400149999999</v>
      </c>
      <c r="K609" s="15">
        <v>41763</v>
      </c>
      <c r="L609">
        <f t="shared" si="38"/>
        <v>2.9999999999999997E-4</v>
      </c>
    </row>
    <row r="610" spans="1:12" x14ac:dyDescent="0.2">
      <c r="A610" s="18">
        <v>41491</v>
      </c>
      <c r="B610" s="19">
        <v>66.452608999999995</v>
      </c>
      <c r="C610" s="15">
        <v>41762</v>
      </c>
      <c r="D610">
        <f t="shared" si="36"/>
        <v>73.753826000000004</v>
      </c>
      <c r="E610" s="15">
        <v>41491</v>
      </c>
      <c r="F610">
        <v>1707.1400149999999</v>
      </c>
      <c r="G610" s="15">
        <v>41762</v>
      </c>
      <c r="H610">
        <f t="shared" si="37"/>
        <v>1881.1400149999999</v>
      </c>
      <c r="K610" s="15">
        <v>41762</v>
      </c>
      <c r="L610">
        <f t="shared" si="38"/>
        <v>2.9999999999999997E-4</v>
      </c>
    </row>
    <row r="611" spans="1:12" x14ac:dyDescent="0.2">
      <c r="A611" s="18">
        <v>41488</v>
      </c>
      <c r="B611" s="19">
        <v>66.591085000000007</v>
      </c>
      <c r="C611" s="15">
        <v>41761</v>
      </c>
      <c r="D611">
        <f t="shared" si="36"/>
        <v>73.753826000000004</v>
      </c>
      <c r="E611" s="15">
        <v>41488</v>
      </c>
      <c r="F611">
        <v>1709.670044</v>
      </c>
      <c r="G611" s="15">
        <v>41761</v>
      </c>
      <c r="H611">
        <f t="shared" si="37"/>
        <v>1881.1400149999999</v>
      </c>
      <c r="K611" s="15">
        <v>41761</v>
      </c>
      <c r="L611">
        <f t="shared" si="38"/>
        <v>2.9999999999999997E-4</v>
      </c>
    </row>
    <row r="612" spans="1:12" x14ac:dyDescent="0.2">
      <c r="A612" s="18">
        <v>41487</v>
      </c>
      <c r="B612" s="19">
        <v>66.554156000000006</v>
      </c>
      <c r="C612" s="15">
        <v>41760</v>
      </c>
      <c r="D612">
        <f t="shared" si="36"/>
        <v>73.876011000000005</v>
      </c>
      <c r="E612" s="15">
        <v>41487</v>
      </c>
      <c r="F612">
        <v>1706.869995</v>
      </c>
      <c r="G612" s="15">
        <v>41760</v>
      </c>
      <c r="H612">
        <f t="shared" si="37"/>
        <v>1883.6800539999999</v>
      </c>
      <c r="K612" s="15">
        <v>41760</v>
      </c>
      <c r="L612">
        <f t="shared" si="38"/>
        <v>2.9999999999999997E-4</v>
      </c>
    </row>
    <row r="613" spans="1:12" x14ac:dyDescent="0.2">
      <c r="A613" s="18">
        <v>41486</v>
      </c>
      <c r="B613" s="19">
        <v>65.778662999999995</v>
      </c>
      <c r="C613" s="15">
        <v>41759</v>
      </c>
      <c r="D613">
        <f t="shared" si="36"/>
        <v>74.045192999999998</v>
      </c>
      <c r="E613" s="15">
        <v>41486</v>
      </c>
      <c r="F613">
        <v>1685.7299800000001</v>
      </c>
      <c r="G613" s="15">
        <v>41759</v>
      </c>
      <c r="H613">
        <f t="shared" si="37"/>
        <v>1883.9499510000001</v>
      </c>
      <c r="K613" s="15">
        <v>41759</v>
      </c>
      <c r="L613">
        <f t="shared" si="38"/>
        <v>2.9999999999999997E-4</v>
      </c>
    </row>
    <row r="614" spans="1:12" x14ac:dyDescent="0.2">
      <c r="A614" s="18">
        <v>41485</v>
      </c>
      <c r="B614" s="19">
        <v>65.714039</v>
      </c>
      <c r="C614" s="15">
        <v>41758</v>
      </c>
      <c r="D614">
        <f t="shared" si="36"/>
        <v>73.82902</v>
      </c>
      <c r="E614" s="15">
        <v>41485</v>
      </c>
      <c r="F614">
        <v>1685.959961</v>
      </c>
      <c r="G614" s="15">
        <v>41758</v>
      </c>
      <c r="H614">
        <f t="shared" si="37"/>
        <v>1878.329956</v>
      </c>
      <c r="K614" s="15">
        <v>41758</v>
      </c>
      <c r="L614">
        <f t="shared" si="38"/>
        <v>2.9999999999999997E-4</v>
      </c>
    </row>
    <row r="615" spans="1:12" x14ac:dyDescent="0.2">
      <c r="A615" s="18">
        <v>41484</v>
      </c>
      <c r="B615" s="19">
        <v>65.787897000000001</v>
      </c>
      <c r="C615" s="15">
        <v>41757</v>
      </c>
      <c r="D615">
        <f t="shared" si="36"/>
        <v>73.575243</v>
      </c>
      <c r="E615" s="15">
        <v>41484</v>
      </c>
      <c r="F615">
        <v>1685.329956</v>
      </c>
      <c r="G615" s="15">
        <v>41757</v>
      </c>
      <c r="H615">
        <f t="shared" si="37"/>
        <v>1869.4300539999999</v>
      </c>
      <c r="K615" s="15">
        <v>41757</v>
      </c>
      <c r="L615">
        <f t="shared" si="38"/>
        <v>2.9999999999999997E-4</v>
      </c>
    </row>
    <row r="616" spans="1:12" x14ac:dyDescent="0.2">
      <c r="A616" s="18">
        <v>41481</v>
      </c>
      <c r="B616" s="19">
        <v>65.991005000000001</v>
      </c>
      <c r="C616" s="15">
        <v>41756</v>
      </c>
      <c r="D616">
        <f t="shared" si="36"/>
        <v>73.293278000000001</v>
      </c>
      <c r="E616" s="15">
        <v>41481</v>
      </c>
      <c r="F616">
        <v>1691.650024</v>
      </c>
      <c r="G616" s="15">
        <v>41756</v>
      </c>
      <c r="H616">
        <f t="shared" si="37"/>
        <v>1863.400024</v>
      </c>
      <c r="K616" s="15">
        <v>41756</v>
      </c>
      <c r="L616">
        <f t="shared" si="38"/>
        <v>2.9999999999999997E-4</v>
      </c>
    </row>
    <row r="617" spans="1:12" x14ac:dyDescent="0.2">
      <c r="A617" s="18">
        <v>41480</v>
      </c>
      <c r="B617" s="19">
        <v>65.917146000000002</v>
      </c>
      <c r="C617" s="15">
        <v>41755</v>
      </c>
      <c r="D617">
        <f t="shared" si="36"/>
        <v>73.293278000000001</v>
      </c>
      <c r="E617" s="15">
        <v>41480</v>
      </c>
      <c r="F617">
        <v>1690.25</v>
      </c>
      <c r="G617" s="15">
        <v>41755</v>
      </c>
      <c r="H617">
        <f t="shared" si="37"/>
        <v>1863.400024</v>
      </c>
      <c r="K617" s="15">
        <v>41755</v>
      </c>
      <c r="L617">
        <f t="shared" si="38"/>
        <v>2.9999999999999997E-4</v>
      </c>
    </row>
    <row r="618" spans="1:12" x14ac:dyDescent="0.2">
      <c r="A618" s="18">
        <v>41479</v>
      </c>
      <c r="B618" s="19">
        <v>65.852521999999993</v>
      </c>
      <c r="C618" s="15">
        <v>41754</v>
      </c>
      <c r="D618">
        <f t="shared" si="36"/>
        <v>73.293278000000001</v>
      </c>
      <c r="E618" s="15">
        <v>41479</v>
      </c>
      <c r="F618">
        <v>1685.9399410000001</v>
      </c>
      <c r="G618" s="15">
        <v>41754</v>
      </c>
      <c r="H618">
        <f t="shared" si="37"/>
        <v>1863.400024</v>
      </c>
      <c r="K618" s="15">
        <v>41754</v>
      </c>
      <c r="L618">
        <f t="shared" si="38"/>
        <v>2.9999999999999997E-4</v>
      </c>
    </row>
    <row r="619" spans="1:12" x14ac:dyDescent="0.2">
      <c r="A619" s="18">
        <v>41478</v>
      </c>
      <c r="B619" s="19">
        <v>66.240268</v>
      </c>
      <c r="C619" s="15">
        <v>41753</v>
      </c>
      <c r="D619">
        <f t="shared" si="36"/>
        <v>73.669231999999994</v>
      </c>
      <c r="E619" s="15">
        <v>41478</v>
      </c>
      <c r="F619">
        <v>1692.3900149999999</v>
      </c>
      <c r="G619" s="15">
        <v>41753</v>
      </c>
      <c r="H619">
        <f t="shared" si="37"/>
        <v>1878.6099850000001</v>
      </c>
      <c r="K619" s="15">
        <v>41753</v>
      </c>
      <c r="L619">
        <f t="shared" si="38"/>
        <v>2.9999999999999997E-4</v>
      </c>
    </row>
    <row r="620" spans="1:12" x14ac:dyDescent="0.2">
      <c r="A620" s="18">
        <v>41477</v>
      </c>
      <c r="B620" s="19">
        <v>66.221806999999998</v>
      </c>
      <c r="C620" s="15">
        <v>41752</v>
      </c>
      <c r="D620">
        <f t="shared" si="36"/>
        <v>73.706828999999999</v>
      </c>
      <c r="E620" s="15">
        <v>41477</v>
      </c>
      <c r="F620">
        <v>1695.530029</v>
      </c>
      <c r="G620" s="15">
        <v>41752</v>
      </c>
      <c r="H620">
        <f t="shared" si="37"/>
        <v>1875.3900149999999</v>
      </c>
      <c r="K620" s="15">
        <v>41752</v>
      </c>
      <c r="L620">
        <f t="shared" si="38"/>
        <v>2.9999999999999997E-4</v>
      </c>
    </row>
    <row r="621" spans="1:12" x14ac:dyDescent="0.2">
      <c r="A621" s="18">
        <v>41474</v>
      </c>
      <c r="B621" s="19">
        <v>66.037160999999998</v>
      </c>
      <c r="C621" s="15">
        <v>41751</v>
      </c>
      <c r="D621">
        <f t="shared" si="36"/>
        <v>73.688034000000002</v>
      </c>
      <c r="E621" s="15">
        <v>41474</v>
      </c>
      <c r="F621">
        <v>1692.089966</v>
      </c>
      <c r="G621" s="15">
        <v>41751</v>
      </c>
      <c r="H621">
        <f t="shared" si="37"/>
        <v>1879.5500489999999</v>
      </c>
      <c r="K621" s="15">
        <v>41751</v>
      </c>
      <c r="L621">
        <f t="shared" si="38"/>
        <v>2.9999999999999997E-4</v>
      </c>
    </row>
    <row r="622" spans="1:12" x14ac:dyDescent="0.2">
      <c r="A622" s="18">
        <v>41473</v>
      </c>
      <c r="B622" s="19">
        <v>65.880217000000002</v>
      </c>
      <c r="C622" s="15">
        <v>41750</v>
      </c>
      <c r="D622">
        <f t="shared" si="36"/>
        <v>73.490656000000001</v>
      </c>
      <c r="E622" s="15">
        <v>41473</v>
      </c>
      <c r="F622">
        <v>1689.369995</v>
      </c>
      <c r="G622" s="15">
        <v>41750</v>
      </c>
      <c r="H622">
        <f t="shared" si="37"/>
        <v>1871.8900149999999</v>
      </c>
      <c r="K622" s="15">
        <v>41750</v>
      </c>
      <c r="L622">
        <f t="shared" si="38"/>
        <v>2.9999999999999997E-4</v>
      </c>
    </row>
    <row r="623" spans="1:12" x14ac:dyDescent="0.2">
      <c r="A623" s="18">
        <v>41472</v>
      </c>
      <c r="B623" s="19">
        <v>65.381682999999995</v>
      </c>
      <c r="C623" s="15">
        <v>41749</v>
      </c>
      <c r="D623">
        <f t="shared" si="36"/>
        <v>73.321473999999995</v>
      </c>
      <c r="E623" s="15">
        <v>41472</v>
      </c>
      <c r="F623">
        <v>1680.910034</v>
      </c>
      <c r="G623" s="15">
        <v>41749</v>
      </c>
      <c r="H623">
        <f t="shared" si="37"/>
        <v>1864.849976</v>
      </c>
      <c r="K623" s="15">
        <v>41749</v>
      </c>
      <c r="L623">
        <f t="shared" si="38"/>
        <v>2.9999999999999997E-4</v>
      </c>
    </row>
    <row r="624" spans="1:12" x14ac:dyDescent="0.2">
      <c r="A624" s="18">
        <v>41471</v>
      </c>
      <c r="B624" s="19">
        <v>65.215504999999993</v>
      </c>
      <c r="C624" s="15">
        <v>41748</v>
      </c>
      <c r="D624">
        <f t="shared" si="36"/>
        <v>73.321473999999995</v>
      </c>
      <c r="E624" s="15">
        <v>41471</v>
      </c>
      <c r="F624">
        <v>1676.26001</v>
      </c>
      <c r="G624" s="15">
        <v>41748</v>
      </c>
      <c r="H624">
        <f t="shared" si="37"/>
        <v>1864.849976</v>
      </c>
      <c r="K624" s="15">
        <v>41748</v>
      </c>
      <c r="L624">
        <f t="shared" si="38"/>
        <v>2.9999999999999997E-4</v>
      </c>
    </row>
    <row r="625" spans="1:12" x14ac:dyDescent="0.2">
      <c r="A625" s="18">
        <v>41470</v>
      </c>
      <c r="B625" s="19">
        <v>65.483237000000003</v>
      </c>
      <c r="C625" s="15">
        <v>41747</v>
      </c>
      <c r="D625">
        <f t="shared" si="36"/>
        <v>73.321473999999995</v>
      </c>
      <c r="E625" s="15">
        <v>41470</v>
      </c>
      <c r="F625">
        <v>1682.5</v>
      </c>
      <c r="G625" s="15">
        <v>41747</v>
      </c>
      <c r="H625">
        <f t="shared" si="37"/>
        <v>1864.849976</v>
      </c>
      <c r="K625" s="15">
        <v>41747</v>
      </c>
      <c r="L625">
        <f t="shared" si="38"/>
        <v>2.9999999999999997E-4</v>
      </c>
    </row>
    <row r="626" spans="1:12" x14ac:dyDescent="0.2">
      <c r="A626" s="18">
        <v>41467</v>
      </c>
      <c r="B626" s="19">
        <v>65.215504999999993</v>
      </c>
      <c r="C626" s="15">
        <v>41746</v>
      </c>
      <c r="D626">
        <f t="shared" si="36"/>
        <v>73.321473999999995</v>
      </c>
      <c r="E626" s="15">
        <v>41467</v>
      </c>
      <c r="F626">
        <v>1680.1899410000001</v>
      </c>
      <c r="G626" s="15">
        <v>41746</v>
      </c>
      <c r="H626">
        <f t="shared" si="37"/>
        <v>1864.849976</v>
      </c>
      <c r="K626" s="15">
        <v>41746</v>
      </c>
      <c r="L626">
        <f t="shared" si="38"/>
        <v>2.9999999999999997E-4</v>
      </c>
    </row>
    <row r="627" spans="1:12" x14ac:dyDescent="0.2">
      <c r="A627" s="18">
        <v>41466</v>
      </c>
      <c r="B627" s="19">
        <v>65.095489999999998</v>
      </c>
      <c r="C627" s="15">
        <v>41745</v>
      </c>
      <c r="D627">
        <f t="shared" si="36"/>
        <v>73.171087</v>
      </c>
      <c r="E627" s="15">
        <v>41466</v>
      </c>
      <c r="F627">
        <v>1675.0200199999999</v>
      </c>
      <c r="G627" s="15">
        <v>41745</v>
      </c>
      <c r="H627">
        <f t="shared" si="37"/>
        <v>1862.3100589999999</v>
      </c>
      <c r="K627" s="15">
        <v>41745</v>
      </c>
      <c r="L627">
        <f t="shared" si="38"/>
        <v>2.9999999999999997E-4</v>
      </c>
    </row>
    <row r="628" spans="1:12" x14ac:dyDescent="0.2">
      <c r="A628" s="18">
        <v>41465</v>
      </c>
      <c r="B628" s="19">
        <v>64.30153</v>
      </c>
      <c r="C628" s="15">
        <v>41744</v>
      </c>
      <c r="D628">
        <f t="shared" si="36"/>
        <v>72.513160999999997</v>
      </c>
      <c r="E628" s="15">
        <v>41465</v>
      </c>
      <c r="F628">
        <v>1652.619995</v>
      </c>
      <c r="G628" s="15">
        <v>41744</v>
      </c>
      <c r="H628">
        <f t="shared" si="37"/>
        <v>1842.9799800000001</v>
      </c>
      <c r="K628" s="15">
        <v>41744</v>
      </c>
      <c r="L628">
        <f t="shared" si="38"/>
        <v>2.9999999999999997E-4</v>
      </c>
    </row>
    <row r="629" spans="1:12" x14ac:dyDescent="0.2">
      <c r="A629" s="18">
        <v>41464</v>
      </c>
      <c r="B629" s="19">
        <v>64.375388000000001</v>
      </c>
      <c r="C629" s="15">
        <v>41743</v>
      </c>
      <c r="D629">
        <f t="shared" si="36"/>
        <v>72.015016000000003</v>
      </c>
      <c r="E629" s="15">
        <v>41464</v>
      </c>
      <c r="F629">
        <v>1652.3199460000001</v>
      </c>
      <c r="G629" s="15">
        <v>41743</v>
      </c>
      <c r="H629">
        <f t="shared" si="37"/>
        <v>1830.6099850000001</v>
      </c>
      <c r="K629" s="15">
        <v>41743</v>
      </c>
      <c r="L629">
        <f t="shared" si="38"/>
        <v>2.9999999999999997E-4</v>
      </c>
    </row>
    <row r="630" spans="1:12" x14ac:dyDescent="0.2">
      <c r="A630" s="18">
        <v>41463</v>
      </c>
      <c r="B630" s="19">
        <v>63.849159</v>
      </c>
      <c r="C630" s="15">
        <v>41742</v>
      </c>
      <c r="D630">
        <f t="shared" si="36"/>
        <v>71.516863999999998</v>
      </c>
      <c r="E630" s="15">
        <v>41463</v>
      </c>
      <c r="F630">
        <v>1640.459961</v>
      </c>
      <c r="G630" s="15">
        <v>41742</v>
      </c>
      <c r="H630">
        <f t="shared" si="37"/>
        <v>1815.6899410000001</v>
      </c>
      <c r="K630" s="15">
        <v>41742</v>
      </c>
      <c r="L630">
        <f t="shared" si="38"/>
        <v>2.9999999999999997E-4</v>
      </c>
    </row>
    <row r="631" spans="1:12" x14ac:dyDescent="0.2">
      <c r="A631" s="18">
        <v>41460</v>
      </c>
      <c r="B631" s="19">
        <v>63.387554999999999</v>
      </c>
      <c r="C631" s="15">
        <v>41741</v>
      </c>
      <c r="D631">
        <f t="shared" si="36"/>
        <v>71.516863999999998</v>
      </c>
      <c r="E631" s="15">
        <v>41460</v>
      </c>
      <c r="F631">
        <v>1631.8900149999999</v>
      </c>
      <c r="G631" s="15">
        <v>41741</v>
      </c>
      <c r="H631">
        <f t="shared" si="37"/>
        <v>1815.6899410000001</v>
      </c>
      <c r="K631" s="15">
        <v>41741</v>
      </c>
      <c r="L631">
        <f t="shared" si="38"/>
        <v>2.9999999999999997E-4</v>
      </c>
    </row>
    <row r="632" spans="1:12" x14ac:dyDescent="0.2">
      <c r="A632" s="18">
        <v>41458</v>
      </c>
      <c r="B632" s="19">
        <v>62.685913999999997</v>
      </c>
      <c r="C632" s="15">
        <v>41740</v>
      </c>
      <c r="D632">
        <f t="shared" si="36"/>
        <v>71.516863999999998</v>
      </c>
      <c r="E632" s="15">
        <v>41458</v>
      </c>
      <c r="F632">
        <v>1615.410034</v>
      </c>
      <c r="G632" s="15">
        <v>41740</v>
      </c>
      <c r="H632">
        <f t="shared" si="37"/>
        <v>1815.6899410000001</v>
      </c>
      <c r="K632" s="15">
        <v>41740</v>
      </c>
      <c r="L632">
        <f t="shared" si="38"/>
        <v>2.9999999999999997E-4</v>
      </c>
    </row>
    <row r="633" spans="1:12" x14ac:dyDescent="0.2">
      <c r="A633" s="18">
        <v>41457</v>
      </c>
      <c r="B633" s="19">
        <v>62.685913999999997</v>
      </c>
      <c r="C633" s="15">
        <v>41739</v>
      </c>
      <c r="D633">
        <f t="shared" si="36"/>
        <v>72.062005999999997</v>
      </c>
      <c r="E633" s="15">
        <v>41457</v>
      </c>
      <c r="F633">
        <v>1614.079956</v>
      </c>
      <c r="G633" s="15">
        <v>41739</v>
      </c>
      <c r="H633">
        <f t="shared" si="37"/>
        <v>1833.079956</v>
      </c>
      <c r="K633" s="15">
        <v>41739</v>
      </c>
      <c r="L633">
        <f t="shared" si="38"/>
        <v>2.9999999999999997E-4</v>
      </c>
    </row>
    <row r="634" spans="1:12" x14ac:dyDescent="0.2">
      <c r="A634" s="18">
        <v>41456</v>
      </c>
      <c r="B634" s="19">
        <v>62.815162000000001</v>
      </c>
      <c r="C634" s="15">
        <v>41738</v>
      </c>
      <c r="D634">
        <f t="shared" si="36"/>
        <v>73.377865999999997</v>
      </c>
      <c r="E634" s="15">
        <v>41456</v>
      </c>
      <c r="F634">
        <v>1614.959961</v>
      </c>
      <c r="G634" s="15">
        <v>41738</v>
      </c>
      <c r="H634">
        <f t="shared" si="37"/>
        <v>1872.1800539999999</v>
      </c>
      <c r="K634" s="15">
        <v>41738</v>
      </c>
      <c r="L634">
        <f t="shared" si="38"/>
        <v>2.9999999999999997E-4</v>
      </c>
    </row>
    <row r="635" spans="1:12" x14ac:dyDescent="0.2">
      <c r="A635" s="18">
        <v>41453</v>
      </c>
      <c r="B635" s="19">
        <v>62.418182000000002</v>
      </c>
      <c r="C635" s="15">
        <v>41737</v>
      </c>
      <c r="D635">
        <f t="shared" si="36"/>
        <v>72.757536000000002</v>
      </c>
      <c r="E635" s="15">
        <v>41453</v>
      </c>
      <c r="F635">
        <v>1606.280029</v>
      </c>
      <c r="G635" s="15">
        <v>41737</v>
      </c>
      <c r="H635">
        <f t="shared" si="37"/>
        <v>1851.959961</v>
      </c>
      <c r="K635" s="15">
        <v>41737</v>
      </c>
      <c r="L635">
        <f t="shared" si="38"/>
        <v>2.9999999999999997E-4</v>
      </c>
    </row>
    <row r="636" spans="1:12" x14ac:dyDescent="0.2">
      <c r="A636" s="18">
        <v>41452</v>
      </c>
      <c r="B636" s="19">
        <v>62.879787</v>
      </c>
      <c r="C636" s="15">
        <v>41736</v>
      </c>
      <c r="D636">
        <f t="shared" si="36"/>
        <v>72.578952999999998</v>
      </c>
      <c r="E636" s="15">
        <v>41452</v>
      </c>
      <c r="F636">
        <v>1613.1999510000001</v>
      </c>
      <c r="G636" s="15">
        <v>41736</v>
      </c>
      <c r="H636">
        <f t="shared" si="37"/>
        <v>1845.040039</v>
      </c>
      <c r="K636" s="15">
        <v>41736</v>
      </c>
      <c r="L636">
        <f t="shared" si="38"/>
        <v>2.9999999999999997E-4</v>
      </c>
    </row>
    <row r="637" spans="1:12" x14ac:dyDescent="0.2">
      <c r="A637" s="18">
        <v>41451</v>
      </c>
      <c r="B637" s="19">
        <v>62.408948000000002</v>
      </c>
      <c r="C637" s="15">
        <v>41735</v>
      </c>
      <c r="D637">
        <f t="shared" si="36"/>
        <v>73.349670000000003</v>
      </c>
      <c r="E637" s="15">
        <v>41451</v>
      </c>
      <c r="F637">
        <v>1603.26001</v>
      </c>
      <c r="G637" s="15">
        <v>41735</v>
      </c>
      <c r="H637">
        <f t="shared" si="37"/>
        <v>1865.089966</v>
      </c>
      <c r="K637" s="15">
        <v>41735</v>
      </c>
      <c r="L637">
        <f t="shared" si="38"/>
        <v>2.9999999999999997E-4</v>
      </c>
    </row>
    <row r="638" spans="1:12" x14ac:dyDescent="0.2">
      <c r="A638" s="18">
        <v>41450</v>
      </c>
      <c r="B638" s="19">
        <v>61.799633</v>
      </c>
      <c r="C638" s="15">
        <v>41734</v>
      </c>
      <c r="D638">
        <f t="shared" si="36"/>
        <v>73.349670000000003</v>
      </c>
      <c r="E638" s="15">
        <v>41450</v>
      </c>
      <c r="F638">
        <v>1588.030029</v>
      </c>
      <c r="G638" s="15">
        <v>41734</v>
      </c>
      <c r="H638">
        <f t="shared" si="37"/>
        <v>1865.089966</v>
      </c>
      <c r="K638" s="15">
        <v>41734</v>
      </c>
      <c r="L638">
        <f t="shared" si="38"/>
        <v>2.9999999999999997E-4</v>
      </c>
    </row>
    <row r="639" spans="1:12" x14ac:dyDescent="0.2">
      <c r="A639" s="18">
        <v>41449</v>
      </c>
      <c r="B639" s="19">
        <v>61.181077999999999</v>
      </c>
      <c r="C639" s="15">
        <v>41733</v>
      </c>
      <c r="D639">
        <f t="shared" si="36"/>
        <v>73.349670000000003</v>
      </c>
      <c r="E639" s="15">
        <v>41449</v>
      </c>
      <c r="F639">
        <v>1573.089966</v>
      </c>
      <c r="G639" s="15">
        <v>41733</v>
      </c>
      <c r="H639">
        <f t="shared" si="37"/>
        <v>1865.089966</v>
      </c>
      <c r="K639" s="15">
        <v>41733</v>
      </c>
      <c r="L639">
        <f t="shared" si="38"/>
        <v>2.9999999999999997E-4</v>
      </c>
    </row>
    <row r="640" spans="1:12" x14ac:dyDescent="0.2">
      <c r="A640" s="18">
        <v>41446</v>
      </c>
      <c r="B640" s="19">
        <v>61.964889999999997</v>
      </c>
      <c r="C640" s="15">
        <v>41732</v>
      </c>
      <c r="D640">
        <f t="shared" si="36"/>
        <v>73.951204000000004</v>
      </c>
      <c r="E640" s="15">
        <v>41446</v>
      </c>
      <c r="F640">
        <v>1592.4300539999999</v>
      </c>
      <c r="G640" s="15">
        <v>41732</v>
      </c>
      <c r="H640">
        <f t="shared" si="37"/>
        <v>1888.7700199999999</v>
      </c>
      <c r="K640" s="15">
        <v>41732</v>
      </c>
      <c r="L640">
        <f t="shared" si="38"/>
        <v>2.9999999999999997E-4</v>
      </c>
    </row>
    <row r="641" spans="1:12" x14ac:dyDescent="0.2">
      <c r="A641" s="18">
        <v>41445</v>
      </c>
      <c r="B641" s="19">
        <v>61.726242999999997</v>
      </c>
      <c r="C641" s="15">
        <v>41731</v>
      </c>
      <c r="D641">
        <f t="shared" si="36"/>
        <v>73.913606999999999</v>
      </c>
      <c r="E641" s="15">
        <v>41445</v>
      </c>
      <c r="F641">
        <v>1588.1899410000001</v>
      </c>
      <c r="G641" s="15">
        <v>41731</v>
      </c>
      <c r="H641">
        <f t="shared" si="37"/>
        <v>1890.900024</v>
      </c>
      <c r="K641" s="15">
        <v>41731</v>
      </c>
      <c r="L641">
        <f t="shared" si="38"/>
        <v>2.9999999999999997E-4</v>
      </c>
    </row>
    <row r="642" spans="1:12" x14ac:dyDescent="0.2">
      <c r="A642" s="18">
        <v>41444</v>
      </c>
      <c r="B642" s="19">
        <v>63.231537000000003</v>
      </c>
      <c r="C642" s="15">
        <v>41730</v>
      </c>
      <c r="D642">
        <f t="shared" si="36"/>
        <v>73.641036</v>
      </c>
      <c r="E642" s="15">
        <v>41444</v>
      </c>
      <c r="F642">
        <v>1628.9300539999999</v>
      </c>
      <c r="G642" s="15">
        <v>41730</v>
      </c>
      <c r="H642">
        <f t="shared" si="37"/>
        <v>1885.5200199999999</v>
      </c>
      <c r="K642" s="15">
        <v>41730</v>
      </c>
      <c r="L642">
        <f t="shared" si="38"/>
        <v>2.9999999999999997E-4</v>
      </c>
    </row>
    <row r="643" spans="1:12" x14ac:dyDescent="0.2">
      <c r="A643" s="18">
        <v>41443</v>
      </c>
      <c r="B643" s="19">
        <v>64.103504000000001</v>
      </c>
      <c r="C643" s="15">
        <v>41729</v>
      </c>
      <c r="D643">
        <f t="shared" ref="D643:D706" si="39">IFERROR(VLOOKUP(C643,A:B,2,0),D644)</f>
        <v>73.415462000000005</v>
      </c>
      <c r="E643" s="15">
        <v>41443</v>
      </c>
      <c r="F643">
        <v>1651.8100589999999</v>
      </c>
      <c r="G643" s="15">
        <v>41729</v>
      </c>
      <c r="H643">
        <f t="shared" ref="H643:H706" si="40">IFERROR(VLOOKUP(G643,E:F,2,0),H644)</f>
        <v>1872.339966</v>
      </c>
      <c r="K643" s="15">
        <v>41729</v>
      </c>
      <c r="L643">
        <f t="shared" ref="L643:L706" si="41">IFERROR(VLOOKUP(K643,I:J,2,0),L644)</f>
        <v>5.0000000000000001E-4</v>
      </c>
    </row>
    <row r="644" spans="1:12" x14ac:dyDescent="0.2">
      <c r="A644" s="18">
        <v>41442</v>
      </c>
      <c r="B644" s="19">
        <v>63.653753000000002</v>
      </c>
      <c r="C644" s="15">
        <v>41728</v>
      </c>
      <c r="D644">
        <f t="shared" si="39"/>
        <v>72.729332999999997</v>
      </c>
      <c r="E644" s="15">
        <v>41442</v>
      </c>
      <c r="F644">
        <v>1639.040039</v>
      </c>
      <c r="G644" s="15">
        <v>41728</v>
      </c>
      <c r="H644">
        <f t="shared" si="40"/>
        <v>1857.619995</v>
      </c>
      <c r="K644" s="15">
        <v>41728</v>
      </c>
      <c r="L644">
        <f t="shared" si="41"/>
        <v>5.0000000000000001E-4</v>
      </c>
    </row>
    <row r="645" spans="1:12" x14ac:dyDescent="0.2">
      <c r="A645" s="18">
        <v>41439</v>
      </c>
      <c r="B645" s="19">
        <v>63.185640999999997</v>
      </c>
      <c r="C645" s="15">
        <v>41727</v>
      </c>
      <c r="D645">
        <f t="shared" si="39"/>
        <v>72.729332999999997</v>
      </c>
      <c r="E645" s="15">
        <v>41439</v>
      </c>
      <c r="F645">
        <v>1626.7299800000001</v>
      </c>
      <c r="G645" s="15">
        <v>41727</v>
      </c>
      <c r="H645">
        <f t="shared" si="40"/>
        <v>1857.619995</v>
      </c>
      <c r="K645" s="15">
        <v>41727</v>
      </c>
      <c r="L645">
        <f t="shared" si="41"/>
        <v>5.0000000000000001E-4</v>
      </c>
    </row>
    <row r="646" spans="1:12" x14ac:dyDescent="0.2">
      <c r="A646" s="18">
        <v>41438</v>
      </c>
      <c r="B646" s="19">
        <v>63.607863999999999</v>
      </c>
      <c r="C646" s="15">
        <v>41726</v>
      </c>
      <c r="D646">
        <f t="shared" si="39"/>
        <v>72.729332999999997</v>
      </c>
      <c r="E646" s="15">
        <v>41438</v>
      </c>
      <c r="F646">
        <v>1636.3599850000001</v>
      </c>
      <c r="G646" s="15">
        <v>41726</v>
      </c>
      <c r="H646">
        <f t="shared" si="40"/>
        <v>1857.619995</v>
      </c>
      <c r="K646" s="15">
        <v>41726</v>
      </c>
      <c r="L646">
        <f t="shared" si="41"/>
        <v>5.0000000000000001E-4</v>
      </c>
    </row>
    <row r="647" spans="1:12" x14ac:dyDescent="0.2">
      <c r="A647" s="18">
        <v>41437</v>
      </c>
      <c r="B647" s="19">
        <v>62.699174999999997</v>
      </c>
      <c r="C647" s="15">
        <v>41725</v>
      </c>
      <c r="D647">
        <f t="shared" si="39"/>
        <v>72.306381999999999</v>
      </c>
      <c r="E647" s="15">
        <v>41437</v>
      </c>
      <c r="F647">
        <v>1612.5200199999999</v>
      </c>
      <c r="G647" s="15">
        <v>41725</v>
      </c>
      <c r="H647">
        <f t="shared" si="40"/>
        <v>1849.040039</v>
      </c>
      <c r="K647" s="15">
        <v>41725</v>
      </c>
      <c r="L647">
        <f t="shared" si="41"/>
        <v>5.0000000000000001E-4</v>
      </c>
    </row>
    <row r="648" spans="1:12" x14ac:dyDescent="0.2">
      <c r="A648" s="18">
        <v>41436</v>
      </c>
      <c r="B648" s="19">
        <v>63.112217999999999</v>
      </c>
      <c r="C648" s="15">
        <v>41724</v>
      </c>
      <c r="D648">
        <f t="shared" si="39"/>
        <v>72.419172000000003</v>
      </c>
      <c r="E648" s="15">
        <v>41436</v>
      </c>
      <c r="F648">
        <v>1626.130005</v>
      </c>
      <c r="G648" s="15">
        <v>41724</v>
      </c>
      <c r="H648">
        <f t="shared" si="40"/>
        <v>1852.5600589999999</v>
      </c>
      <c r="K648" s="15">
        <v>41724</v>
      </c>
      <c r="L648">
        <f t="shared" si="41"/>
        <v>5.0000000000000001E-4</v>
      </c>
    </row>
    <row r="649" spans="1:12" x14ac:dyDescent="0.2">
      <c r="A649" s="18">
        <v>41435</v>
      </c>
      <c r="B649" s="19">
        <v>63.745538000000003</v>
      </c>
      <c r="C649" s="15">
        <v>41723</v>
      </c>
      <c r="D649">
        <f t="shared" si="39"/>
        <v>72.776330999999999</v>
      </c>
      <c r="E649" s="15">
        <v>41435</v>
      </c>
      <c r="F649">
        <v>1642.8100589999999</v>
      </c>
      <c r="G649" s="15">
        <v>41723</v>
      </c>
      <c r="H649">
        <f t="shared" si="40"/>
        <v>1865.619995</v>
      </c>
      <c r="K649" s="15">
        <v>41723</v>
      </c>
      <c r="L649">
        <f t="shared" si="41"/>
        <v>5.0000000000000001E-4</v>
      </c>
    </row>
    <row r="650" spans="1:12" x14ac:dyDescent="0.2">
      <c r="A650" s="18">
        <v>41432</v>
      </c>
      <c r="B650" s="19">
        <v>63.681288000000002</v>
      </c>
      <c r="C650" s="15">
        <v>41722</v>
      </c>
      <c r="D650">
        <f t="shared" si="39"/>
        <v>72.325175000000002</v>
      </c>
      <c r="E650" s="15">
        <v>41432</v>
      </c>
      <c r="F650">
        <v>1643.380005</v>
      </c>
      <c r="G650" s="15">
        <v>41722</v>
      </c>
      <c r="H650">
        <f t="shared" si="40"/>
        <v>1857.4399410000001</v>
      </c>
      <c r="K650" s="15">
        <v>41722</v>
      </c>
      <c r="L650">
        <f t="shared" si="41"/>
        <v>5.0000000000000001E-4</v>
      </c>
    </row>
    <row r="651" spans="1:12" x14ac:dyDescent="0.2">
      <c r="A651" s="18">
        <v>41431</v>
      </c>
      <c r="B651" s="19">
        <v>62.910286999999997</v>
      </c>
      <c r="C651" s="15">
        <v>41721</v>
      </c>
      <c r="D651">
        <f t="shared" si="39"/>
        <v>72.465378000000001</v>
      </c>
      <c r="E651" s="15">
        <v>41431</v>
      </c>
      <c r="F651">
        <v>1622.5600589999999</v>
      </c>
      <c r="G651" s="15">
        <v>41721</v>
      </c>
      <c r="H651">
        <f t="shared" si="40"/>
        <v>1866.5200199999999</v>
      </c>
      <c r="K651" s="15">
        <v>41721</v>
      </c>
      <c r="L651">
        <f t="shared" si="41"/>
        <v>5.0000000000000001E-4</v>
      </c>
    </row>
    <row r="652" spans="1:12" x14ac:dyDescent="0.2">
      <c r="A652" s="18">
        <v>41430</v>
      </c>
      <c r="B652" s="19">
        <v>62.295321000000001</v>
      </c>
      <c r="C652" s="15">
        <v>41720</v>
      </c>
      <c r="D652">
        <f t="shared" si="39"/>
        <v>72.465378000000001</v>
      </c>
      <c r="E652" s="15">
        <v>41430</v>
      </c>
      <c r="F652">
        <v>1608.900024</v>
      </c>
      <c r="G652" s="15">
        <v>41720</v>
      </c>
      <c r="H652">
        <f t="shared" si="40"/>
        <v>1866.5200199999999</v>
      </c>
      <c r="K652" s="15">
        <v>41720</v>
      </c>
      <c r="L652">
        <f t="shared" si="41"/>
        <v>5.0000000000000001E-4</v>
      </c>
    </row>
    <row r="653" spans="1:12" x14ac:dyDescent="0.2">
      <c r="A653" s="18">
        <v>41429</v>
      </c>
      <c r="B653" s="19">
        <v>63.148933</v>
      </c>
      <c r="C653" s="15">
        <v>41719</v>
      </c>
      <c r="D653">
        <f t="shared" si="39"/>
        <v>72.465378000000001</v>
      </c>
      <c r="E653" s="15">
        <v>41429</v>
      </c>
      <c r="F653">
        <v>1631.380005</v>
      </c>
      <c r="G653" s="15">
        <v>41719</v>
      </c>
      <c r="H653">
        <f t="shared" si="40"/>
        <v>1866.5200199999999</v>
      </c>
      <c r="K653" s="15">
        <v>41719</v>
      </c>
      <c r="L653">
        <f t="shared" si="41"/>
        <v>5.0000000000000001E-4</v>
      </c>
    </row>
    <row r="654" spans="1:12" x14ac:dyDescent="0.2">
      <c r="A654" s="18">
        <v>41428</v>
      </c>
      <c r="B654" s="19">
        <v>63.461002999999998</v>
      </c>
      <c r="C654" s="15">
        <v>41718</v>
      </c>
      <c r="D654">
        <f t="shared" si="39"/>
        <v>72.549502000000004</v>
      </c>
      <c r="E654" s="15">
        <v>41428</v>
      </c>
      <c r="F654">
        <v>1640.420044</v>
      </c>
      <c r="G654" s="15">
        <v>41718</v>
      </c>
      <c r="H654">
        <f t="shared" si="40"/>
        <v>1872.01001</v>
      </c>
      <c r="K654" s="15">
        <v>41718</v>
      </c>
      <c r="L654">
        <f t="shared" si="41"/>
        <v>5.0000000000000001E-4</v>
      </c>
    </row>
    <row r="655" spans="1:12" x14ac:dyDescent="0.2">
      <c r="A655" s="18">
        <v>41425</v>
      </c>
      <c r="B655" s="19">
        <v>63.066322</v>
      </c>
      <c r="C655" s="15">
        <v>41717</v>
      </c>
      <c r="D655">
        <f t="shared" si="39"/>
        <v>71.970000999999996</v>
      </c>
      <c r="E655" s="15">
        <v>41425</v>
      </c>
      <c r="F655">
        <v>1630.73999</v>
      </c>
      <c r="G655" s="15">
        <v>41717</v>
      </c>
      <c r="H655">
        <f t="shared" si="40"/>
        <v>1860.7700199999999</v>
      </c>
      <c r="K655" s="15">
        <v>41717</v>
      </c>
      <c r="L655">
        <f t="shared" si="41"/>
        <v>5.0000000000000001E-4</v>
      </c>
    </row>
    <row r="656" spans="1:12" x14ac:dyDescent="0.2">
      <c r="A656" s="18">
        <v>41424</v>
      </c>
      <c r="B656" s="19">
        <v>64.030079999999998</v>
      </c>
      <c r="C656" s="15">
        <v>41716</v>
      </c>
      <c r="D656">
        <f t="shared" si="39"/>
        <v>72.325175000000002</v>
      </c>
      <c r="E656" s="15">
        <v>41424</v>
      </c>
      <c r="F656">
        <v>1654.410034</v>
      </c>
      <c r="G656" s="15">
        <v>41716</v>
      </c>
      <c r="H656">
        <f t="shared" si="40"/>
        <v>1872.25</v>
      </c>
      <c r="K656" s="15">
        <v>41716</v>
      </c>
      <c r="L656">
        <f t="shared" si="41"/>
        <v>5.0000000000000001E-4</v>
      </c>
    </row>
    <row r="657" spans="1:12" x14ac:dyDescent="0.2">
      <c r="A657" s="18">
        <v>41423</v>
      </c>
      <c r="B657" s="19">
        <v>63.736364000000002</v>
      </c>
      <c r="C657" s="15">
        <v>41715</v>
      </c>
      <c r="D657">
        <f t="shared" si="39"/>
        <v>71.820448999999996</v>
      </c>
      <c r="E657" s="15">
        <v>41423</v>
      </c>
      <c r="F657">
        <v>1648.3599850000001</v>
      </c>
      <c r="G657" s="15">
        <v>41715</v>
      </c>
      <c r="H657">
        <f t="shared" si="40"/>
        <v>1858.829956</v>
      </c>
      <c r="K657" s="15">
        <v>41715</v>
      </c>
      <c r="L657">
        <f t="shared" si="41"/>
        <v>5.0000000000000001E-4</v>
      </c>
    </row>
    <row r="658" spans="1:12" x14ac:dyDescent="0.2">
      <c r="A658" s="18">
        <v>41422</v>
      </c>
      <c r="B658" s="19">
        <v>64.094329999999999</v>
      </c>
      <c r="C658" s="15">
        <v>41714</v>
      </c>
      <c r="D658">
        <f t="shared" si="39"/>
        <v>71.166179999999997</v>
      </c>
      <c r="E658" s="15">
        <v>41422</v>
      </c>
      <c r="F658">
        <v>1660.0600589999999</v>
      </c>
      <c r="G658" s="15">
        <v>41714</v>
      </c>
      <c r="H658">
        <f t="shared" si="40"/>
        <v>1841.130005</v>
      </c>
      <c r="K658" s="15">
        <v>41714</v>
      </c>
      <c r="L658">
        <f t="shared" si="41"/>
        <v>5.0000000000000001E-4</v>
      </c>
    </row>
    <row r="659" spans="1:12" x14ac:dyDescent="0.2">
      <c r="A659" s="18">
        <v>41418</v>
      </c>
      <c r="B659" s="19">
        <v>63.681288000000002</v>
      </c>
      <c r="C659" s="15">
        <v>41713</v>
      </c>
      <c r="D659">
        <f t="shared" si="39"/>
        <v>71.166179999999997</v>
      </c>
      <c r="E659" s="15">
        <v>41418</v>
      </c>
      <c r="F659">
        <v>1649.599976</v>
      </c>
      <c r="G659" s="15">
        <v>41713</v>
      </c>
      <c r="H659">
        <f t="shared" si="40"/>
        <v>1841.130005</v>
      </c>
      <c r="K659" s="15">
        <v>41713</v>
      </c>
      <c r="L659">
        <f t="shared" si="41"/>
        <v>5.0000000000000001E-4</v>
      </c>
    </row>
    <row r="660" spans="1:12" x14ac:dyDescent="0.2">
      <c r="A660" s="18">
        <v>41417</v>
      </c>
      <c r="B660" s="19">
        <v>63.736364000000002</v>
      </c>
      <c r="C660" s="15">
        <v>41712</v>
      </c>
      <c r="D660">
        <f t="shared" si="39"/>
        <v>71.166179999999997</v>
      </c>
      <c r="E660" s="15">
        <v>41417</v>
      </c>
      <c r="F660">
        <v>1650.51001</v>
      </c>
      <c r="G660" s="15">
        <v>41712</v>
      </c>
      <c r="H660">
        <f t="shared" si="40"/>
        <v>1841.130005</v>
      </c>
      <c r="K660" s="15">
        <v>41712</v>
      </c>
      <c r="L660">
        <f t="shared" si="41"/>
        <v>5.0000000000000001E-4</v>
      </c>
    </row>
    <row r="661" spans="1:12" x14ac:dyDescent="0.2">
      <c r="A661" s="18">
        <v>41416</v>
      </c>
      <c r="B661" s="19">
        <v>63.809787999999998</v>
      </c>
      <c r="C661" s="15">
        <v>41711</v>
      </c>
      <c r="D661">
        <f t="shared" si="39"/>
        <v>71.325073000000003</v>
      </c>
      <c r="E661" s="15">
        <v>41416</v>
      </c>
      <c r="F661">
        <v>1655.349976</v>
      </c>
      <c r="G661" s="15">
        <v>41711</v>
      </c>
      <c r="H661">
        <f t="shared" si="40"/>
        <v>1846.339966</v>
      </c>
      <c r="K661" s="15">
        <v>41711</v>
      </c>
      <c r="L661">
        <f t="shared" si="41"/>
        <v>5.0000000000000001E-4</v>
      </c>
    </row>
    <row r="662" spans="1:12" x14ac:dyDescent="0.2">
      <c r="A662" s="18">
        <v>41415</v>
      </c>
      <c r="B662" s="19">
        <v>64.277900000000002</v>
      </c>
      <c r="C662" s="15">
        <v>41710</v>
      </c>
      <c r="D662">
        <f t="shared" si="39"/>
        <v>71.960651999999996</v>
      </c>
      <c r="E662" s="15">
        <v>41415</v>
      </c>
      <c r="F662">
        <v>1669.160034</v>
      </c>
      <c r="G662" s="15">
        <v>41710</v>
      </c>
      <c r="H662">
        <f t="shared" si="40"/>
        <v>1868.1999510000001</v>
      </c>
      <c r="K662" s="15">
        <v>41710</v>
      </c>
      <c r="L662">
        <f t="shared" si="41"/>
        <v>5.0000000000000001E-4</v>
      </c>
    </row>
    <row r="663" spans="1:12" x14ac:dyDescent="0.2">
      <c r="A663" s="18">
        <v>41414</v>
      </c>
      <c r="B663" s="19">
        <v>64.186115000000001</v>
      </c>
      <c r="C663" s="15">
        <v>41709</v>
      </c>
      <c r="D663">
        <f t="shared" si="39"/>
        <v>71.970000999999996</v>
      </c>
      <c r="E663" s="15">
        <v>41414</v>
      </c>
      <c r="F663">
        <v>1666.290039</v>
      </c>
      <c r="G663" s="15">
        <v>41709</v>
      </c>
      <c r="H663">
        <f t="shared" si="40"/>
        <v>1867.630005</v>
      </c>
      <c r="K663" s="15">
        <v>41709</v>
      </c>
      <c r="L663">
        <f t="shared" si="41"/>
        <v>5.0000000000000001E-4</v>
      </c>
    </row>
    <row r="664" spans="1:12" x14ac:dyDescent="0.2">
      <c r="A664" s="18">
        <v>41411</v>
      </c>
      <c r="B664" s="19">
        <v>64.140219000000002</v>
      </c>
      <c r="C664" s="15">
        <v>41708</v>
      </c>
      <c r="D664">
        <f t="shared" si="39"/>
        <v>72.390602000000001</v>
      </c>
      <c r="E664" s="15">
        <v>41411</v>
      </c>
      <c r="F664">
        <v>1667.469971</v>
      </c>
      <c r="G664" s="15">
        <v>41708</v>
      </c>
      <c r="H664">
        <f t="shared" si="40"/>
        <v>1877.170044</v>
      </c>
      <c r="K664" s="15">
        <v>41708</v>
      </c>
      <c r="L664">
        <f t="shared" si="41"/>
        <v>5.0000000000000001E-4</v>
      </c>
    </row>
    <row r="665" spans="1:12" x14ac:dyDescent="0.2">
      <c r="A665" s="18">
        <v>41410</v>
      </c>
      <c r="B665" s="19">
        <v>63.516072000000001</v>
      </c>
      <c r="C665" s="15">
        <v>41707</v>
      </c>
      <c r="D665">
        <f t="shared" si="39"/>
        <v>72.446686999999997</v>
      </c>
      <c r="E665" s="15">
        <v>41410</v>
      </c>
      <c r="F665">
        <v>1650.469971</v>
      </c>
      <c r="G665" s="15">
        <v>41707</v>
      </c>
      <c r="H665">
        <f t="shared" si="40"/>
        <v>1878.040039</v>
      </c>
      <c r="K665" s="15">
        <v>41707</v>
      </c>
      <c r="L665">
        <f t="shared" si="41"/>
        <v>5.0000000000000001E-4</v>
      </c>
    </row>
    <row r="666" spans="1:12" x14ac:dyDescent="0.2">
      <c r="A666" s="18">
        <v>41409</v>
      </c>
      <c r="B666" s="19">
        <v>63.763899000000002</v>
      </c>
      <c r="C666" s="15">
        <v>41706</v>
      </c>
      <c r="D666">
        <f t="shared" si="39"/>
        <v>72.446686999999997</v>
      </c>
      <c r="E666" s="15">
        <v>41409</v>
      </c>
      <c r="F666">
        <v>1658.780029</v>
      </c>
      <c r="G666" s="15">
        <v>41706</v>
      </c>
      <c r="H666">
        <f t="shared" si="40"/>
        <v>1878.040039</v>
      </c>
      <c r="K666" s="15">
        <v>41706</v>
      </c>
      <c r="L666">
        <f t="shared" si="41"/>
        <v>5.0000000000000001E-4</v>
      </c>
    </row>
    <row r="667" spans="1:12" x14ac:dyDescent="0.2">
      <c r="A667" s="18">
        <v>41408</v>
      </c>
      <c r="B667" s="19">
        <v>63.304968000000002</v>
      </c>
      <c r="C667" s="15">
        <v>41705</v>
      </c>
      <c r="D667">
        <f t="shared" si="39"/>
        <v>72.446686999999997</v>
      </c>
      <c r="E667" s="15">
        <v>41408</v>
      </c>
      <c r="F667">
        <v>1650.339966</v>
      </c>
      <c r="G667" s="15">
        <v>41705</v>
      </c>
      <c r="H667">
        <f t="shared" si="40"/>
        <v>1878.040039</v>
      </c>
      <c r="K667" s="15">
        <v>41705</v>
      </c>
      <c r="L667">
        <f t="shared" si="41"/>
        <v>5.0000000000000001E-4</v>
      </c>
    </row>
    <row r="668" spans="1:12" x14ac:dyDescent="0.2">
      <c r="A668" s="18">
        <v>41407</v>
      </c>
      <c r="B668" s="19">
        <v>62.561501999999997</v>
      </c>
      <c r="C668" s="15">
        <v>41704</v>
      </c>
      <c r="D668">
        <f t="shared" si="39"/>
        <v>72.250405999999998</v>
      </c>
      <c r="E668" s="15">
        <v>41407</v>
      </c>
      <c r="F668">
        <v>1633.7700199999999</v>
      </c>
      <c r="G668" s="15">
        <v>41704</v>
      </c>
      <c r="H668">
        <f t="shared" si="40"/>
        <v>1877.030029</v>
      </c>
      <c r="K668" s="15">
        <v>41704</v>
      </c>
      <c r="L668">
        <f t="shared" si="41"/>
        <v>5.0000000000000001E-4</v>
      </c>
    </row>
    <row r="669" spans="1:12" x14ac:dyDescent="0.2">
      <c r="A669" s="18">
        <v>41404</v>
      </c>
      <c r="B669" s="19">
        <v>62.53396</v>
      </c>
      <c r="C669" s="15">
        <v>41703</v>
      </c>
      <c r="D669">
        <f t="shared" si="39"/>
        <v>72.016737000000006</v>
      </c>
      <c r="E669" s="15">
        <v>41404</v>
      </c>
      <c r="F669">
        <v>1633.6999510000001</v>
      </c>
      <c r="G669" s="15">
        <v>41703</v>
      </c>
      <c r="H669">
        <f t="shared" si="40"/>
        <v>1873.8100589999999</v>
      </c>
      <c r="K669" s="15">
        <v>41703</v>
      </c>
      <c r="L669">
        <f t="shared" si="41"/>
        <v>5.0000000000000001E-4</v>
      </c>
    </row>
    <row r="670" spans="1:12" x14ac:dyDescent="0.2">
      <c r="A670" s="18">
        <v>41403</v>
      </c>
      <c r="B670" s="19">
        <v>62.350389999999997</v>
      </c>
      <c r="C670" s="15">
        <v>41702</v>
      </c>
      <c r="D670">
        <f t="shared" si="39"/>
        <v>72.026078999999996</v>
      </c>
      <c r="E670" s="15">
        <v>41403</v>
      </c>
      <c r="F670">
        <v>1626.670044</v>
      </c>
      <c r="G670" s="15">
        <v>41702</v>
      </c>
      <c r="H670">
        <f t="shared" si="40"/>
        <v>1873.910034</v>
      </c>
      <c r="K670" s="15">
        <v>41702</v>
      </c>
      <c r="L670">
        <f t="shared" si="41"/>
        <v>5.0000000000000001E-4</v>
      </c>
    </row>
    <row r="671" spans="1:12" x14ac:dyDescent="0.2">
      <c r="A671" s="18">
        <v>41402</v>
      </c>
      <c r="B671" s="19">
        <v>62.671641000000001</v>
      </c>
      <c r="C671" s="15">
        <v>41701</v>
      </c>
      <c r="D671">
        <f t="shared" si="39"/>
        <v>71.016634999999994</v>
      </c>
      <c r="E671" s="15">
        <v>41402</v>
      </c>
      <c r="F671">
        <v>1632.6899410000001</v>
      </c>
      <c r="G671" s="15">
        <v>41701</v>
      </c>
      <c r="H671">
        <f t="shared" si="40"/>
        <v>1845.7299800000001</v>
      </c>
      <c r="K671" s="15">
        <v>41701</v>
      </c>
      <c r="L671">
        <f t="shared" si="41"/>
        <v>5.0000000000000001E-4</v>
      </c>
    </row>
    <row r="672" spans="1:12" x14ac:dyDescent="0.2">
      <c r="A672" s="18">
        <v>41401</v>
      </c>
      <c r="B672" s="19">
        <v>62.368744</v>
      </c>
      <c r="C672" s="15">
        <v>41700</v>
      </c>
      <c r="D672">
        <f t="shared" si="39"/>
        <v>71.493313999999998</v>
      </c>
      <c r="E672" s="15">
        <v>41401</v>
      </c>
      <c r="F672">
        <v>1625.959961</v>
      </c>
      <c r="G672" s="15">
        <v>41700</v>
      </c>
      <c r="H672">
        <f t="shared" si="40"/>
        <v>1859.4499510000001</v>
      </c>
      <c r="K672" s="15">
        <v>41700</v>
      </c>
      <c r="L672">
        <f t="shared" si="41"/>
        <v>5.0000000000000001E-4</v>
      </c>
    </row>
    <row r="673" spans="1:12" x14ac:dyDescent="0.2">
      <c r="A673" s="18">
        <v>41400</v>
      </c>
      <c r="B673" s="19">
        <v>62.038313000000002</v>
      </c>
      <c r="C673" s="15">
        <v>41699</v>
      </c>
      <c r="D673">
        <f t="shared" si="39"/>
        <v>71.493313999999998</v>
      </c>
      <c r="E673" s="15">
        <v>41400</v>
      </c>
      <c r="F673">
        <v>1617.5</v>
      </c>
      <c r="G673" s="15">
        <v>41699</v>
      </c>
      <c r="H673">
        <f t="shared" si="40"/>
        <v>1859.4499510000001</v>
      </c>
      <c r="K673" s="15">
        <v>41699</v>
      </c>
      <c r="L673">
        <f t="shared" si="41"/>
        <v>5.0000000000000001E-4</v>
      </c>
    </row>
    <row r="674" spans="1:12" x14ac:dyDescent="0.2">
      <c r="A674" s="18">
        <v>41397</v>
      </c>
      <c r="B674" s="19">
        <v>61.891458999999998</v>
      </c>
      <c r="C674" s="15">
        <v>41698</v>
      </c>
      <c r="D674">
        <f t="shared" si="39"/>
        <v>71.493313999999998</v>
      </c>
      <c r="E674" s="15">
        <v>41397</v>
      </c>
      <c r="F674">
        <v>1614.420044</v>
      </c>
      <c r="G674" s="15">
        <v>41698</v>
      </c>
      <c r="H674">
        <f t="shared" si="40"/>
        <v>1859.4499510000001</v>
      </c>
      <c r="K674" s="15">
        <v>41698</v>
      </c>
      <c r="L674">
        <f t="shared" si="41"/>
        <v>5.0000000000000001E-4</v>
      </c>
    </row>
    <row r="675" spans="1:12" x14ac:dyDescent="0.2">
      <c r="A675" s="18">
        <v>41396</v>
      </c>
      <c r="B675" s="19">
        <v>61.359096999999998</v>
      </c>
      <c r="C675" s="15">
        <v>41697</v>
      </c>
      <c r="D675">
        <f t="shared" si="39"/>
        <v>71.250304</v>
      </c>
      <c r="E675" s="15">
        <v>41396</v>
      </c>
      <c r="F675">
        <v>1597.589966</v>
      </c>
      <c r="G675" s="15">
        <v>41697</v>
      </c>
      <c r="H675">
        <f t="shared" si="40"/>
        <v>1854.290039</v>
      </c>
      <c r="K675" s="15">
        <v>41697</v>
      </c>
      <c r="L675">
        <f t="shared" si="41"/>
        <v>5.0000000000000001E-4</v>
      </c>
    </row>
    <row r="676" spans="1:12" x14ac:dyDescent="0.2">
      <c r="A676" s="18">
        <v>41395</v>
      </c>
      <c r="B676" s="19">
        <v>60.863450999999998</v>
      </c>
      <c r="C676" s="15">
        <v>41696</v>
      </c>
      <c r="D676">
        <f t="shared" si="39"/>
        <v>70.923162000000005</v>
      </c>
      <c r="E676" s="15">
        <v>41395</v>
      </c>
      <c r="F676">
        <v>1582.6999510000001</v>
      </c>
      <c r="G676" s="15">
        <v>41696</v>
      </c>
      <c r="H676">
        <f t="shared" si="40"/>
        <v>1845.160034</v>
      </c>
      <c r="K676" s="15">
        <v>41696</v>
      </c>
      <c r="L676">
        <f t="shared" si="41"/>
        <v>5.0000000000000001E-4</v>
      </c>
    </row>
    <row r="677" spans="1:12" x14ac:dyDescent="0.2">
      <c r="A677" s="18">
        <v>41394</v>
      </c>
      <c r="B677" s="19">
        <v>61.478423999999997</v>
      </c>
      <c r="C677" s="15">
        <v>41695</v>
      </c>
      <c r="D677">
        <f t="shared" si="39"/>
        <v>70.839044999999999</v>
      </c>
      <c r="E677" s="15">
        <v>41394</v>
      </c>
      <c r="F677">
        <v>1597.5699460000001</v>
      </c>
      <c r="G677" s="15">
        <v>41695</v>
      </c>
      <c r="H677">
        <f t="shared" si="40"/>
        <v>1845.119995</v>
      </c>
      <c r="K677" s="15">
        <v>41695</v>
      </c>
      <c r="L677">
        <f t="shared" si="41"/>
        <v>5.0000000000000001E-4</v>
      </c>
    </row>
    <row r="678" spans="1:12" x14ac:dyDescent="0.2">
      <c r="A678" s="18">
        <v>41393</v>
      </c>
      <c r="B678" s="19">
        <v>61.478423999999997</v>
      </c>
      <c r="C678" s="15">
        <v>41694</v>
      </c>
      <c r="D678">
        <f t="shared" si="39"/>
        <v>71.044674000000001</v>
      </c>
      <c r="E678" s="15">
        <v>41393</v>
      </c>
      <c r="F678">
        <v>1593.6099850000001</v>
      </c>
      <c r="G678" s="15">
        <v>41694</v>
      </c>
      <c r="H678">
        <f t="shared" si="40"/>
        <v>1847.6099850000001</v>
      </c>
      <c r="K678" s="15">
        <v>41694</v>
      </c>
      <c r="L678">
        <f t="shared" si="41"/>
        <v>5.0000000000000001E-4</v>
      </c>
    </row>
    <row r="679" spans="1:12" x14ac:dyDescent="0.2">
      <c r="A679" s="18">
        <v>41390</v>
      </c>
      <c r="B679" s="19">
        <v>61.102097000000001</v>
      </c>
      <c r="C679" s="15">
        <v>41693</v>
      </c>
      <c r="D679">
        <f t="shared" si="39"/>
        <v>70.661454000000006</v>
      </c>
      <c r="E679" s="15">
        <v>41390</v>
      </c>
      <c r="F679">
        <v>1582.23999</v>
      </c>
      <c r="G679" s="15">
        <v>41693</v>
      </c>
      <c r="H679">
        <f t="shared" si="40"/>
        <v>1836.25</v>
      </c>
      <c r="K679" s="15">
        <v>41693</v>
      </c>
      <c r="L679">
        <f t="shared" si="41"/>
        <v>5.0000000000000001E-4</v>
      </c>
    </row>
    <row r="680" spans="1:12" x14ac:dyDescent="0.2">
      <c r="A680" s="18">
        <v>41389</v>
      </c>
      <c r="B680" s="19">
        <v>61.166347000000002</v>
      </c>
      <c r="C680" s="15">
        <v>41692</v>
      </c>
      <c r="D680">
        <f t="shared" si="39"/>
        <v>70.661454000000006</v>
      </c>
      <c r="E680" s="15">
        <v>41389</v>
      </c>
      <c r="F680">
        <v>1585.160034</v>
      </c>
      <c r="G680" s="15">
        <v>41692</v>
      </c>
      <c r="H680">
        <f t="shared" si="40"/>
        <v>1836.25</v>
      </c>
      <c r="K680" s="15">
        <v>41692</v>
      </c>
      <c r="L680">
        <f t="shared" si="41"/>
        <v>5.0000000000000001E-4</v>
      </c>
    </row>
    <row r="681" spans="1:12" x14ac:dyDescent="0.2">
      <c r="A681" s="18">
        <v>41388</v>
      </c>
      <c r="B681" s="19">
        <v>60.918526999999997</v>
      </c>
      <c r="C681" s="15">
        <v>41691</v>
      </c>
      <c r="D681">
        <f t="shared" si="39"/>
        <v>70.661454000000006</v>
      </c>
      <c r="E681" s="15">
        <v>41388</v>
      </c>
      <c r="F681">
        <v>1578.790039</v>
      </c>
      <c r="G681" s="15">
        <v>41691</v>
      </c>
      <c r="H681">
        <f t="shared" si="40"/>
        <v>1836.25</v>
      </c>
      <c r="K681" s="15">
        <v>41691</v>
      </c>
      <c r="L681">
        <f t="shared" si="41"/>
        <v>5.0000000000000001E-4</v>
      </c>
    </row>
    <row r="682" spans="1:12" x14ac:dyDescent="0.2">
      <c r="A682" s="18">
        <v>41387</v>
      </c>
      <c r="B682" s="19">
        <v>60.900165999999999</v>
      </c>
      <c r="C682" s="15">
        <v>41690</v>
      </c>
      <c r="D682">
        <f t="shared" si="39"/>
        <v>70.736230000000006</v>
      </c>
      <c r="E682" s="15">
        <v>41387</v>
      </c>
      <c r="F682">
        <v>1578.780029</v>
      </c>
      <c r="G682" s="15">
        <v>41690</v>
      </c>
      <c r="H682">
        <f t="shared" si="40"/>
        <v>1839.780029</v>
      </c>
      <c r="K682" s="15">
        <v>41690</v>
      </c>
      <c r="L682">
        <f t="shared" si="41"/>
        <v>5.0000000000000001E-4</v>
      </c>
    </row>
    <row r="683" spans="1:12" x14ac:dyDescent="0.2">
      <c r="A683" s="18">
        <v>41386</v>
      </c>
      <c r="B683" s="19">
        <v>60.239303999999997</v>
      </c>
      <c r="C683" s="15">
        <v>41689</v>
      </c>
      <c r="D683">
        <f t="shared" si="39"/>
        <v>70.184768000000005</v>
      </c>
      <c r="E683" s="15">
        <v>41386</v>
      </c>
      <c r="F683">
        <v>1562.5</v>
      </c>
      <c r="G683" s="15">
        <v>41689</v>
      </c>
      <c r="H683">
        <f t="shared" si="40"/>
        <v>1828.75</v>
      </c>
      <c r="K683" s="15">
        <v>41689</v>
      </c>
      <c r="L683">
        <f t="shared" si="41"/>
        <v>5.0000000000000001E-4</v>
      </c>
    </row>
    <row r="684" spans="1:12" x14ac:dyDescent="0.2">
      <c r="A684" s="18">
        <v>41383</v>
      </c>
      <c r="B684" s="19">
        <v>60.028199000000001</v>
      </c>
      <c r="C684" s="15">
        <v>41688</v>
      </c>
      <c r="D684">
        <f t="shared" si="39"/>
        <v>70.670803000000006</v>
      </c>
      <c r="E684" s="15">
        <v>41383</v>
      </c>
      <c r="F684">
        <v>1555.25</v>
      </c>
      <c r="G684" s="15">
        <v>41688</v>
      </c>
      <c r="H684">
        <f t="shared" si="40"/>
        <v>1840.76001</v>
      </c>
      <c r="K684" s="15">
        <v>41688</v>
      </c>
      <c r="L684">
        <f t="shared" si="41"/>
        <v>5.0000000000000001E-4</v>
      </c>
    </row>
    <row r="685" spans="1:12" x14ac:dyDescent="0.2">
      <c r="A685" s="18">
        <v>41382</v>
      </c>
      <c r="B685" s="19">
        <v>59.394871999999999</v>
      </c>
      <c r="C685" s="15">
        <v>41687</v>
      </c>
      <c r="D685">
        <f t="shared" si="39"/>
        <v>70.670803000000006</v>
      </c>
      <c r="E685" s="15">
        <v>41382</v>
      </c>
      <c r="F685">
        <v>1541.6099850000001</v>
      </c>
      <c r="G685" s="15">
        <v>41687</v>
      </c>
      <c r="H685">
        <f t="shared" si="40"/>
        <v>1838.630005</v>
      </c>
      <c r="K685" s="15">
        <v>41687</v>
      </c>
      <c r="L685">
        <f t="shared" si="41"/>
        <v>5.0000000000000001E-4</v>
      </c>
    </row>
    <row r="686" spans="1:12" x14ac:dyDescent="0.2">
      <c r="A686" s="18">
        <v>41381</v>
      </c>
      <c r="B686" s="19">
        <v>59.605983999999999</v>
      </c>
      <c r="C686" s="15">
        <v>41686</v>
      </c>
      <c r="D686">
        <f t="shared" si="39"/>
        <v>70.670803000000006</v>
      </c>
      <c r="E686" s="15">
        <v>41381</v>
      </c>
      <c r="F686">
        <v>1552.01001</v>
      </c>
      <c r="G686" s="15">
        <v>41686</v>
      </c>
      <c r="H686">
        <f t="shared" si="40"/>
        <v>1838.630005</v>
      </c>
      <c r="K686" s="15">
        <v>41686</v>
      </c>
      <c r="L686">
        <f t="shared" si="41"/>
        <v>5.0000000000000001E-4</v>
      </c>
    </row>
    <row r="687" spans="1:12" x14ac:dyDescent="0.2">
      <c r="A687" s="18">
        <v>41380</v>
      </c>
      <c r="B687" s="19">
        <v>60.413699999999999</v>
      </c>
      <c r="C687" s="15">
        <v>41685</v>
      </c>
      <c r="D687">
        <f t="shared" si="39"/>
        <v>70.670803000000006</v>
      </c>
      <c r="E687" s="15">
        <v>41380</v>
      </c>
      <c r="F687">
        <v>1574.5699460000001</v>
      </c>
      <c r="G687" s="15">
        <v>41685</v>
      </c>
      <c r="H687">
        <f t="shared" si="40"/>
        <v>1838.630005</v>
      </c>
      <c r="K687" s="15">
        <v>41685</v>
      </c>
      <c r="L687">
        <f t="shared" si="41"/>
        <v>5.0000000000000001E-4</v>
      </c>
    </row>
    <row r="688" spans="1:12" x14ac:dyDescent="0.2">
      <c r="A688" s="18">
        <v>41379</v>
      </c>
      <c r="B688" s="19">
        <v>59.624338000000002</v>
      </c>
      <c r="C688" s="15">
        <v>41684</v>
      </c>
      <c r="D688">
        <f t="shared" si="39"/>
        <v>70.670803000000006</v>
      </c>
      <c r="E688" s="15">
        <v>41379</v>
      </c>
      <c r="F688">
        <v>1552.3599850000001</v>
      </c>
      <c r="G688" s="15">
        <v>41684</v>
      </c>
      <c r="H688">
        <f t="shared" si="40"/>
        <v>1838.630005</v>
      </c>
      <c r="K688" s="15">
        <v>41684</v>
      </c>
      <c r="L688">
        <f t="shared" si="41"/>
        <v>5.0000000000000001E-4</v>
      </c>
    </row>
    <row r="689" spans="1:12" x14ac:dyDescent="0.2">
      <c r="A689" s="18">
        <v>41376</v>
      </c>
      <c r="B689" s="19">
        <v>60.991951</v>
      </c>
      <c r="C689" s="15">
        <v>41683</v>
      </c>
      <c r="D689">
        <f t="shared" si="39"/>
        <v>70.212813999999995</v>
      </c>
      <c r="E689" s="15">
        <v>41376</v>
      </c>
      <c r="F689">
        <v>1588.849976</v>
      </c>
      <c r="G689" s="15">
        <v>41683</v>
      </c>
      <c r="H689">
        <f t="shared" si="40"/>
        <v>1829.829956</v>
      </c>
      <c r="K689" s="15">
        <v>41683</v>
      </c>
      <c r="L689">
        <f t="shared" si="41"/>
        <v>5.0000000000000001E-4</v>
      </c>
    </row>
    <row r="690" spans="1:12" x14ac:dyDescent="0.2">
      <c r="A690" s="18">
        <v>41375</v>
      </c>
      <c r="B690" s="19">
        <v>61.212243000000001</v>
      </c>
      <c r="C690" s="15">
        <v>41682</v>
      </c>
      <c r="D690">
        <f t="shared" si="39"/>
        <v>69.895020000000002</v>
      </c>
      <c r="E690" s="15">
        <v>41375</v>
      </c>
      <c r="F690">
        <v>1593.369995</v>
      </c>
      <c r="G690" s="15">
        <v>41682</v>
      </c>
      <c r="H690">
        <f t="shared" si="40"/>
        <v>1819.26001</v>
      </c>
      <c r="K690" s="15">
        <v>41682</v>
      </c>
      <c r="L690">
        <f t="shared" si="41"/>
        <v>5.0000000000000001E-4</v>
      </c>
    </row>
    <row r="691" spans="1:12" x14ac:dyDescent="0.2">
      <c r="A691" s="18">
        <v>41374</v>
      </c>
      <c r="B691" s="19">
        <v>61.019492</v>
      </c>
      <c r="C691" s="15">
        <v>41681</v>
      </c>
      <c r="D691">
        <f t="shared" si="39"/>
        <v>69.876329999999996</v>
      </c>
      <c r="E691" s="15">
        <v>41374</v>
      </c>
      <c r="F691">
        <v>1587.7299800000001</v>
      </c>
      <c r="G691" s="15">
        <v>41681</v>
      </c>
      <c r="H691">
        <f t="shared" si="40"/>
        <v>1819.75</v>
      </c>
      <c r="K691" s="15">
        <v>41681</v>
      </c>
      <c r="L691">
        <f t="shared" si="41"/>
        <v>5.0000000000000001E-4</v>
      </c>
    </row>
    <row r="692" spans="1:12" x14ac:dyDescent="0.2">
      <c r="A692" s="18">
        <v>41373</v>
      </c>
      <c r="B692" s="19">
        <v>60.367804</v>
      </c>
      <c r="C692" s="15">
        <v>41680</v>
      </c>
      <c r="D692">
        <f t="shared" si="39"/>
        <v>69.063159999999996</v>
      </c>
      <c r="E692" s="15">
        <v>41373</v>
      </c>
      <c r="F692">
        <v>1568.6099850000001</v>
      </c>
      <c r="G692" s="15">
        <v>41680</v>
      </c>
      <c r="H692">
        <f t="shared" si="40"/>
        <v>1799.839966</v>
      </c>
      <c r="K692" s="15">
        <v>41680</v>
      </c>
      <c r="L692">
        <f t="shared" si="41"/>
        <v>5.0000000000000001E-4</v>
      </c>
    </row>
    <row r="693" spans="1:12" x14ac:dyDescent="0.2">
      <c r="A693" s="18">
        <v>41372</v>
      </c>
      <c r="B693" s="19">
        <v>60.055734000000001</v>
      </c>
      <c r="C693" s="15">
        <v>41679</v>
      </c>
      <c r="D693">
        <f t="shared" si="39"/>
        <v>69.053810999999996</v>
      </c>
      <c r="E693" s="15">
        <v>41372</v>
      </c>
      <c r="F693">
        <v>1563.0699460000001</v>
      </c>
      <c r="G693" s="15">
        <v>41679</v>
      </c>
      <c r="H693">
        <f t="shared" si="40"/>
        <v>1797.0200199999999</v>
      </c>
      <c r="K693" s="15">
        <v>41679</v>
      </c>
      <c r="L693">
        <f t="shared" si="41"/>
        <v>5.0000000000000001E-4</v>
      </c>
    </row>
    <row r="694" spans="1:12" x14ac:dyDescent="0.2">
      <c r="A694" s="18">
        <v>41369</v>
      </c>
      <c r="B694" s="19">
        <v>59.734484000000002</v>
      </c>
      <c r="C694" s="15">
        <v>41678</v>
      </c>
      <c r="D694">
        <f t="shared" si="39"/>
        <v>69.053810999999996</v>
      </c>
      <c r="E694" s="15">
        <v>41369</v>
      </c>
      <c r="F694">
        <v>1553.280029</v>
      </c>
      <c r="G694" s="15">
        <v>41678</v>
      </c>
      <c r="H694">
        <f t="shared" si="40"/>
        <v>1797.0200199999999</v>
      </c>
      <c r="K694" s="15">
        <v>41678</v>
      </c>
      <c r="L694">
        <f t="shared" si="41"/>
        <v>5.0000000000000001E-4</v>
      </c>
    </row>
    <row r="695" spans="1:12" x14ac:dyDescent="0.2">
      <c r="A695" s="18">
        <v>41368</v>
      </c>
      <c r="B695" s="19">
        <v>59.908873</v>
      </c>
      <c r="C695" s="15">
        <v>41677</v>
      </c>
      <c r="D695">
        <f t="shared" si="39"/>
        <v>69.053810999999996</v>
      </c>
      <c r="E695" s="15">
        <v>41368</v>
      </c>
      <c r="F695">
        <v>1559.9799800000001</v>
      </c>
      <c r="G695" s="15">
        <v>41677</v>
      </c>
      <c r="H695">
        <f t="shared" si="40"/>
        <v>1797.0200199999999</v>
      </c>
      <c r="K695" s="15">
        <v>41677</v>
      </c>
      <c r="L695">
        <f t="shared" si="41"/>
        <v>5.0000000000000001E-4</v>
      </c>
    </row>
    <row r="696" spans="1:12" x14ac:dyDescent="0.2">
      <c r="A696" s="18">
        <v>41367</v>
      </c>
      <c r="B696" s="19">
        <v>59.560088</v>
      </c>
      <c r="C696" s="15">
        <v>41676</v>
      </c>
      <c r="D696">
        <f t="shared" si="39"/>
        <v>68.212609</v>
      </c>
      <c r="E696" s="15">
        <v>41367</v>
      </c>
      <c r="F696">
        <v>1553.6899410000001</v>
      </c>
      <c r="G696" s="15">
        <v>41676</v>
      </c>
      <c r="H696">
        <f t="shared" si="40"/>
        <v>1773.4300539999999</v>
      </c>
      <c r="K696" s="15">
        <v>41676</v>
      </c>
      <c r="L696">
        <f t="shared" si="41"/>
        <v>5.0000000000000001E-4</v>
      </c>
    </row>
    <row r="697" spans="1:12" x14ac:dyDescent="0.2">
      <c r="A697" s="18">
        <v>41366</v>
      </c>
      <c r="B697" s="19">
        <v>60.138337999999997</v>
      </c>
      <c r="C697" s="15">
        <v>41675</v>
      </c>
      <c r="D697">
        <f t="shared" si="39"/>
        <v>67.455517</v>
      </c>
      <c r="E697" s="15">
        <v>41366</v>
      </c>
      <c r="F697">
        <v>1570.25</v>
      </c>
      <c r="G697" s="15">
        <v>41675</v>
      </c>
      <c r="H697">
        <f t="shared" si="40"/>
        <v>1751.6400149999999</v>
      </c>
      <c r="K697" s="15">
        <v>41675</v>
      </c>
      <c r="L697">
        <f t="shared" si="41"/>
        <v>5.0000000000000001E-4</v>
      </c>
    </row>
    <row r="698" spans="1:12" x14ac:dyDescent="0.2">
      <c r="A698" s="18">
        <v>41365</v>
      </c>
      <c r="B698" s="19">
        <v>60.055734000000001</v>
      </c>
      <c r="C698" s="15">
        <v>41674</v>
      </c>
      <c r="D698">
        <f t="shared" si="39"/>
        <v>67.539642000000001</v>
      </c>
      <c r="E698" s="15">
        <v>41365</v>
      </c>
      <c r="F698">
        <v>1562.170044</v>
      </c>
      <c r="G698" s="15">
        <v>41674</v>
      </c>
      <c r="H698">
        <f t="shared" si="40"/>
        <v>1755.1999510000001</v>
      </c>
      <c r="K698" s="15">
        <v>41674</v>
      </c>
      <c r="L698">
        <f t="shared" si="41"/>
        <v>5.0000000000000001E-4</v>
      </c>
    </row>
    <row r="699" spans="1:12" x14ac:dyDescent="0.2">
      <c r="A699" s="18">
        <v>41361</v>
      </c>
      <c r="B699" s="19">
        <v>60.147519000000003</v>
      </c>
      <c r="C699" s="15">
        <v>41673</v>
      </c>
      <c r="D699">
        <f t="shared" si="39"/>
        <v>67.249887999999999</v>
      </c>
      <c r="E699" s="15">
        <v>41361</v>
      </c>
      <c r="F699">
        <v>1569.1899410000001</v>
      </c>
      <c r="G699" s="15">
        <v>41673</v>
      </c>
      <c r="H699">
        <f t="shared" si="40"/>
        <v>1741.8900149999999</v>
      </c>
      <c r="K699" s="15">
        <v>41673</v>
      </c>
      <c r="L699">
        <f t="shared" si="41"/>
        <v>5.0000000000000001E-4</v>
      </c>
    </row>
    <row r="700" spans="1:12" x14ac:dyDescent="0.2">
      <c r="A700" s="18">
        <v>41360</v>
      </c>
      <c r="B700" s="19">
        <v>59.963949</v>
      </c>
      <c r="C700" s="15">
        <v>41672</v>
      </c>
      <c r="D700">
        <f t="shared" si="39"/>
        <v>68.764064000000005</v>
      </c>
      <c r="E700" s="15">
        <v>41360</v>
      </c>
      <c r="F700">
        <v>1562.849976</v>
      </c>
      <c r="G700" s="15">
        <v>41672</v>
      </c>
      <c r="H700">
        <f t="shared" si="40"/>
        <v>1782.589966</v>
      </c>
      <c r="K700" s="15">
        <v>41672</v>
      </c>
      <c r="L700">
        <f t="shared" si="41"/>
        <v>5.0000000000000001E-4</v>
      </c>
    </row>
    <row r="701" spans="1:12" x14ac:dyDescent="0.2">
      <c r="A701" s="18">
        <v>41359</v>
      </c>
      <c r="B701" s="19">
        <v>60.009838000000002</v>
      </c>
      <c r="C701" s="15">
        <v>41671</v>
      </c>
      <c r="D701">
        <f t="shared" si="39"/>
        <v>68.764064000000005</v>
      </c>
      <c r="E701" s="15">
        <v>41359</v>
      </c>
      <c r="F701">
        <v>1563.7700199999999</v>
      </c>
      <c r="G701" s="15">
        <v>41671</v>
      </c>
      <c r="H701">
        <f t="shared" si="40"/>
        <v>1782.589966</v>
      </c>
      <c r="K701" s="15">
        <v>41671</v>
      </c>
      <c r="L701">
        <f t="shared" si="41"/>
        <v>5.0000000000000001E-4</v>
      </c>
    </row>
    <row r="702" spans="1:12" x14ac:dyDescent="0.2">
      <c r="A702" s="18">
        <v>41358</v>
      </c>
      <c r="B702" s="19">
        <v>59.541733999999998</v>
      </c>
      <c r="C702" s="15">
        <v>41670</v>
      </c>
      <c r="D702">
        <f t="shared" si="39"/>
        <v>68.764064000000005</v>
      </c>
      <c r="E702" s="15">
        <v>41358</v>
      </c>
      <c r="F702">
        <v>1551.6899410000001</v>
      </c>
      <c r="G702" s="15">
        <v>41670</v>
      </c>
      <c r="H702">
        <f t="shared" si="40"/>
        <v>1782.589966</v>
      </c>
      <c r="K702" s="15">
        <v>41670</v>
      </c>
      <c r="L702">
        <f t="shared" si="41"/>
        <v>4.0000000000000002E-4</v>
      </c>
    </row>
    <row r="703" spans="1:12" x14ac:dyDescent="0.2">
      <c r="A703" s="18">
        <v>41355</v>
      </c>
      <c r="B703" s="19">
        <v>59.725302999999997</v>
      </c>
      <c r="C703" s="15">
        <v>41669</v>
      </c>
      <c r="D703">
        <f t="shared" si="39"/>
        <v>69.259440999999995</v>
      </c>
      <c r="E703" s="15">
        <v>41355</v>
      </c>
      <c r="F703">
        <v>1556.8900149999999</v>
      </c>
      <c r="G703" s="15">
        <v>41669</v>
      </c>
      <c r="H703">
        <f t="shared" si="40"/>
        <v>1794.1899410000001</v>
      </c>
      <c r="K703" s="15">
        <v>41669</v>
      </c>
      <c r="L703">
        <f t="shared" si="41"/>
        <v>4.0000000000000002E-4</v>
      </c>
    </row>
    <row r="704" spans="1:12" x14ac:dyDescent="0.2">
      <c r="A704" s="18">
        <v>41354</v>
      </c>
      <c r="B704" s="19">
        <v>59.451782000000001</v>
      </c>
      <c r="C704" s="15">
        <v>41668</v>
      </c>
      <c r="D704">
        <f t="shared" si="39"/>
        <v>68.707986000000005</v>
      </c>
      <c r="E704" s="15">
        <v>41354</v>
      </c>
      <c r="F704">
        <v>1545.8000489999999</v>
      </c>
      <c r="G704" s="15">
        <v>41668</v>
      </c>
      <c r="H704">
        <f t="shared" si="40"/>
        <v>1774.1999510000001</v>
      </c>
      <c r="K704" s="15">
        <v>41668</v>
      </c>
      <c r="L704">
        <f t="shared" si="41"/>
        <v>4.0000000000000002E-4</v>
      </c>
    </row>
    <row r="705" spans="1:12" x14ac:dyDescent="0.2">
      <c r="A705" s="18">
        <v>41353</v>
      </c>
      <c r="B705" s="19">
        <v>59.853231999999998</v>
      </c>
      <c r="C705" s="15">
        <v>41667</v>
      </c>
      <c r="D705">
        <f t="shared" si="39"/>
        <v>69.240751000000003</v>
      </c>
      <c r="E705" s="15">
        <v>41353</v>
      </c>
      <c r="F705">
        <v>1558.709961</v>
      </c>
      <c r="G705" s="15">
        <v>41667</v>
      </c>
      <c r="H705">
        <f t="shared" si="40"/>
        <v>1792.5</v>
      </c>
      <c r="K705" s="15">
        <v>41667</v>
      </c>
      <c r="L705">
        <f t="shared" si="41"/>
        <v>4.0000000000000002E-4</v>
      </c>
    </row>
    <row r="706" spans="1:12" x14ac:dyDescent="0.2">
      <c r="A706" s="18">
        <v>41352</v>
      </c>
      <c r="B706" s="19">
        <v>59.460901</v>
      </c>
      <c r="C706" s="15">
        <v>41666</v>
      </c>
      <c r="D706">
        <f t="shared" si="39"/>
        <v>68.745373999999998</v>
      </c>
      <c r="E706" s="15">
        <v>41352</v>
      </c>
      <c r="F706">
        <v>1548.339966</v>
      </c>
      <c r="G706" s="15">
        <v>41666</v>
      </c>
      <c r="H706">
        <f t="shared" si="40"/>
        <v>1781.5600589999999</v>
      </c>
      <c r="K706" s="15">
        <v>41666</v>
      </c>
      <c r="L706">
        <f t="shared" si="41"/>
        <v>4.0000000000000002E-4</v>
      </c>
    </row>
    <row r="707" spans="1:12" x14ac:dyDescent="0.2">
      <c r="A707" s="18">
        <v>41351</v>
      </c>
      <c r="B707" s="19">
        <v>59.597762000000003</v>
      </c>
      <c r="C707" s="15">
        <v>41665</v>
      </c>
      <c r="D707">
        <f t="shared" ref="D707:D770" si="42">IFERROR(VLOOKUP(C707,A:B,2,0),D708)</f>
        <v>69.007081999999997</v>
      </c>
      <c r="E707" s="15">
        <v>41351</v>
      </c>
      <c r="F707">
        <v>1552.099976</v>
      </c>
      <c r="G707" s="15">
        <v>41665</v>
      </c>
      <c r="H707">
        <f t="shared" ref="H707:H770" si="43">IFERROR(VLOOKUP(G707,E:F,2,0),H708)</f>
        <v>1790.290039</v>
      </c>
      <c r="K707" s="15">
        <v>41665</v>
      </c>
      <c r="L707">
        <f t="shared" ref="L707:L770" si="44">IFERROR(VLOOKUP(K707,I:J,2,0),L708)</f>
        <v>4.0000000000000002E-4</v>
      </c>
    </row>
    <row r="708" spans="1:12" x14ac:dyDescent="0.2">
      <c r="A708" s="18">
        <v>41348</v>
      </c>
      <c r="B708" s="19">
        <v>59.944470000000003</v>
      </c>
      <c r="C708" s="15">
        <v>41664</v>
      </c>
      <c r="D708">
        <f t="shared" si="42"/>
        <v>69.007081999999997</v>
      </c>
      <c r="E708" s="15">
        <v>41348</v>
      </c>
      <c r="F708">
        <v>1560.6999510000001</v>
      </c>
      <c r="G708" s="15">
        <v>41664</v>
      </c>
      <c r="H708">
        <f t="shared" si="43"/>
        <v>1790.290039</v>
      </c>
      <c r="K708" s="15">
        <v>41664</v>
      </c>
      <c r="L708">
        <f t="shared" si="44"/>
        <v>4.0000000000000002E-4</v>
      </c>
    </row>
    <row r="709" spans="1:12" x14ac:dyDescent="0.2">
      <c r="A709" s="18">
        <v>41347</v>
      </c>
      <c r="B709" s="19">
        <v>59.971848000000001</v>
      </c>
      <c r="C709" s="15">
        <v>41663</v>
      </c>
      <c r="D709">
        <f t="shared" si="42"/>
        <v>69.007081999999997</v>
      </c>
      <c r="E709" s="15">
        <v>41347</v>
      </c>
      <c r="F709">
        <v>1563.2299800000001</v>
      </c>
      <c r="G709" s="15">
        <v>41663</v>
      </c>
      <c r="H709">
        <f t="shared" si="43"/>
        <v>1790.290039</v>
      </c>
      <c r="K709" s="15">
        <v>41663</v>
      </c>
      <c r="L709">
        <f t="shared" si="44"/>
        <v>4.0000000000000002E-4</v>
      </c>
    </row>
    <row r="710" spans="1:12" x14ac:dyDescent="0.2">
      <c r="A710" s="18">
        <v>41346</v>
      </c>
      <c r="B710" s="19">
        <v>59.606887999999998</v>
      </c>
      <c r="C710" s="15">
        <v>41662</v>
      </c>
      <c r="D710">
        <f t="shared" si="42"/>
        <v>70.381056000000001</v>
      </c>
      <c r="E710" s="15">
        <v>41346</v>
      </c>
      <c r="F710">
        <v>1554.5200199999999</v>
      </c>
      <c r="G710" s="15">
        <v>41662</v>
      </c>
      <c r="H710">
        <f t="shared" si="43"/>
        <v>1828.459961</v>
      </c>
      <c r="K710" s="15">
        <v>41662</v>
      </c>
      <c r="L710">
        <f t="shared" si="44"/>
        <v>4.0000000000000002E-4</v>
      </c>
    </row>
    <row r="711" spans="1:12" x14ac:dyDescent="0.2">
      <c r="A711" s="18">
        <v>41345</v>
      </c>
      <c r="B711" s="19">
        <v>59.543019999999999</v>
      </c>
      <c r="C711" s="15">
        <v>41661</v>
      </c>
      <c r="D711">
        <f t="shared" si="42"/>
        <v>71.063365000000005</v>
      </c>
      <c r="E711" s="15">
        <v>41345</v>
      </c>
      <c r="F711">
        <v>1552.4799800000001</v>
      </c>
      <c r="G711" s="15">
        <v>41661</v>
      </c>
      <c r="H711">
        <f t="shared" si="43"/>
        <v>1844.8599850000001</v>
      </c>
      <c r="K711" s="15">
        <v>41661</v>
      </c>
      <c r="L711">
        <f t="shared" si="44"/>
        <v>4.0000000000000002E-4</v>
      </c>
    </row>
    <row r="712" spans="1:12" x14ac:dyDescent="0.2">
      <c r="A712" s="18">
        <v>41344</v>
      </c>
      <c r="B712" s="19">
        <v>59.588636000000001</v>
      </c>
      <c r="C712" s="15">
        <v>41660</v>
      </c>
      <c r="D712">
        <f t="shared" si="42"/>
        <v>71.072712999999993</v>
      </c>
      <c r="E712" s="15">
        <v>41344</v>
      </c>
      <c r="F712">
        <v>1556.219971</v>
      </c>
      <c r="G712" s="15">
        <v>41660</v>
      </c>
      <c r="H712">
        <f t="shared" si="43"/>
        <v>1843.8000489999999</v>
      </c>
      <c r="K712" s="15">
        <v>41660</v>
      </c>
      <c r="L712">
        <f t="shared" si="44"/>
        <v>4.0000000000000002E-4</v>
      </c>
    </row>
    <row r="713" spans="1:12" x14ac:dyDescent="0.2">
      <c r="A713" s="18">
        <v>41341</v>
      </c>
      <c r="B713" s="19">
        <v>59.342292</v>
      </c>
      <c r="C713" s="15">
        <v>41659</v>
      </c>
      <c r="D713">
        <f t="shared" si="42"/>
        <v>70.979247000000001</v>
      </c>
      <c r="E713" s="15">
        <v>41341</v>
      </c>
      <c r="F713">
        <v>1551.1800539999999</v>
      </c>
      <c r="G713" s="15">
        <v>41659</v>
      </c>
      <c r="H713">
        <f t="shared" si="43"/>
        <v>1838.6999510000001</v>
      </c>
      <c r="K713" s="15">
        <v>41659</v>
      </c>
      <c r="L713">
        <f t="shared" si="44"/>
        <v>4.0000000000000002E-4</v>
      </c>
    </row>
    <row r="714" spans="1:12" x14ac:dyDescent="0.2">
      <c r="A714" s="18">
        <v>41340</v>
      </c>
      <c r="B714" s="19">
        <v>59.141562999999998</v>
      </c>
      <c r="C714" s="15">
        <v>41658</v>
      </c>
      <c r="D714">
        <f t="shared" si="42"/>
        <v>70.979247000000001</v>
      </c>
      <c r="E714" s="15">
        <v>41340</v>
      </c>
      <c r="F714">
        <v>1544.26001</v>
      </c>
      <c r="G714" s="15">
        <v>41658</v>
      </c>
      <c r="H714">
        <f t="shared" si="43"/>
        <v>1838.6999510000001</v>
      </c>
      <c r="K714" s="15">
        <v>41658</v>
      </c>
      <c r="L714">
        <f t="shared" si="44"/>
        <v>4.0000000000000002E-4</v>
      </c>
    </row>
    <row r="715" spans="1:12" x14ac:dyDescent="0.2">
      <c r="A715" s="18">
        <v>41339</v>
      </c>
      <c r="B715" s="19">
        <v>58.995584000000001</v>
      </c>
      <c r="C715" s="15">
        <v>41657</v>
      </c>
      <c r="D715">
        <f t="shared" si="42"/>
        <v>70.979247000000001</v>
      </c>
      <c r="E715" s="15">
        <v>41339</v>
      </c>
      <c r="F715">
        <v>1541.459961</v>
      </c>
      <c r="G715" s="15">
        <v>41657</v>
      </c>
      <c r="H715">
        <f t="shared" si="43"/>
        <v>1838.6999510000001</v>
      </c>
      <c r="K715" s="15">
        <v>41657</v>
      </c>
      <c r="L715">
        <f t="shared" si="44"/>
        <v>4.0000000000000002E-4</v>
      </c>
    </row>
    <row r="716" spans="1:12" x14ac:dyDescent="0.2">
      <c r="A716" s="18">
        <v>41338</v>
      </c>
      <c r="B716" s="19">
        <v>58.785729000000003</v>
      </c>
      <c r="C716" s="15">
        <v>41656</v>
      </c>
      <c r="D716">
        <f t="shared" si="42"/>
        <v>70.979247000000001</v>
      </c>
      <c r="E716" s="15">
        <v>41338</v>
      </c>
      <c r="F716">
        <v>1539.790039</v>
      </c>
      <c r="G716" s="15">
        <v>41656</v>
      </c>
      <c r="H716">
        <f t="shared" si="43"/>
        <v>1838.6999510000001</v>
      </c>
      <c r="K716" s="15">
        <v>41656</v>
      </c>
      <c r="L716">
        <f t="shared" si="44"/>
        <v>4.0000000000000002E-4</v>
      </c>
    </row>
    <row r="717" spans="1:12" x14ac:dyDescent="0.2">
      <c r="A717" s="18">
        <v>41337</v>
      </c>
      <c r="B717" s="19">
        <v>58.311281999999999</v>
      </c>
      <c r="C717" s="15">
        <v>41655</v>
      </c>
      <c r="D717">
        <f t="shared" si="42"/>
        <v>71.306381999999999</v>
      </c>
      <c r="E717" s="15">
        <v>41337</v>
      </c>
      <c r="F717">
        <v>1525.1999510000001</v>
      </c>
      <c r="G717" s="15">
        <v>41655</v>
      </c>
      <c r="H717">
        <f t="shared" si="43"/>
        <v>1845.8900149999999</v>
      </c>
      <c r="K717" s="15">
        <v>41655</v>
      </c>
      <c r="L717">
        <f t="shared" si="44"/>
        <v>4.0000000000000002E-4</v>
      </c>
    </row>
    <row r="718" spans="1:12" x14ac:dyDescent="0.2">
      <c r="A718" s="18">
        <v>41334</v>
      </c>
      <c r="B718" s="19">
        <v>58.046686999999999</v>
      </c>
      <c r="C718" s="15">
        <v>41654</v>
      </c>
      <c r="D718">
        <f t="shared" si="42"/>
        <v>71.483973000000006</v>
      </c>
      <c r="E718" s="15">
        <v>41334</v>
      </c>
      <c r="F718">
        <v>1518.1999510000001</v>
      </c>
      <c r="G718" s="15">
        <v>41654</v>
      </c>
      <c r="H718">
        <f t="shared" si="43"/>
        <v>1848.380005</v>
      </c>
      <c r="K718" s="15">
        <v>41654</v>
      </c>
      <c r="L718">
        <f t="shared" si="44"/>
        <v>4.0000000000000002E-4</v>
      </c>
    </row>
    <row r="719" spans="1:12" x14ac:dyDescent="0.2">
      <c r="A719" s="18">
        <v>41333</v>
      </c>
      <c r="B719" s="19">
        <v>57.809465000000003</v>
      </c>
      <c r="C719" s="15">
        <v>41653</v>
      </c>
      <c r="D719">
        <f t="shared" si="42"/>
        <v>71.100752999999997</v>
      </c>
      <c r="E719" s="15">
        <v>41333</v>
      </c>
      <c r="F719">
        <v>1514.6800539999999</v>
      </c>
      <c r="G719" s="15">
        <v>41653</v>
      </c>
      <c r="H719">
        <f t="shared" si="43"/>
        <v>1838.880005</v>
      </c>
      <c r="K719" s="15">
        <v>41653</v>
      </c>
      <c r="L719">
        <f t="shared" si="44"/>
        <v>4.0000000000000002E-4</v>
      </c>
    </row>
    <row r="720" spans="1:12" x14ac:dyDescent="0.2">
      <c r="A720" s="18">
        <v>41332</v>
      </c>
      <c r="B720" s="19">
        <v>57.973697000000001</v>
      </c>
      <c r="C720" s="15">
        <v>41652</v>
      </c>
      <c r="D720">
        <f t="shared" si="42"/>
        <v>70.493212</v>
      </c>
      <c r="E720" s="15">
        <v>41332</v>
      </c>
      <c r="F720">
        <v>1515.98999</v>
      </c>
      <c r="G720" s="15">
        <v>41652</v>
      </c>
      <c r="H720">
        <f t="shared" si="43"/>
        <v>1819.1999510000001</v>
      </c>
      <c r="K720" s="15">
        <v>41652</v>
      </c>
      <c r="L720">
        <f t="shared" si="44"/>
        <v>4.0000000000000002E-4</v>
      </c>
    </row>
    <row r="721" spans="1:12" x14ac:dyDescent="0.2">
      <c r="A721" s="18">
        <v>41331</v>
      </c>
      <c r="B721" s="19">
        <v>57.216405999999999</v>
      </c>
      <c r="C721" s="15">
        <v>41651</v>
      </c>
      <c r="D721">
        <f t="shared" si="42"/>
        <v>71.287684999999996</v>
      </c>
      <c r="E721" s="15">
        <v>41331</v>
      </c>
      <c r="F721">
        <v>1496.9399410000001</v>
      </c>
      <c r="G721" s="15">
        <v>41651</v>
      </c>
      <c r="H721">
        <f t="shared" si="43"/>
        <v>1842.369995</v>
      </c>
      <c r="K721" s="15">
        <v>41651</v>
      </c>
      <c r="L721">
        <f t="shared" si="44"/>
        <v>4.0000000000000002E-4</v>
      </c>
    </row>
    <row r="722" spans="1:12" x14ac:dyDescent="0.2">
      <c r="A722" s="18">
        <v>41330</v>
      </c>
      <c r="B722" s="19">
        <v>56.842323</v>
      </c>
      <c r="C722" s="15">
        <v>41650</v>
      </c>
      <c r="D722">
        <f t="shared" si="42"/>
        <v>71.287684999999996</v>
      </c>
      <c r="E722" s="15">
        <v>41330</v>
      </c>
      <c r="F722">
        <v>1487.849976</v>
      </c>
      <c r="G722" s="15">
        <v>41650</v>
      </c>
      <c r="H722">
        <f t="shared" si="43"/>
        <v>1842.369995</v>
      </c>
      <c r="K722" s="15">
        <v>41650</v>
      </c>
      <c r="L722">
        <f t="shared" si="44"/>
        <v>4.0000000000000002E-4</v>
      </c>
    </row>
    <row r="723" spans="1:12" x14ac:dyDescent="0.2">
      <c r="A723" s="18">
        <v>41327</v>
      </c>
      <c r="B723" s="19">
        <v>57.982818999999999</v>
      </c>
      <c r="C723" s="15">
        <v>41649</v>
      </c>
      <c r="D723">
        <f t="shared" si="42"/>
        <v>71.287684999999996</v>
      </c>
      <c r="E723" s="15">
        <v>41327</v>
      </c>
      <c r="F723">
        <v>1515.599976</v>
      </c>
      <c r="G723" s="15">
        <v>41649</v>
      </c>
      <c r="H723">
        <f t="shared" si="43"/>
        <v>1842.369995</v>
      </c>
      <c r="K723" s="15">
        <v>41649</v>
      </c>
      <c r="L723">
        <f t="shared" si="44"/>
        <v>4.0000000000000002E-4</v>
      </c>
    </row>
    <row r="724" spans="1:12" x14ac:dyDescent="0.2">
      <c r="A724" s="18">
        <v>41326</v>
      </c>
      <c r="B724" s="19">
        <v>57.490124000000002</v>
      </c>
      <c r="C724" s="15">
        <v>41648</v>
      </c>
      <c r="D724">
        <f t="shared" si="42"/>
        <v>71.203567000000007</v>
      </c>
      <c r="E724" s="15">
        <v>41326</v>
      </c>
      <c r="F724">
        <v>1502.420044</v>
      </c>
      <c r="G724" s="15">
        <v>41648</v>
      </c>
      <c r="H724">
        <f t="shared" si="43"/>
        <v>1838.130005</v>
      </c>
      <c r="K724" s="15">
        <v>41648</v>
      </c>
      <c r="L724">
        <f t="shared" si="44"/>
        <v>4.0000000000000002E-4</v>
      </c>
    </row>
    <row r="725" spans="1:12" x14ac:dyDescent="0.2">
      <c r="A725" s="18">
        <v>41325</v>
      </c>
      <c r="B725" s="19">
        <v>57.818587000000001</v>
      </c>
      <c r="C725" s="15">
        <v>41647</v>
      </c>
      <c r="D725">
        <f t="shared" si="42"/>
        <v>71.044674000000001</v>
      </c>
      <c r="E725" s="15">
        <v>41325</v>
      </c>
      <c r="F725">
        <v>1511.9499510000001</v>
      </c>
      <c r="G725" s="15">
        <v>41647</v>
      </c>
      <c r="H725">
        <f t="shared" si="43"/>
        <v>1837.48999</v>
      </c>
      <c r="K725" s="15">
        <v>41647</v>
      </c>
      <c r="L725">
        <f t="shared" si="44"/>
        <v>4.0000000000000002E-4</v>
      </c>
    </row>
    <row r="726" spans="1:12" x14ac:dyDescent="0.2">
      <c r="A726" s="18">
        <v>41324</v>
      </c>
      <c r="B726" s="19">
        <v>58.539385000000003</v>
      </c>
      <c r="C726" s="15">
        <v>41646</v>
      </c>
      <c r="D726">
        <f t="shared" si="42"/>
        <v>71.100752999999997</v>
      </c>
      <c r="E726" s="15">
        <v>41324</v>
      </c>
      <c r="F726">
        <v>1530.9399410000001</v>
      </c>
      <c r="G726" s="15">
        <v>41646</v>
      </c>
      <c r="H726">
        <f t="shared" si="43"/>
        <v>1837.880005</v>
      </c>
      <c r="K726" s="15">
        <v>41646</v>
      </c>
      <c r="L726">
        <f t="shared" si="44"/>
        <v>4.0000000000000002E-4</v>
      </c>
    </row>
    <row r="727" spans="1:12" x14ac:dyDescent="0.2">
      <c r="A727" s="18">
        <v>41320</v>
      </c>
      <c r="B727" s="19">
        <v>58.010193000000001</v>
      </c>
      <c r="C727" s="15">
        <v>41645</v>
      </c>
      <c r="D727">
        <f t="shared" si="42"/>
        <v>70.745577999999995</v>
      </c>
      <c r="E727" s="15">
        <v>41320</v>
      </c>
      <c r="F727">
        <v>1519.790039</v>
      </c>
      <c r="G727" s="15">
        <v>41645</v>
      </c>
      <c r="H727">
        <f t="shared" si="43"/>
        <v>1826.7700199999999</v>
      </c>
      <c r="K727" s="15">
        <v>41645</v>
      </c>
      <c r="L727">
        <f t="shared" si="44"/>
        <v>4.0000000000000002E-4</v>
      </c>
    </row>
    <row r="728" spans="1:12" x14ac:dyDescent="0.2">
      <c r="A728" s="18">
        <v>41319</v>
      </c>
      <c r="B728" s="19">
        <v>58.165298999999997</v>
      </c>
      <c r="C728" s="15">
        <v>41644</v>
      </c>
      <c r="D728">
        <f t="shared" si="42"/>
        <v>70.811004999999994</v>
      </c>
      <c r="E728" s="15">
        <v>41319</v>
      </c>
      <c r="F728">
        <v>1521.380005</v>
      </c>
      <c r="G728" s="15">
        <v>41644</v>
      </c>
      <c r="H728">
        <f t="shared" si="43"/>
        <v>1831.369995</v>
      </c>
      <c r="K728" s="15">
        <v>41644</v>
      </c>
      <c r="L728">
        <f t="shared" si="44"/>
        <v>4.0000000000000002E-4</v>
      </c>
    </row>
    <row r="729" spans="1:12" x14ac:dyDescent="0.2">
      <c r="A729" s="18">
        <v>41318</v>
      </c>
      <c r="B729" s="19">
        <v>58.074061</v>
      </c>
      <c r="C729" s="15">
        <v>41643</v>
      </c>
      <c r="D729">
        <f t="shared" si="42"/>
        <v>70.811004999999994</v>
      </c>
      <c r="E729" s="15">
        <v>41318</v>
      </c>
      <c r="F729">
        <v>1520.329956</v>
      </c>
      <c r="G729" s="15">
        <v>41643</v>
      </c>
      <c r="H729">
        <f t="shared" si="43"/>
        <v>1831.369995</v>
      </c>
      <c r="K729" s="15">
        <v>41643</v>
      </c>
      <c r="L729">
        <f t="shared" si="44"/>
        <v>4.0000000000000002E-4</v>
      </c>
    </row>
    <row r="730" spans="1:12" x14ac:dyDescent="0.2">
      <c r="A730" s="18">
        <v>41317</v>
      </c>
      <c r="B730" s="19">
        <v>58.001066999999999</v>
      </c>
      <c r="C730" s="15">
        <v>41642</v>
      </c>
      <c r="D730">
        <f t="shared" si="42"/>
        <v>70.811004999999994</v>
      </c>
      <c r="E730" s="15">
        <v>41317</v>
      </c>
      <c r="F730">
        <v>1519.4300539999999</v>
      </c>
      <c r="G730" s="15">
        <v>41642</v>
      </c>
      <c r="H730">
        <f t="shared" si="43"/>
        <v>1831.369995</v>
      </c>
      <c r="K730" s="15">
        <v>41642</v>
      </c>
      <c r="L730">
        <f t="shared" si="44"/>
        <v>4.0000000000000002E-4</v>
      </c>
    </row>
    <row r="731" spans="1:12" x14ac:dyDescent="0.2">
      <c r="A731" s="18">
        <v>41316</v>
      </c>
      <c r="B731" s="19">
        <v>57.763846000000001</v>
      </c>
      <c r="C731" s="15">
        <v>41641</v>
      </c>
      <c r="D731">
        <f t="shared" si="42"/>
        <v>70.745577999999995</v>
      </c>
      <c r="E731" s="15">
        <v>41316</v>
      </c>
      <c r="F731">
        <v>1517.01001</v>
      </c>
      <c r="G731" s="15">
        <v>41641</v>
      </c>
      <c r="H731">
        <f t="shared" si="43"/>
        <v>1831.9799800000001</v>
      </c>
      <c r="K731" s="15">
        <v>41641</v>
      </c>
      <c r="L731">
        <f t="shared" si="44"/>
        <v>4.0000000000000002E-4</v>
      </c>
    </row>
    <row r="732" spans="1:12" x14ac:dyDescent="0.2">
      <c r="A732" s="18">
        <v>41313</v>
      </c>
      <c r="B732" s="19">
        <v>57.718223000000002</v>
      </c>
      <c r="C732" s="15">
        <v>41640</v>
      </c>
      <c r="D732">
        <f t="shared" si="42"/>
        <v>71.399848000000006</v>
      </c>
      <c r="E732" s="15">
        <v>41313</v>
      </c>
      <c r="F732">
        <v>1517.9300539999999</v>
      </c>
      <c r="G732" s="15">
        <v>41640</v>
      </c>
      <c r="H732">
        <f t="shared" si="43"/>
        <v>1848.3599850000001</v>
      </c>
      <c r="K732" s="15">
        <v>41640</v>
      </c>
      <c r="L732">
        <f t="shared" si="44"/>
        <v>4.0000000000000002E-4</v>
      </c>
    </row>
    <row r="733" spans="1:12" x14ac:dyDescent="0.2">
      <c r="A733" s="18">
        <v>41312</v>
      </c>
      <c r="B733" s="19">
        <v>57.490124000000002</v>
      </c>
      <c r="C733" s="15">
        <v>41639</v>
      </c>
      <c r="D733">
        <f t="shared" si="42"/>
        <v>71.399848000000006</v>
      </c>
      <c r="E733" s="15">
        <v>41312</v>
      </c>
      <c r="F733">
        <v>1509.3900149999999</v>
      </c>
      <c r="G733" s="15">
        <v>41639</v>
      </c>
      <c r="H733">
        <f t="shared" si="43"/>
        <v>1848.3599850000001</v>
      </c>
      <c r="K733" s="15">
        <v>41639</v>
      </c>
      <c r="L733">
        <f t="shared" si="44"/>
        <v>7.000000000000001E-4</v>
      </c>
    </row>
    <row r="734" spans="1:12" x14ac:dyDescent="0.2">
      <c r="A734" s="18">
        <v>41311</v>
      </c>
      <c r="B734" s="19">
        <v>57.681730000000002</v>
      </c>
      <c r="C734" s="15">
        <v>41638</v>
      </c>
      <c r="D734">
        <f t="shared" si="42"/>
        <v>71.119443000000004</v>
      </c>
      <c r="E734" s="15">
        <v>41311</v>
      </c>
      <c r="F734">
        <v>1512.119995</v>
      </c>
      <c r="G734" s="15">
        <v>41638</v>
      </c>
      <c r="H734">
        <f t="shared" si="43"/>
        <v>1841.0699460000001</v>
      </c>
      <c r="K734" s="15">
        <v>41638</v>
      </c>
      <c r="L734">
        <f t="shared" si="44"/>
        <v>7.000000000000001E-4</v>
      </c>
    </row>
    <row r="735" spans="1:12" x14ac:dyDescent="0.2">
      <c r="A735" s="18">
        <v>41310</v>
      </c>
      <c r="B735" s="19">
        <v>57.563116999999998</v>
      </c>
      <c r="C735" s="15">
        <v>41637</v>
      </c>
      <c r="D735">
        <f t="shared" si="42"/>
        <v>71.184877</v>
      </c>
      <c r="E735" s="15">
        <v>41310</v>
      </c>
      <c r="F735">
        <v>1511.290039</v>
      </c>
      <c r="G735" s="15">
        <v>41637</v>
      </c>
      <c r="H735">
        <f t="shared" si="43"/>
        <v>1841.400024</v>
      </c>
      <c r="K735" s="15">
        <v>41637</v>
      </c>
      <c r="L735">
        <f t="shared" si="44"/>
        <v>7.000000000000001E-4</v>
      </c>
    </row>
    <row r="736" spans="1:12" x14ac:dyDescent="0.2">
      <c r="A736" s="18">
        <v>41309</v>
      </c>
      <c r="B736" s="19">
        <v>57.061300000000003</v>
      </c>
      <c r="C736" s="15">
        <v>41636</v>
      </c>
      <c r="D736">
        <f t="shared" si="42"/>
        <v>71.184877</v>
      </c>
      <c r="E736" s="15">
        <v>41309</v>
      </c>
      <c r="F736">
        <v>1495.709961</v>
      </c>
      <c r="G736" s="15">
        <v>41636</v>
      </c>
      <c r="H736">
        <f t="shared" si="43"/>
        <v>1841.400024</v>
      </c>
      <c r="K736" s="15">
        <v>41636</v>
      </c>
      <c r="L736">
        <f t="shared" si="44"/>
        <v>7.000000000000001E-4</v>
      </c>
    </row>
    <row r="737" spans="1:12" x14ac:dyDescent="0.2">
      <c r="A737" s="18">
        <v>41306</v>
      </c>
      <c r="B737" s="19">
        <v>57.608736</v>
      </c>
      <c r="C737" s="15">
        <v>41635</v>
      </c>
      <c r="D737">
        <f t="shared" si="42"/>
        <v>71.184877</v>
      </c>
      <c r="E737" s="15">
        <v>41306</v>
      </c>
      <c r="F737">
        <v>1513.170044</v>
      </c>
      <c r="G737" s="15">
        <v>41635</v>
      </c>
      <c r="H737">
        <f t="shared" si="43"/>
        <v>1841.400024</v>
      </c>
      <c r="K737" s="15">
        <v>41635</v>
      </c>
      <c r="L737">
        <f t="shared" si="44"/>
        <v>7.000000000000001E-4</v>
      </c>
    </row>
    <row r="738" spans="1:12" x14ac:dyDescent="0.2">
      <c r="A738" s="18">
        <v>41305</v>
      </c>
      <c r="B738" s="19">
        <v>57.061300000000003</v>
      </c>
      <c r="C738" s="15">
        <v>41634</v>
      </c>
      <c r="D738">
        <f t="shared" si="42"/>
        <v>71.082061999999993</v>
      </c>
      <c r="E738" s="15">
        <v>41305</v>
      </c>
      <c r="F738">
        <v>1498.1099850000001</v>
      </c>
      <c r="G738" s="15">
        <v>41634</v>
      </c>
      <c r="H738">
        <f t="shared" si="43"/>
        <v>1842.0200199999999</v>
      </c>
      <c r="K738" s="15">
        <v>41634</v>
      </c>
      <c r="L738">
        <f t="shared" si="44"/>
        <v>7.000000000000001E-4</v>
      </c>
    </row>
    <row r="739" spans="1:12" x14ac:dyDescent="0.2">
      <c r="A739" s="18">
        <v>41304</v>
      </c>
      <c r="B739" s="19">
        <v>57.207282999999997</v>
      </c>
      <c r="C739" s="15">
        <v>41633</v>
      </c>
      <c r="D739">
        <f t="shared" si="42"/>
        <v>70.745577999999995</v>
      </c>
      <c r="E739" s="15">
        <v>41304</v>
      </c>
      <c r="F739">
        <v>1501.959961</v>
      </c>
      <c r="G739" s="15">
        <v>41633</v>
      </c>
      <c r="H739">
        <f t="shared" si="43"/>
        <v>1833.3199460000001</v>
      </c>
      <c r="K739" s="15">
        <v>41633</v>
      </c>
      <c r="L739">
        <f t="shared" si="44"/>
        <v>7.000000000000001E-4</v>
      </c>
    </row>
    <row r="740" spans="1:12" x14ac:dyDescent="0.2">
      <c r="A740" s="18">
        <v>41303</v>
      </c>
      <c r="B740" s="19">
        <v>57.398885999999997</v>
      </c>
      <c r="C740" s="15">
        <v>41632</v>
      </c>
      <c r="D740">
        <f t="shared" si="42"/>
        <v>70.745577999999995</v>
      </c>
      <c r="E740" s="15">
        <v>41303</v>
      </c>
      <c r="F740">
        <v>1507.839966</v>
      </c>
      <c r="G740" s="15">
        <v>41632</v>
      </c>
      <c r="H740">
        <f t="shared" si="43"/>
        <v>1833.3199460000001</v>
      </c>
      <c r="K740" s="15">
        <v>41632</v>
      </c>
      <c r="L740">
        <f t="shared" si="44"/>
        <v>7.000000000000001E-4</v>
      </c>
    </row>
    <row r="741" spans="1:12" x14ac:dyDescent="0.2">
      <c r="A741" s="18">
        <v>41302</v>
      </c>
      <c r="B741" s="19">
        <v>56.997432000000003</v>
      </c>
      <c r="C741" s="15">
        <v>41631</v>
      </c>
      <c r="D741">
        <f t="shared" si="42"/>
        <v>70.547428999999994</v>
      </c>
      <c r="E741" s="15">
        <v>41302</v>
      </c>
      <c r="F741">
        <v>1500.1800539999999</v>
      </c>
      <c r="G741" s="15">
        <v>41631</v>
      </c>
      <c r="H741">
        <f t="shared" si="43"/>
        <v>1827.98999</v>
      </c>
      <c r="K741" s="15">
        <v>41631</v>
      </c>
      <c r="L741">
        <f t="shared" si="44"/>
        <v>7.000000000000001E-4</v>
      </c>
    </row>
    <row r="742" spans="1:12" x14ac:dyDescent="0.2">
      <c r="A742" s="18">
        <v>41299</v>
      </c>
      <c r="B742" s="19">
        <v>57.079548000000003</v>
      </c>
      <c r="C742" s="15">
        <v>41630</v>
      </c>
      <c r="D742">
        <f t="shared" si="42"/>
        <v>70.352418999999998</v>
      </c>
      <c r="E742" s="15">
        <v>41299</v>
      </c>
      <c r="F742">
        <v>1502.959961</v>
      </c>
      <c r="G742" s="15">
        <v>41630</v>
      </c>
      <c r="H742">
        <f t="shared" si="43"/>
        <v>1818.3199460000001</v>
      </c>
      <c r="K742" s="15">
        <v>41630</v>
      </c>
      <c r="L742">
        <f t="shared" si="44"/>
        <v>7.000000000000001E-4</v>
      </c>
    </row>
    <row r="743" spans="1:12" x14ac:dyDescent="0.2">
      <c r="A743" s="18">
        <v>41298</v>
      </c>
      <c r="B743" s="19">
        <v>56.732835999999999</v>
      </c>
      <c r="C743" s="15">
        <v>41629</v>
      </c>
      <c r="D743">
        <f t="shared" si="42"/>
        <v>70.352418999999998</v>
      </c>
      <c r="E743" s="15">
        <v>41298</v>
      </c>
      <c r="F743">
        <v>1494.8199460000001</v>
      </c>
      <c r="G743" s="15">
        <v>41629</v>
      </c>
      <c r="H743">
        <f t="shared" si="43"/>
        <v>1818.3199460000001</v>
      </c>
      <c r="K743" s="15">
        <v>41629</v>
      </c>
      <c r="L743">
        <f t="shared" si="44"/>
        <v>7.000000000000001E-4</v>
      </c>
    </row>
    <row r="744" spans="1:12" x14ac:dyDescent="0.2">
      <c r="A744" s="18">
        <v>41297</v>
      </c>
      <c r="B744" s="19">
        <v>56.486488999999999</v>
      </c>
      <c r="C744" s="15">
        <v>41628</v>
      </c>
      <c r="D744">
        <f t="shared" si="42"/>
        <v>70.352418999999998</v>
      </c>
      <c r="E744" s="15">
        <v>41297</v>
      </c>
      <c r="F744">
        <v>1494.8100589999999</v>
      </c>
      <c r="G744" s="15">
        <v>41628</v>
      </c>
      <c r="H744">
        <f t="shared" si="43"/>
        <v>1818.3199460000001</v>
      </c>
      <c r="K744" s="15">
        <v>41628</v>
      </c>
      <c r="L744">
        <f t="shared" si="44"/>
        <v>7.000000000000001E-4</v>
      </c>
    </row>
    <row r="745" spans="1:12" x14ac:dyDescent="0.2">
      <c r="A745" s="18">
        <v>41296</v>
      </c>
      <c r="B745" s="19">
        <v>56.513860000000001</v>
      </c>
      <c r="C745" s="15">
        <v>41627</v>
      </c>
      <c r="D745">
        <f t="shared" si="42"/>
        <v>69.990257</v>
      </c>
      <c r="E745" s="15">
        <v>41296</v>
      </c>
      <c r="F745">
        <v>1492.5600589999999</v>
      </c>
      <c r="G745" s="15">
        <v>41627</v>
      </c>
      <c r="H745">
        <f t="shared" si="43"/>
        <v>1809.599976</v>
      </c>
      <c r="K745" s="15">
        <v>41627</v>
      </c>
      <c r="L745">
        <f t="shared" si="44"/>
        <v>7.000000000000001E-4</v>
      </c>
    </row>
    <row r="746" spans="1:12" x14ac:dyDescent="0.2">
      <c r="A746" s="18">
        <v>41292</v>
      </c>
      <c r="B746" s="19">
        <v>56.176273999999999</v>
      </c>
      <c r="C746" s="15">
        <v>41626</v>
      </c>
      <c r="D746">
        <f t="shared" si="42"/>
        <v>70.045972000000006</v>
      </c>
      <c r="E746" s="15">
        <v>41292</v>
      </c>
      <c r="F746">
        <v>1485.9799800000001</v>
      </c>
      <c r="G746" s="15">
        <v>41626</v>
      </c>
      <c r="H746">
        <f t="shared" si="43"/>
        <v>1810.650024</v>
      </c>
      <c r="K746" s="15">
        <v>41626</v>
      </c>
      <c r="L746">
        <f t="shared" si="44"/>
        <v>7.000000000000001E-4</v>
      </c>
    </row>
    <row r="747" spans="1:12" x14ac:dyDescent="0.2">
      <c r="A747" s="18">
        <v>41291</v>
      </c>
      <c r="B747" s="19">
        <v>56.012042000000001</v>
      </c>
      <c r="C747" s="15">
        <v>41625</v>
      </c>
      <c r="D747">
        <f t="shared" si="42"/>
        <v>68.810902999999996</v>
      </c>
      <c r="E747" s="15">
        <v>41291</v>
      </c>
      <c r="F747">
        <v>1480.9399410000001</v>
      </c>
      <c r="G747" s="15">
        <v>41625</v>
      </c>
      <c r="H747">
        <f t="shared" si="43"/>
        <v>1781</v>
      </c>
      <c r="K747" s="15">
        <v>41625</v>
      </c>
      <c r="L747">
        <f t="shared" si="44"/>
        <v>7.000000000000001E-4</v>
      </c>
    </row>
    <row r="748" spans="1:12" x14ac:dyDescent="0.2">
      <c r="A748" s="18">
        <v>41290</v>
      </c>
      <c r="B748" s="19">
        <v>55.674455999999999</v>
      </c>
      <c r="C748" s="15">
        <v>41624</v>
      </c>
      <c r="D748">
        <f t="shared" si="42"/>
        <v>69.080203999999995</v>
      </c>
      <c r="E748" s="15">
        <v>41290</v>
      </c>
      <c r="F748">
        <v>1472.630005</v>
      </c>
      <c r="G748" s="15">
        <v>41624</v>
      </c>
      <c r="H748">
        <f t="shared" si="43"/>
        <v>1786.540039</v>
      </c>
      <c r="K748" s="15">
        <v>41624</v>
      </c>
      <c r="L748">
        <f t="shared" si="44"/>
        <v>7.000000000000001E-4</v>
      </c>
    </row>
    <row r="749" spans="1:12" x14ac:dyDescent="0.2">
      <c r="A749" s="18">
        <v>41289</v>
      </c>
      <c r="B749" s="19">
        <v>55.720075000000001</v>
      </c>
      <c r="C749" s="15">
        <v>41623</v>
      </c>
      <c r="D749">
        <f t="shared" si="42"/>
        <v>68.708753999999999</v>
      </c>
      <c r="E749" s="15">
        <v>41289</v>
      </c>
      <c r="F749">
        <v>1472.339966</v>
      </c>
      <c r="G749" s="15">
        <v>41623</v>
      </c>
      <c r="H749">
        <f t="shared" si="43"/>
        <v>1775.3199460000001</v>
      </c>
      <c r="K749" s="15">
        <v>41623</v>
      </c>
      <c r="L749">
        <f t="shared" si="44"/>
        <v>7.000000000000001E-4</v>
      </c>
    </row>
    <row r="750" spans="1:12" x14ac:dyDescent="0.2">
      <c r="A750" s="18">
        <v>41288</v>
      </c>
      <c r="B750" s="19">
        <v>55.583213999999998</v>
      </c>
      <c r="C750" s="15">
        <v>41622</v>
      </c>
      <c r="D750">
        <f t="shared" si="42"/>
        <v>68.708753999999999</v>
      </c>
      <c r="E750" s="15">
        <v>41288</v>
      </c>
      <c r="F750">
        <v>1470.6800539999999</v>
      </c>
      <c r="G750" s="15">
        <v>41622</v>
      </c>
      <c r="H750">
        <f t="shared" si="43"/>
        <v>1775.3199460000001</v>
      </c>
      <c r="K750" s="15">
        <v>41622</v>
      </c>
      <c r="L750">
        <f t="shared" si="44"/>
        <v>7.000000000000001E-4</v>
      </c>
    </row>
    <row r="751" spans="1:12" x14ac:dyDescent="0.2">
      <c r="A751" s="18">
        <v>41285</v>
      </c>
      <c r="B751" s="19">
        <v>55.528472999999998</v>
      </c>
      <c r="C751" s="15">
        <v>41621</v>
      </c>
      <c r="D751">
        <f t="shared" si="42"/>
        <v>68.708753999999999</v>
      </c>
      <c r="E751" s="15">
        <v>41285</v>
      </c>
      <c r="F751">
        <v>1472.0500489999999</v>
      </c>
      <c r="G751" s="15">
        <v>41621</v>
      </c>
      <c r="H751">
        <f t="shared" si="43"/>
        <v>1775.3199460000001</v>
      </c>
      <c r="K751" s="15">
        <v>41621</v>
      </c>
      <c r="L751">
        <f t="shared" si="44"/>
        <v>7.000000000000001E-4</v>
      </c>
    </row>
    <row r="752" spans="1:12" x14ac:dyDescent="0.2">
      <c r="A752" s="18">
        <v>41284</v>
      </c>
      <c r="B752" s="19">
        <v>55.574092</v>
      </c>
      <c r="C752" s="15">
        <v>41620</v>
      </c>
      <c r="D752">
        <f t="shared" si="42"/>
        <v>68.690184000000002</v>
      </c>
      <c r="E752" s="15">
        <v>41284</v>
      </c>
      <c r="F752">
        <v>1472.119995</v>
      </c>
      <c r="G752" s="15">
        <v>41620</v>
      </c>
      <c r="H752">
        <f t="shared" si="43"/>
        <v>1775.5</v>
      </c>
      <c r="K752" s="15">
        <v>41620</v>
      </c>
      <c r="L752">
        <f t="shared" si="44"/>
        <v>7.000000000000001E-4</v>
      </c>
    </row>
    <row r="753" spans="1:12" x14ac:dyDescent="0.2">
      <c r="A753" s="18">
        <v>41283</v>
      </c>
      <c r="B753" s="19">
        <v>55.090522999999997</v>
      </c>
      <c r="C753" s="15">
        <v>41619</v>
      </c>
      <c r="D753">
        <f t="shared" si="42"/>
        <v>68.931628000000003</v>
      </c>
      <c r="E753" s="15">
        <v>41283</v>
      </c>
      <c r="F753">
        <v>1461.0200199999999</v>
      </c>
      <c r="G753" s="15">
        <v>41619</v>
      </c>
      <c r="H753">
        <f t="shared" si="43"/>
        <v>1782.219971</v>
      </c>
      <c r="K753" s="15">
        <v>41619</v>
      </c>
      <c r="L753">
        <f t="shared" si="44"/>
        <v>7.000000000000001E-4</v>
      </c>
    </row>
    <row r="754" spans="1:12" x14ac:dyDescent="0.2">
      <c r="A754" s="18">
        <v>41282</v>
      </c>
      <c r="B754" s="19">
        <v>54.926290999999999</v>
      </c>
      <c r="C754" s="15">
        <v>41618</v>
      </c>
      <c r="D754">
        <f t="shared" si="42"/>
        <v>69.795247000000003</v>
      </c>
      <c r="E754" s="15">
        <v>41282</v>
      </c>
      <c r="F754">
        <v>1457.150024</v>
      </c>
      <c r="G754" s="15">
        <v>41618</v>
      </c>
      <c r="H754">
        <f t="shared" si="43"/>
        <v>1802.619995</v>
      </c>
      <c r="K754" s="15">
        <v>41618</v>
      </c>
      <c r="L754">
        <f t="shared" si="44"/>
        <v>7.000000000000001E-4</v>
      </c>
    </row>
    <row r="755" spans="1:12" x14ac:dyDescent="0.2">
      <c r="A755" s="18">
        <v>41281</v>
      </c>
      <c r="B755" s="19">
        <v>55.117893000000002</v>
      </c>
      <c r="C755" s="15">
        <v>41617</v>
      </c>
      <c r="D755">
        <f t="shared" si="42"/>
        <v>70.073829000000003</v>
      </c>
      <c r="E755" s="15">
        <v>41281</v>
      </c>
      <c r="F755">
        <v>1461.8900149999999</v>
      </c>
      <c r="G755" s="15">
        <v>41617</v>
      </c>
      <c r="H755">
        <f t="shared" si="43"/>
        <v>1808.369995</v>
      </c>
      <c r="K755" s="15">
        <v>41617</v>
      </c>
      <c r="L755">
        <f t="shared" si="44"/>
        <v>7.000000000000001E-4</v>
      </c>
    </row>
    <row r="756" spans="1:12" x14ac:dyDescent="0.2">
      <c r="A756" s="18">
        <v>41278</v>
      </c>
      <c r="B756" s="19">
        <v>55.291248000000003</v>
      </c>
      <c r="C756" s="15">
        <v>41616</v>
      </c>
      <c r="D756">
        <f t="shared" si="42"/>
        <v>69.869530999999995</v>
      </c>
      <c r="E756" s="15">
        <v>41278</v>
      </c>
      <c r="F756">
        <v>1466.469971</v>
      </c>
      <c r="G756" s="15">
        <v>41616</v>
      </c>
      <c r="H756">
        <f t="shared" si="43"/>
        <v>1805.089966</v>
      </c>
      <c r="K756" s="15">
        <v>41616</v>
      </c>
      <c r="L756">
        <f t="shared" si="44"/>
        <v>7.000000000000001E-4</v>
      </c>
    </row>
    <row r="757" spans="1:12" x14ac:dyDescent="0.2">
      <c r="A757" s="18">
        <v>41277</v>
      </c>
      <c r="B757" s="19">
        <v>54.917164999999997</v>
      </c>
      <c r="C757" s="15">
        <v>41615</v>
      </c>
      <c r="D757">
        <f t="shared" si="42"/>
        <v>69.869530999999995</v>
      </c>
      <c r="E757" s="15">
        <v>41277</v>
      </c>
      <c r="F757">
        <v>1459.369995</v>
      </c>
      <c r="G757" s="15">
        <v>41615</v>
      </c>
      <c r="H757">
        <f t="shared" si="43"/>
        <v>1805.089966</v>
      </c>
      <c r="K757" s="15">
        <v>41615</v>
      </c>
      <c r="L757">
        <f t="shared" si="44"/>
        <v>7.000000000000001E-4</v>
      </c>
    </row>
    <row r="758" spans="1:12" x14ac:dyDescent="0.2">
      <c r="A758" s="18">
        <v>41276</v>
      </c>
      <c r="B758" s="19">
        <v>54.981032999999996</v>
      </c>
      <c r="C758" s="15">
        <v>41614</v>
      </c>
      <c r="D758">
        <f t="shared" si="42"/>
        <v>69.869530999999995</v>
      </c>
      <c r="E758" s="15">
        <v>41276</v>
      </c>
      <c r="F758">
        <v>1462.420044</v>
      </c>
      <c r="G758" s="15">
        <v>41614</v>
      </c>
      <c r="H758">
        <f t="shared" si="43"/>
        <v>1805.089966</v>
      </c>
      <c r="K758" s="15">
        <v>41614</v>
      </c>
      <c r="L758">
        <f t="shared" si="44"/>
        <v>7.000000000000001E-4</v>
      </c>
    </row>
    <row r="759" spans="1:12" x14ac:dyDescent="0.2">
      <c r="A759" s="18">
        <v>41274</v>
      </c>
      <c r="B759" s="19">
        <v>53.648933999999997</v>
      </c>
      <c r="C759" s="15">
        <v>41613</v>
      </c>
      <c r="D759">
        <f t="shared" si="42"/>
        <v>68.959485999999998</v>
      </c>
      <c r="E759" s="15">
        <v>41274</v>
      </c>
      <c r="F759">
        <v>1426.1899410000001</v>
      </c>
      <c r="G759" s="15">
        <v>41613</v>
      </c>
      <c r="H759">
        <f t="shared" si="43"/>
        <v>1785.030029</v>
      </c>
      <c r="K759" s="15">
        <v>41613</v>
      </c>
      <c r="L759">
        <f t="shared" si="44"/>
        <v>7.000000000000001E-4</v>
      </c>
    </row>
    <row r="760" spans="1:12" x14ac:dyDescent="0.2">
      <c r="A760" s="18">
        <v>41271</v>
      </c>
      <c r="B760" s="19">
        <v>52.809531</v>
      </c>
      <c r="C760" s="15">
        <v>41612</v>
      </c>
      <c r="D760">
        <f t="shared" si="42"/>
        <v>69.451654000000005</v>
      </c>
      <c r="E760" s="15">
        <v>41271</v>
      </c>
      <c r="F760">
        <v>1402.4300539999999</v>
      </c>
      <c r="G760" s="15">
        <v>41612</v>
      </c>
      <c r="H760">
        <f t="shared" si="43"/>
        <v>1792.8100589999999</v>
      </c>
      <c r="K760" s="15">
        <v>41612</v>
      </c>
      <c r="L760">
        <f t="shared" si="44"/>
        <v>7.000000000000001E-4</v>
      </c>
    </row>
    <row r="761" spans="1:12" x14ac:dyDescent="0.2">
      <c r="A761" s="18">
        <v>41270</v>
      </c>
      <c r="B761" s="19">
        <v>53.411712000000001</v>
      </c>
      <c r="C761" s="15">
        <v>41611</v>
      </c>
      <c r="D761">
        <f t="shared" si="42"/>
        <v>69.498080999999999</v>
      </c>
      <c r="E761" s="15">
        <v>41270</v>
      </c>
      <c r="F761">
        <v>1418.099976</v>
      </c>
      <c r="G761" s="15">
        <v>41611</v>
      </c>
      <c r="H761">
        <f t="shared" si="43"/>
        <v>1795.150024</v>
      </c>
      <c r="K761" s="15">
        <v>41611</v>
      </c>
      <c r="L761">
        <f t="shared" si="44"/>
        <v>7.000000000000001E-4</v>
      </c>
    </row>
    <row r="762" spans="1:12" x14ac:dyDescent="0.2">
      <c r="A762" s="18">
        <v>41269</v>
      </c>
      <c r="B762" s="19">
        <v>53.530321000000001</v>
      </c>
      <c r="C762" s="15">
        <v>41610</v>
      </c>
      <c r="D762">
        <f t="shared" si="42"/>
        <v>69.832386</v>
      </c>
      <c r="E762" s="15">
        <v>41269</v>
      </c>
      <c r="F762">
        <v>1419.829956</v>
      </c>
      <c r="G762" s="15">
        <v>41610</v>
      </c>
      <c r="H762">
        <f t="shared" si="43"/>
        <v>1800.900024</v>
      </c>
      <c r="K762" s="15">
        <v>41610</v>
      </c>
      <c r="L762">
        <f t="shared" si="44"/>
        <v>7.000000000000001E-4</v>
      </c>
    </row>
    <row r="763" spans="1:12" x14ac:dyDescent="0.2">
      <c r="A763" s="18">
        <v>41267</v>
      </c>
      <c r="B763" s="19">
        <v>53.676307999999999</v>
      </c>
      <c r="C763" s="15">
        <v>41609</v>
      </c>
      <c r="D763">
        <f t="shared" si="42"/>
        <v>69.934534999999997</v>
      </c>
      <c r="E763" s="15">
        <v>41267</v>
      </c>
      <c r="F763">
        <v>1426.660034</v>
      </c>
      <c r="G763" s="15">
        <v>41609</v>
      </c>
      <c r="H763">
        <f t="shared" si="43"/>
        <v>1805.8100589999999</v>
      </c>
      <c r="K763" s="15">
        <v>41609</v>
      </c>
      <c r="L763">
        <f t="shared" si="44"/>
        <v>7.000000000000001E-4</v>
      </c>
    </row>
    <row r="764" spans="1:12" x14ac:dyDescent="0.2">
      <c r="A764" s="18">
        <v>41264</v>
      </c>
      <c r="B764" s="19">
        <v>53.886156</v>
      </c>
      <c r="C764" s="15">
        <v>41608</v>
      </c>
      <c r="D764">
        <f t="shared" si="42"/>
        <v>69.934534999999997</v>
      </c>
      <c r="E764" s="15">
        <v>41264</v>
      </c>
      <c r="F764">
        <v>1430.150024</v>
      </c>
      <c r="G764" s="15">
        <v>41608</v>
      </c>
      <c r="H764">
        <f t="shared" si="43"/>
        <v>1805.8100589999999</v>
      </c>
      <c r="K764" s="15">
        <v>41608</v>
      </c>
      <c r="L764">
        <f t="shared" si="44"/>
        <v>7.000000000000001E-4</v>
      </c>
    </row>
    <row r="765" spans="1:12" x14ac:dyDescent="0.2">
      <c r="A765" s="18">
        <v>41263</v>
      </c>
      <c r="B765" s="19">
        <v>54.383845000000001</v>
      </c>
      <c r="C765" s="15">
        <v>41607</v>
      </c>
      <c r="D765">
        <f t="shared" si="42"/>
        <v>69.934534999999997</v>
      </c>
      <c r="E765" s="15">
        <v>41263</v>
      </c>
      <c r="F765">
        <v>1443.6899410000001</v>
      </c>
      <c r="G765" s="15">
        <v>41607</v>
      </c>
      <c r="H765">
        <f t="shared" si="43"/>
        <v>1805.8100589999999</v>
      </c>
      <c r="K765" s="15">
        <v>41607</v>
      </c>
      <c r="L765">
        <f t="shared" si="44"/>
        <v>7.000000000000001E-4</v>
      </c>
    </row>
    <row r="766" spans="1:12" x14ac:dyDescent="0.2">
      <c r="A766" s="18">
        <v>41262</v>
      </c>
      <c r="B766" s="19">
        <v>54.021890999999997</v>
      </c>
      <c r="C766" s="15">
        <v>41606</v>
      </c>
      <c r="D766">
        <f t="shared" si="42"/>
        <v>70.092405999999997</v>
      </c>
      <c r="E766" s="15">
        <v>41262</v>
      </c>
      <c r="F766">
        <v>1435.8100589999999</v>
      </c>
      <c r="G766" s="15">
        <v>41606</v>
      </c>
      <c r="H766">
        <f t="shared" si="43"/>
        <v>1807.2299800000001</v>
      </c>
      <c r="K766" s="15">
        <v>41606</v>
      </c>
      <c r="L766">
        <f t="shared" si="44"/>
        <v>7.000000000000001E-4</v>
      </c>
    </row>
    <row r="767" spans="1:12" x14ac:dyDescent="0.2">
      <c r="A767" s="18">
        <v>41261</v>
      </c>
      <c r="B767" s="19">
        <v>54.383845000000001</v>
      </c>
      <c r="C767" s="15">
        <v>41605</v>
      </c>
      <c r="D767">
        <f t="shared" si="42"/>
        <v>70.092405999999997</v>
      </c>
      <c r="E767" s="15">
        <v>41261</v>
      </c>
      <c r="F767">
        <v>1446.790039</v>
      </c>
      <c r="G767" s="15">
        <v>41605</v>
      </c>
      <c r="H767">
        <f t="shared" si="43"/>
        <v>1807.2299800000001</v>
      </c>
      <c r="K767" s="15">
        <v>41605</v>
      </c>
      <c r="L767">
        <f t="shared" si="44"/>
        <v>7.000000000000001E-4</v>
      </c>
    </row>
    <row r="768" spans="1:12" x14ac:dyDescent="0.2">
      <c r="A768" s="18">
        <v>41260</v>
      </c>
      <c r="B768" s="19">
        <v>53.795668999999997</v>
      </c>
      <c r="C768" s="15">
        <v>41604</v>
      </c>
      <c r="D768">
        <f t="shared" si="42"/>
        <v>69.971680000000006</v>
      </c>
      <c r="E768" s="15">
        <v>41260</v>
      </c>
      <c r="F768">
        <v>1430.3599850000001</v>
      </c>
      <c r="G768" s="15">
        <v>41604</v>
      </c>
      <c r="H768">
        <f t="shared" si="43"/>
        <v>1802.75</v>
      </c>
      <c r="K768" s="15">
        <v>41604</v>
      </c>
      <c r="L768">
        <f t="shared" si="44"/>
        <v>7.000000000000001E-4</v>
      </c>
    </row>
    <row r="769" spans="1:12" x14ac:dyDescent="0.2">
      <c r="A769" s="18">
        <v>41257</v>
      </c>
      <c r="B769" s="19">
        <v>53.189391000000001</v>
      </c>
      <c r="C769" s="15">
        <v>41603</v>
      </c>
      <c r="D769">
        <f t="shared" si="42"/>
        <v>70.110974999999996</v>
      </c>
      <c r="E769" s="15">
        <v>41257</v>
      </c>
      <c r="F769">
        <v>1413.579956</v>
      </c>
      <c r="G769" s="15">
        <v>41603</v>
      </c>
      <c r="H769">
        <f t="shared" si="43"/>
        <v>1802.4799800000001</v>
      </c>
      <c r="K769" s="15">
        <v>41603</v>
      </c>
      <c r="L769">
        <f t="shared" si="44"/>
        <v>7.000000000000001E-4</v>
      </c>
    </row>
    <row r="770" spans="1:12" x14ac:dyDescent="0.2">
      <c r="A770" s="18">
        <v>41256</v>
      </c>
      <c r="B770" s="19">
        <v>53.307028000000003</v>
      </c>
      <c r="C770" s="15">
        <v>41602</v>
      </c>
      <c r="D770">
        <f t="shared" si="42"/>
        <v>70.166690000000003</v>
      </c>
      <c r="E770" s="15">
        <v>41256</v>
      </c>
      <c r="F770">
        <v>1419.4499510000001</v>
      </c>
      <c r="G770" s="15">
        <v>41602</v>
      </c>
      <c r="H770">
        <f t="shared" si="43"/>
        <v>1804.76001</v>
      </c>
      <c r="K770" s="15">
        <v>41602</v>
      </c>
      <c r="L770">
        <f t="shared" si="44"/>
        <v>7.000000000000001E-4</v>
      </c>
    </row>
    <row r="771" spans="1:12" x14ac:dyDescent="0.2">
      <c r="A771" s="18">
        <v>41255</v>
      </c>
      <c r="B771" s="19">
        <v>53.650886999999997</v>
      </c>
      <c r="C771" s="15">
        <v>41601</v>
      </c>
      <c r="D771">
        <f t="shared" ref="D771:D834" si="45">IFERROR(VLOOKUP(C771,A:B,2,0),D772)</f>
        <v>70.166690000000003</v>
      </c>
      <c r="E771" s="15">
        <v>41255</v>
      </c>
      <c r="F771">
        <v>1428.4799800000001</v>
      </c>
      <c r="G771" s="15">
        <v>41601</v>
      </c>
      <c r="H771">
        <f t="shared" ref="H771:H834" si="46">IFERROR(VLOOKUP(G771,E:F,2,0),H772)</f>
        <v>1804.76001</v>
      </c>
      <c r="K771" s="15">
        <v>41601</v>
      </c>
      <c r="L771">
        <f t="shared" ref="L771:L834" si="47">IFERROR(VLOOKUP(K771,I:J,2,0),L772)</f>
        <v>7.000000000000001E-4</v>
      </c>
    </row>
    <row r="772" spans="1:12" x14ac:dyDescent="0.2">
      <c r="A772" s="18">
        <v>41254</v>
      </c>
      <c r="B772" s="19">
        <v>53.524203</v>
      </c>
      <c r="C772" s="15">
        <v>41600</v>
      </c>
      <c r="D772">
        <f t="shared" si="45"/>
        <v>70.166690000000003</v>
      </c>
      <c r="E772" s="15">
        <v>41254</v>
      </c>
      <c r="F772">
        <v>1427.839966</v>
      </c>
      <c r="G772" s="15">
        <v>41600</v>
      </c>
      <c r="H772">
        <f t="shared" si="46"/>
        <v>1804.76001</v>
      </c>
      <c r="K772" s="15">
        <v>41600</v>
      </c>
      <c r="L772">
        <f t="shared" si="47"/>
        <v>7.000000000000001E-4</v>
      </c>
    </row>
    <row r="773" spans="1:12" x14ac:dyDescent="0.2">
      <c r="A773" s="18">
        <v>41253</v>
      </c>
      <c r="B773" s="19">
        <v>53.216540000000002</v>
      </c>
      <c r="C773" s="15">
        <v>41599</v>
      </c>
      <c r="D773">
        <f t="shared" si="45"/>
        <v>69.785959000000005</v>
      </c>
      <c r="E773" s="15">
        <v>41253</v>
      </c>
      <c r="F773">
        <v>1418.5500489999999</v>
      </c>
      <c r="G773" s="15">
        <v>41599</v>
      </c>
      <c r="H773">
        <f t="shared" si="46"/>
        <v>1795.849976</v>
      </c>
      <c r="K773" s="15">
        <v>41599</v>
      </c>
      <c r="L773">
        <f t="shared" si="47"/>
        <v>7.000000000000001E-4</v>
      </c>
    </row>
    <row r="774" spans="1:12" x14ac:dyDescent="0.2">
      <c r="A774" s="18">
        <v>41250</v>
      </c>
      <c r="B774" s="19">
        <v>53.153198000000003</v>
      </c>
      <c r="C774" s="15">
        <v>41598</v>
      </c>
      <c r="D774">
        <f t="shared" si="45"/>
        <v>69.228786999999997</v>
      </c>
      <c r="E774" s="15">
        <v>41250</v>
      </c>
      <c r="F774">
        <v>1418.0699460000001</v>
      </c>
      <c r="G774" s="15">
        <v>41598</v>
      </c>
      <c r="H774">
        <f t="shared" si="46"/>
        <v>1781.369995</v>
      </c>
      <c r="K774" s="15">
        <v>41598</v>
      </c>
      <c r="L774">
        <f t="shared" si="47"/>
        <v>7.000000000000001E-4</v>
      </c>
    </row>
    <row r="775" spans="1:12" x14ac:dyDescent="0.2">
      <c r="A775" s="18">
        <v>41249</v>
      </c>
      <c r="B775" s="19">
        <v>52.872681</v>
      </c>
      <c r="C775" s="15">
        <v>41597</v>
      </c>
      <c r="D775">
        <f t="shared" si="45"/>
        <v>69.460942000000003</v>
      </c>
      <c r="E775" s="15">
        <v>41249</v>
      </c>
      <c r="F775">
        <v>1413.9399410000001</v>
      </c>
      <c r="G775" s="15">
        <v>41597</v>
      </c>
      <c r="H775">
        <f t="shared" si="46"/>
        <v>1787.869995</v>
      </c>
      <c r="K775" s="15">
        <v>41597</v>
      </c>
      <c r="L775">
        <f t="shared" si="47"/>
        <v>7.000000000000001E-4</v>
      </c>
    </row>
    <row r="776" spans="1:12" x14ac:dyDescent="0.2">
      <c r="A776" s="18">
        <v>41248</v>
      </c>
      <c r="B776" s="19">
        <v>52.709800999999999</v>
      </c>
      <c r="C776" s="15">
        <v>41596</v>
      </c>
      <c r="D776">
        <f t="shared" si="45"/>
        <v>69.553803000000002</v>
      </c>
      <c r="E776" s="15">
        <v>41248</v>
      </c>
      <c r="F776">
        <v>1409.280029</v>
      </c>
      <c r="G776" s="15">
        <v>41596</v>
      </c>
      <c r="H776">
        <f t="shared" si="46"/>
        <v>1791.530029</v>
      </c>
      <c r="K776" s="15">
        <v>41596</v>
      </c>
      <c r="L776">
        <f t="shared" si="47"/>
        <v>7.000000000000001E-4</v>
      </c>
    </row>
    <row r="777" spans="1:12" x14ac:dyDescent="0.2">
      <c r="A777" s="18">
        <v>41247</v>
      </c>
      <c r="B777" s="19">
        <v>52.311650999999998</v>
      </c>
      <c r="C777" s="15">
        <v>41595</v>
      </c>
      <c r="D777">
        <f t="shared" si="45"/>
        <v>69.739525</v>
      </c>
      <c r="E777" s="15">
        <v>41247</v>
      </c>
      <c r="F777">
        <v>1407.0500489999999</v>
      </c>
      <c r="G777" s="15">
        <v>41595</v>
      </c>
      <c r="H777">
        <f t="shared" si="46"/>
        <v>1798.1800539999999</v>
      </c>
      <c r="K777" s="15">
        <v>41595</v>
      </c>
      <c r="L777">
        <f t="shared" si="47"/>
        <v>7.000000000000001E-4</v>
      </c>
    </row>
    <row r="778" spans="1:12" x14ac:dyDescent="0.2">
      <c r="A778" s="18">
        <v>41246</v>
      </c>
      <c r="B778" s="19">
        <v>52.365941999999997</v>
      </c>
      <c r="C778" s="15">
        <v>41594</v>
      </c>
      <c r="D778">
        <f t="shared" si="45"/>
        <v>69.739525</v>
      </c>
      <c r="E778" s="15">
        <v>41246</v>
      </c>
      <c r="F778">
        <v>1409.459961</v>
      </c>
      <c r="G778" s="15">
        <v>41594</v>
      </c>
      <c r="H778">
        <f t="shared" si="46"/>
        <v>1798.1800539999999</v>
      </c>
      <c r="K778" s="15">
        <v>41594</v>
      </c>
      <c r="L778">
        <f t="shared" si="47"/>
        <v>7.000000000000001E-4</v>
      </c>
    </row>
    <row r="779" spans="1:12" x14ac:dyDescent="0.2">
      <c r="A779" s="18">
        <v>41243</v>
      </c>
      <c r="B779" s="19">
        <v>52.537872999999998</v>
      </c>
      <c r="C779" s="15">
        <v>41593</v>
      </c>
      <c r="D779">
        <f t="shared" si="45"/>
        <v>69.739525</v>
      </c>
      <c r="E779" s="15">
        <v>41243</v>
      </c>
      <c r="F779">
        <v>1416.1800539999999</v>
      </c>
      <c r="G779" s="15">
        <v>41593</v>
      </c>
      <c r="H779">
        <f t="shared" si="46"/>
        <v>1798.1800539999999</v>
      </c>
      <c r="K779" s="15">
        <v>41593</v>
      </c>
      <c r="L779">
        <f t="shared" si="47"/>
        <v>7.000000000000001E-4</v>
      </c>
    </row>
    <row r="780" spans="1:12" x14ac:dyDescent="0.2">
      <c r="A780" s="18">
        <v>41242</v>
      </c>
      <c r="B780" s="19">
        <v>52.583117000000001</v>
      </c>
      <c r="C780" s="15">
        <v>41592</v>
      </c>
      <c r="D780">
        <f t="shared" si="45"/>
        <v>69.451654000000005</v>
      </c>
      <c r="E780" s="15">
        <v>41242</v>
      </c>
      <c r="F780">
        <v>1415.9499510000001</v>
      </c>
      <c r="G780" s="15">
        <v>41592</v>
      </c>
      <c r="H780">
        <f t="shared" si="46"/>
        <v>1790.619995</v>
      </c>
      <c r="K780" s="15">
        <v>41592</v>
      </c>
      <c r="L780">
        <f t="shared" si="47"/>
        <v>7.000000000000001E-4</v>
      </c>
    </row>
    <row r="781" spans="1:12" x14ac:dyDescent="0.2">
      <c r="A781" s="18">
        <v>41241</v>
      </c>
      <c r="B781" s="19">
        <v>52.402138000000001</v>
      </c>
      <c r="C781" s="15">
        <v>41591</v>
      </c>
      <c r="D781">
        <f t="shared" si="45"/>
        <v>69.108061000000006</v>
      </c>
      <c r="E781" s="15">
        <v>41241</v>
      </c>
      <c r="F781">
        <v>1409.9300539999999</v>
      </c>
      <c r="G781" s="15">
        <v>41591</v>
      </c>
      <c r="H781">
        <f t="shared" si="46"/>
        <v>1782</v>
      </c>
      <c r="K781" s="15">
        <v>41591</v>
      </c>
      <c r="L781">
        <f t="shared" si="47"/>
        <v>7.000000000000001E-4</v>
      </c>
    </row>
    <row r="782" spans="1:12" x14ac:dyDescent="0.2">
      <c r="A782" s="18">
        <v>41240</v>
      </c>
      <c r="B782" s="19">
        <v>51.976838999999998</v>
      </c>
      <c r="C782" s="15">
        <v>41590</v>
      </c>
      <c r="D782">
        <f t="shared" si="45"/>
        <v>68.606605000000002</v>
      </c>
      <c r="E782" s="15">
        <v>41240</v>
      </c>
      <c r="F782">
        <v>1398.9399410000001</v>
      </c>
      <c r="G782" s="15">
        <v>41590</v>
      </c>
      <c r="H782">
        <f t="shared" si="46"/>
        <v>1767.6899410000001</v>
      </c>
      <c r="K782" s="15">
        <v>41590</v>
      </c>
      <c r="L782">
        <f t="shared" si="47"/>
        <v>7.000000000000001E-4</v>
      </c>
    </row>
    <row r="783" spans="1:12" x14ac:dyDescent="0.2">
      <c r="A783" s="18">
        <v>41239</v>
      </c>
      <c r="B783" s="19">
        <v>52.284502000000003</v>
      </c>
      <c r="C783" s="15">
        <v>41589</v>
      </c>
      <c r="D783">
        <f t="shared" si="45"/>
        <v>68.829479000000006</v>
      </c>
      <c r="E783" s="15">
        <v>41239</v>
      </c>
      <c r="F783">
        <v>1406.290039</v>
      </c>
      <c r="G783" s="15">
        <v>41589</v>
      </c>
      <c r="H783">
        <f t="shared" si="46"/>
        <v>1771.8900149999999</v>
      </c>
      <c r="K783" s="15">
        <v>41589</v>
      </c>
      <c r="L783">
        <f t="shared" si="47"/>
        <v>7.000000000000001E-4</v>
      </c>
    </row>
    <row r="784" spans="1:12" x14ac:dyDescent="0.2">
      <c r="A784" s="18">
        <v>41236</v>
      </c>
      <c r="B784" s="19">
        <v>52.420237</v>
      </c>
      <c r="C784" s="15">
        <v>41588</v>
      </c>
      <c r="D784">
        <f t="shared" si="45"/>
        <v>68.783045000000001</v>
      </c>
      <c r="E784" s="15">
        <v>41236</v>
      </c>
      <c r="F784">
        <v>1409.150024</v>
      </c>
      <c r="G784" s="15">
        <v>41588</v>
      </c>
      <c r="H784">
        <f t="shared" si="46"/>
        <v>1770.6099850000001</v>
      </c>
      <c r="K784" s="15">
        <v>41588</v>
      </c>
      <c r="L784">
        <f t="shared" si="47"/>
        <v>7.000000000000001E-4</v>
      </c>
    </row>
    <row r="785" spans="1:12" x14ac:dyDescent="0.2">
      <c r="A785" s="18">
        <v>41234</v>
      </c>
      <c r="B785" s="19">
        <v>51.786813000000002</v>
      </c>
      <c r="C785" s="15">
        <v>41587</v>
      </c>
      <c r="D785">
        <f t="shared" si="45"/>
        <v>68.783045000000001</v>
      </c>
      <c r="E785" s="15">
        <v>41234</v>
      </c>
      <c r="F785">
        <v>1391.030029</v>
      </c>
      <c r="G785" s="15">
        <v>41587</v>
      </c>
      <c r="H785">
        <f t="shared" si="46"/>
        <v>1770.6099850000001</v>
      </c>
      <c r="K785" s="15">
        <v>41587</v>
      </c>
      <c r="L785">
        <f t="shared" si="47"/>
        <v>7.000000000000001E-4</v>
      </c>
    </row>
    <row r="786" spans="1:12" x14ac:dyDescent="0.2">
      <c r="A786" s="18">
        <v>41233</v>
      </c>
      <c r="B786" s="19">
        <v>51.669176999999998</v>
      </c>
      <c r="C786" s="15">
        <v>41586</v>
      </c>
      <c r="D786">
        <f t="shared" si="45"/>
        <v>68.783045000000001</v>
      </c>
      <c r="E786" s="15">
        <v>41233</v>
      </c>
      <c r="F786">
        <v>1387.8100589999999</v>
      </c>
      <c r="G786" s="15">
        <v>41586</v>
      </c>
      <c r="H786">
        <f t="shared" si="46"/>
        <v>1770.6099850000001</v>
      </c>
      <c r="K786" s="15">
        <v>41586</v>
      </c>
      <c r="L786">
        <f t="shared" si="47"/>
        <v>7.000000000000001E-4</v>
      </c>
    </row>
    <row r="787" spans="1:12" x14ac:dyDescent="0.2">
      <c r="A787" s="18">
        <v>41232</v>
      </c>
      <c r="B787" s="19">
        <v>51.623933000000001</v>
      </c>
      <c r="C787" s="15">
        <v>41585</v>
      </c>
      <c r="D787">
        <f t="shared" si="45"/>
        <v>67.845134999999999</v>
      </c>
      <c r="E787" s="15">
        <v>41232</v>
      </c>
      <c r="F787">
        <v>1386.8900149999999</v>
      </c>
      <c r="G787" s="15">
        <v>41585</v>
      </c>
      <c r="H787">
        <f t="shared" si="46"/>
        <v>1747.150024</v>
      </c>
      <c r="K787" s="15">
        <v>41585</v>
      </c>
      <c r="L787">
        <f t="shared" si="47"/>
        <v>7.000000000000001E-4</v>
      </c>
    </row>
    <row r="788" spans="1:12" x14ac:dyDescent="0.2">
      <c r="A788" s="18">
        <v>41229</v>
      </c>
      <c r="B788" s="19">
        <v>50.746192999999998</v>
      </c>
      <c r="C788" s="15">
        <v>41584</v>
      </c>
      <c r="D788">
        <f t="shared" si="45"/>
        <v>68.643749999999997</v>
      </c>
      <c r="E788" s="15">
        <v>41229</v>
      </c>
      <c r="F788">
        <v>1359.880005</v>
      </c>
      <c r="G788" s="15">
        <v>41584</v>
      </c>
      <c r="H788">
        <f t="shared" si="46"/>
        <v>1770.48999</v>
      </c>
      <c r="K788" s="15">
        <v>41584</v>
      </c>
      <c r="L788">
        <f t="shared" si="47"/>
        <v>7.000000000000001E-4</v>
      </c>
    </row>
    <row r="789" spans="1:12" x14ac:dyDescent="0.2">
      <c r="A789" s="18">
        <v>41228</v>
      </c>
      <c r="B789" s="19">
        <v>50.483773999999997</v>
      </c>
      <c r="C789" s="15">
        <v>41583</v>
      </c>
      <c r="D789">
        <f t="shared" si="45"/>
        <v>68.133011999999994</v>
      </c>
      <c r="E789" s="15">
        <v>41228</v>
      </c>
      <c r="F789">
        <v>1353.329956</v>
      </c>
      <c r="G789" s="15">
        <v>41583</v>
      </c>
      <c r="H789">
        <f t="shared" si="46"/>
        <v>1762.969971</v>
      </c>
      <c r="K789" s="15">
        <v>41583</v>
      </c>
      <c r="L789">
        <f t="shared" si="47"/>
        <v>7.000000000000001E-4</v>
      </c>
    </row>
    <row r="790" spans="1:12" x14ac:dyDescent="0.2">
      <c r="A790" s="18">
        <v>41227</v>
      </c>
      <c r="B790" s="19">
        <v>50.628556000000003</v>
      </c>
      <c r="C790" s="15">
        <v>41582</v>
      </c>
      <c r="D790">
        <f t="shared" si="45"/>
        <v>68.309445999999994</v>
      </c>
      <c r="E790" s="15">
        <v>41227</v>
      </c>
      <c r="F790">
        <v>1355.48999</v>
      </c>
      <c r="G790" s="15">
        <v>41582</v>
      </c>
      <c r="H790">
        <f t="shared" si="46"/>
        <v>1767.9300539999999</v>
      </c>
      <c r="K790" s="15">
        <v>41582</v>
      </c>
      <c r="L790">
        <f t="shared" si="47"/>
        <v>7.000000000000001E-4</v>
      </c>
    </row>
    <row r="791" spans="1:12" x14ac:dyDescent="0.2">
      <c r="A791" s="18">
        <v>41226</v>
      </c>
      <c r="B791" s="19">
        <v>51.316271</v>
      </c>
      <c r="C791" s="15">
        <v>41581</v>
      </c>
      <c r="D791">
        <f t="shared" si="45"/>
        <v>67.993718000000001</v>
      </c>
      <c r="E791" s="15">
        <v>41226</v>
      </c>
      <c r="F791">
        <v>1374.530029</v>
      </c>
      <c r="G791" s="15">
        <v>41581</v>
      </c>
      <c r="H791">
        <f t="shared" si="46"/>
        <v>1761.6400149999999</v>
      </c>
      <c r="K791" s="15">
        <v>41581</v>
      </c>
      <c r="L791">
        <f t="shared" si="47"/>
        <v>7.000000000000001E-4</v>
      </c>
    </row>
    <row r="792" spans="1:12" x14ac:dyDescent="0.2">
      <c r="A792" s="18">
        <v>41225</v>
      </c>
      <c r="B792" s="19">
        <v>51.578688999999997</v>
      </c>
      <c r="C792" s="15">
        <v>41580</v>
      </c>
      <c r="D792">
        <f t="shared" si="45"/>
        <v>67.993718000000001</v>
      </c>
      <c r="E792" s="15">
        <v>41225</v>
      </c>
      <c r="F792">
        <v>1380.030029</v>
      </c>
      <c r="G792" s="15">
        <v>41580</v>
      </c>
      <c r="H792">
        <f t="shared" si="46"/>
        <v>1761.6400149999999</v>
      </c>
      <c r="K792" s="15">
        <v>41580</v>
      </c>
      <c r="L792">
        <f t="shared" si="47"/>
        <v>7.000000000000001E-4</v>
      </c>
    </row>
    <row r="793" spans="1:12" x14ac:dyDescent="0.2">
      <c r="A793" s="18">
        <v>41222</v>
      </c>
      <c r="B793" s="19">
        <v>51.614885999999998</v>
      </c>
      <c r="C793" s="15">
        <v>41579</v>
      </c>
      <c r="D793">
        <f t="shared" si="45"/>
        <v>67.993718000000001</v>
      </c>
      <c r="E793" s="15">
        <v>41222</v>
      </c>
      <c r="F793">
        <v>1379.849976</v>
      </c>
      <c r="G793" s="15">
        <v>41579</v>
      </c>
      <c r="H793">
        <f t="shared" si="46"/>
        <v>1761.6400149999999</v>
      </c>
      <c r="K793" s="15">
        <v>41579</v>
      </c>
      <c r="L793">
        <f t="shared" si="47"/>
        <v>7.000000000000001E-4</v>
      </c>
    </row>
    <row r="794" spans="1:12" x14ac:dyDescent="0.2">
      <c r="A794" s="18">
        <v>41221</v>
      </c>
      <c r="B794" s="19">
        <v>51.596786999999999</v>
      </c>
      <c r="C794" s="15">
        <v>41578</v>
      </c>
      <c r="D794">
        <f t="shared" si="45"/>
        <v>67.780130999999997</v>
      </c>
      <c r="E794" s="15">
        <v>41221</v>
      </c>
      <c r="F794">
        <v>1377.51001</v>
      </c>
      <c r="G794" s="15">
        <v>41578</v>
      </c>
      <c r="H794">
        <f t="shared" si="46"/>
        <v>1756.540039</v>
      </c>
      <c r="K794" s="15">
        <v>41578</v>
      </c>
      <c r="L794">
        <f t="shared" si="47"/>
        <v>5.0000000000000001E-4</v>
      </c>
    </row>
    <row r="795" spans="1:12" x14ac:dyDescent="0.2">
      <c r="A795" s="18">
        <v>41220</v>
      </c>
      <c r="B795" s="19">
        <v>52.148769999999999</v>
      </c>
      <c r="C795" s="15">
        <v>41577</v>
      </c>
      <c r="D795">
        <f t="shared" si="45"/>
        <v>68.040143999999998</v>
      </c>
      <c r="E795" s="15">
        <v>41220</v>
      </c>
      <c r="F795">
        <v>1394.530029</v>
      </c>
      <c r="G795" s="15">
        <v>41577</v>
      </c>
      <c r="H795">
        <f t="shared" si="46"/>
        <v>1763.3100589999999</v>
      </c>
      <c r="K795" s="15">
        <v>41577</v>
      </c>
      <c r="L795">
        <f t="shared" si="47"/>
        <v>5.0000000000000001E-4</v>
      </c>
    </row>
    <row r="796" spans="1:12" x14ac:dyDescent="0.2">
      <c r="A796" s="18">
        <v>41219</v>
      </c>
      <c r="B796" s="19">
        <v>53.488005999999999</v>
      </c>
      <c r="C796" s="15">
        <v>41576</v>
      </c>
      <c r="D796">
        <f t="shared" si="45"/>
        <v>68.365167999999997</v>
      </c>
      <c r="E796" s="15">
        <v>41219</v>
      </c>
      <c r="F796">
        <v>1428.3900149999999</v>
      </c>
      <c r="G796" s="15">
        <v>41576</v>
      </c>
      <c r="H796">
        <f t="shared" si="46"/>
        <v>1771.9499510000001</v>
      </c>
      <c r="K796" s="15">
        <v>41576</v>
      </c>
      <c r="L796">
        <f t="shared" si="47"/>
        <v>5.0000000000000001E-4</v>
      </c>
    </row>
    <row r="797" spans="1:12" x14ac:dyDescent="0.2">
      <c r="A797" s="18">
        <v>41218</v>
      </c>
      <c r="B797" s="19">
        <v>53.017462999999999</v>
      </c>
      <c r="C797" s="15">
        <v>41575</v>
      </c>
      <c r="D797">
        <f t="shared" si="45"/>
        <v>67.965860000000006</v>
      </c>
      <c r="E797" s="15">
        <v>41218</v>
      </c>
      <c r="F797">
        <v>1417.26001</v>
      </c>
      <c r="G797" s="15">
        <v>41575</v>
      </c>
      <c r="H797">
        <f t="shared" si="46"/>
        <v>1762.1099850000001</v>
      </c>
      <c r="K797" s="15">
        <v>41575</v>
      </c>
      <c r="L797">
        <f t="shared" si="47"/>
        <v>5.0000000000000001E-4</v>
      </c>
    </row>
    <row r="798" spans="1:12" x14ac:dyDescent="0.2">
      <c r="A798" s="18">
        <v>41215</v>
      </c>
      <c r="B798" s="19">
        <v>52.97222</v>
      </c>
      <c r="C798" s="15">
        <v>41574</v>
      </c>
      <c r="D798">
        <f t="shared" si="45"/>
        <v>67.854422999999997</v>
      </c>
      <c r="E798" s="15">
        <v>41215</v>
      </c>
      <c r="F798">
        <v>1414.1999510000001</v>
      </c>
      <c r="G798" s="15">
        <v>41574</v>
      </c>
      <c r="H798">
        <f t="shared" si="46"/>
        <v>1759.7700199999999</v>
      </c>
      <c r="K798" s="15">
        <v>41574</v>
      </c>
      <c r="L798">
        <f t="shared" si="47"/>
        <v>5.0000000000000001E-4</v>
      </c>
    </row>
    <row r="799" spans="1:12" x14ac:dyDescent="0.2">
      <c r="A799" s="18">
        <v>41214</v>
      </c>
      <c r="B799" s="19">
        <v>53.433712</v>
      </c>
      <c r="C799" s="15">
        <v>41573</v>
      </c>
      <c r="D799">
        <f t="shared" si="45"/>
        <v>67.854422999999997</v>
      </c>
      <c r="E799" s="15">
        <v>41214</v>
      </c>
      <c r="F799">
        <v>1427.589966</v>
      </c>
      <c r="G799" s="15">
        <v>41573</v>
      </c>
      <c r="H799">
        <f t="shared" si="46"/>
        <v>1759.7700199999999</v>
      </c>
      <c r="K799" s="15">
        <v>41573</v>
      </c>
      <c r="L799">
        <f t="shared" si="47"/>
        <v>5.0000000000000001E-4</v>
      </c>
    </row>
    <row r="800" spans="1:12" x14ac:dyDescent="0.2">
      <c r="A800" s="18">
        <v>41213</v>
      </c>
      <c r="B800" s="19">
        <v>52.926976000000003</v>
      </c>
      <c r="C800" s="15">
        <v>41572</v>
      </c>
      <c r="D800">
        <f t="shared" si="45"/>
        <v>67.854422999999997</v>
      </c>
      <c r="E800" s="15">
        <v>41213</v>
      </c>
      <c r="F800">
        <v>1412.160034</v>
      </c>
      <c r="G800" s="15">
        <v>41572</v>
      </c>
      <c r="H800">
        <f t="shared" si="46"/>
        <v>1759.7700199999999</v>
      </c>
      <c r="K800" s="15">
        <v>41572</v>
      </c>
      <c r="L800">
        <f t="shared" si="47"/>
        <v>5.0000000000000001E-4</v>
      </c>
    </row>
    <row r="801" spans="1:12" x14ac:dyDescent="0.2">
      <c r="A801" s="18">
        <v>41208</v>
      </c>
      <c r="B801" s="19">
        <v>52.818387000000001</v>
      </c>
      <c r="C801" s="15">
        <v>41571</v>
      </c>
      <c r="D801">
        <f t="shared" si="45"/>
        <v>67.566552000000001</v>
      </c>
      <c r="E801" s="15">
        <v>41208</v>
      </c>
      <c r="F801">
        <v>1411.9399410000001</v>
      </c>
      <c r="G801" s="15">
        <v>41571</v>
      </c>
      <c r="H801">
        <f t="shared" si="46"/>
        <v>1752.0699460000001</v>
      </c>
      <c r="K801" s="15">
        <v>41571</v>
      </c>
      <c r="L801">
        <f t="shared" si="47"/>
        <v>5.0000000000000001E-4</v>
      </c>
    </row>
    <row r="802" spans="1:12" x14ac:dyDescent="0.2">
      <c r="A802" s="18">
        <v>41207</v>
      </c>
      <c r="B802" s="19">
        <v>52.954121000000001</v>
      </c>
      <c r="C802" s="15">
        <v>41570</v>
      </c>
      <c r="D802">
        <f t="shared" si="45"/>
        <v>67.473691000000002</v>
      </c>
      <c r="E802" s="15">
        <v>41207</v>
      </c>
      <c r="F802">
        <v>1412.969971</v>
      </c>
      <c r="G802" s="15">
        <v>41570</v>
      </c>
      <c r="H802">
        <f t="shared" si="46"/>
        <v>1746.380005</v>
      </c>
      <c r="K802" s="15">
        <v>41570</v>
      </c>
      <c r="L802">
        <f t="shared" si="47"/>
        <v>5.0000000000000001E-4</v>
      </c>
    </row>
    <row r="803" spans="1:12" x14ac:dyDescent="0.2">
      <c r="A803" s="18">
        <v>41206</v>
      </c>
      <c r="B803" s="19">
        <v>52.718848000000001</v>
      </c>
      <c r="C803" s="15">
        <v>41569</v>
      </c>
      <c r="D803">
        <f t="shared" si="45"/>
        <v>67.789420000000007</v>
      </c>
      <c r="E803" s="15">
        <v>41206</v>
      </c>
      <c r="F803">
        <v>1408.75</v>
      </c>
      <c r="G803" s="15">
        <v>41569</v>
      </c>
      <c r="H803">
        <f t="shared" si="46"/>
        <v>1754.670044</v>
      </c>
      <c r="K803" s="15">
        <v>41569</v>
      </c>
      <c r="L803">
        <f t="shared" si="47"/>
        <v>5.0000000000000001E-4</v>
      </c>
    </row>
    <row r="804" spans="1:12" x14ac:dyDescent="0.2">
      <c r="A804" s="18">
        <v>41205</v>
      </c>
      <c r="B804" s="19">
        <v>52.836485000000003</v>
      </c>
      <c r="C804" s="15">
        <v>41568</v>
      </c>
      <c r="D804">
        <f t="shared" si="45"/>
        <v>67.3994</v>
      </c>
      <c r="E804" s="15">
        <v>41205</v>
      </c>
      <c r="F804">
        <v>1413.1099850000001</v>
      </c>
      <c r="G804" s="15">
        <v>41568</v>
      </c>
      <c r="H804">
        <f t="shared" si="46"/>
        <v>1744.660034</v>
      </c>
      <c r="K804" s="15">
        <v>41568</v>
      </c>
      <c r="L804">
        <f t="shared" si="47"/>
        <v>5.0000000000000001E-4</v>
      </c>
    </row>
    <row r="805" spans="1:12" x14ac:dyDescent="0.2">
      <c r="A805" s="18">
        <v>41204</v>
      </c>
      <c r="B805" s="19">
        <v>53.641835999999998</v>
      </c>
      <c r="C805" s="15">
        <v>41567</v>
      </c>
      <c r="D805">
        <f t="shared" si="45"/>
        <v>67.408681000000001</v>
      </c>
      <c r="E805" s="15">
        <v>41204</v>
      </c>
      <c r="F805">
        <v>1433.8199460000001</v>
      </c>
      <c r="G805" s="15">
        <v>41567</v>
      </c>
      <c r="H805">
        <f t="shared" si="46"/>
        <v>1744.5</v>
      </c>
      <c r="K805" s="15">
        <v>41567</v>
      </c>
      <c r="L805">
        <f t="shared" si="47"/>
        <v>5.0000000000000001E-4</v>
      </c>
    </row>
    <row r="806" spans="1:12" x14ac:dyDescent="0.2">
      <c r="A806" s="18">
        <v>41201</v>
      </c>
      <c r="B806" s="19">
        <v>53.714229000000003</v>
      </c>
      <c r="C806" s="15">
        <v>41566</v>
      </c>
      <c r="D806">
        <f t="shared" si="45"/>
        <v>67.408681000000001</v>
      </c>
      <c r="E806" s="15">
        <v>41201</v>
      </c>
      <c r="F806">
        <v>1433.1899410000001</v>
      </c>
      <c r="G806" s="15">
        <v>41566</v>
      </c>
      <c r="H806">
        <f t="shared" si="46"/>
        <v>1744.5</v>
      </c>
      <c r="K806" s="15">
        <v>41566</v>
      </c>
      <c r="L806">
        <f t="shared" si="47"/>
        <v>5.0000000000000001E-4</v>
      </c>
    </row>
    <row r="807" spans="1:12" x14ac:dyDescent="0.2">
      <c r="A807" s="18">
        <v>41200</v>
      </c>
      <c r="B807" s="19">
        <v>54.528627</v>
      </c>
      <c r="C807" s="15">
        <v>41565</v>
      </c>
      <c r="D807">
        <f t="shared" si="45"/>
        <v>67.408681000000001</v>
      </c>
      <c r="E807" s="15">
        <v>41200</v>
      </c>
      <c r="F807">
        <v>1457.339966</v>
      </c>
      <c r="G807" s="15">
        <v>41565</v>
      </c>
      <c r="H807">
        <f t="shared" si="46"/>
        <v>1744.5</v>
      </c>
      <c r="K807" s="15">
        <v>41565</v>
      </c>
      <c r="L807">
        <f t="shared" si="47"/>
        <v>5.0000000000000001E-4</v>
      </c>
    </row>
    <row r="808" spans="1:12" x14ac:dyDescent="0.2">
      <c r="A808" s="18">
        <v>41199</v>
      </c>
      <c r="B808" s="19">
        <v>54.410994000000002</v>
      </c>
      <c r="C808" s="15">
        <v>41564</v>
      </c>
      <c r="D808">
        <f t="shared" si="45"/>
        <v>67.167243999999997</v>
      </c>
      <c r="E808" s="15">
        <v>41199</v>
      </c>
      <c r="F808">
        <v>1460.910034</v>
      </c>
      <c r="G808" s="15">
        <v>41564</v>
      </c>
      <c r="H808">
        <f t="shared" si="46"/>
        <v>1733.150024</v>
      </c>
      <c r="K808" s="15">
        <v>41564</v>
      </c>
      <c r="L808">
        <f t="shared" si="47"/>
        <v>5.0000000000000001E-4</v>
      </c>
    </row>
    <row r="809" spans="1:12" x14ac:dyDescent="0.2">
      <c r="A809" s="18">
        <v>41198</v>
      </c>
      <c r="B809" s="19">
        <v>53.940451000000003</v>
      </c>
      <c r="C809" s="15">
        <v>41563</v>
      </c>
      <c r="D809">
        <f t="shared" si="45"/>
        <v>66.582207999999994</v>
      </c>
      <c r="E809" s="15">
        <v>41198</v>
      </c>
      <c r="F809">
        <v>1454.920044</v>
      </c>
      <c r="G809" s="15">
        <v>41563</v>
      </c>
      <c r="H809">
        <f t="shared" si="46"/>
        <v>1721.540039</v>
      </c>
      <c r="K809" s="15">
        <v>41563</v>
      </c>
      <c r="L809">
        <f t="shared" si="47"/>
        <v>5.0000000000000001E-4</v>
      </c>
    </row>
    <row r="810" spans="1:12" x14ac:dyDescent="0.2">
      <c r="A810" s="18">
        <v>41197</v>
      </c>
      <c r="B810" s="19">
        <v>53.460861000000001</v>
      </c>
      <c r="C810" s="15">
        <v>41562</v>
      </c>
      <c r="D810">
        <f t="shared" si="45"/>
        <v>65.653586000000004</v>
      </c>
      <c r="E810" s="15">
        <v>41197</v>
      </c>
      <c r="F810">
        <v>1440.130005</v>
      </c>
      <c r="G810" s="15">
        <v>41562</v>
      </c>
      <c r="H810">
        <f t="shared" si="46"/>
        <v>1698.0600589999999</v>
      </c>
      <c r="K810" s="15">
        <v>41562</v>
      </c>
      <c r="L810">
        <f t="shared" si="47"/>
        <v>5.0000000000000001E-4</v>
      </c>
    </row>
    <row r="811" spans="1:12" x14ac:dyDescent="0.2">
      <c r="A811" s="18">
        <v>41194</v>
      </c>
      <c r="B811" s="19">
        <v>53.026510999999999</v>
      </c>
      <c r="C811" s="15">
        <v>41561</v>
      </c>
      <c r="D811">
        <f t="shared" si="45"/>
        <v>66.155043000000006</v>
      </c>
      <c r="E811" s="15">
        <v>41194</v>
      </c>
      <c r="F811">
        <v>1428.589966</v>
      </c>
      <c r="G811" s="15">
        <v>41561</v>
      </c>
      <c r="H811">
        <f t="shared" si="46"/>
        <v>1710.1400149999999</v>
      </c>
      <c r="K811" s="15">
        <v>41561</v>
      </c>
      <c r="L811">
        <f t="shared" si="47"/>
        <v>5.0000000000000001E-4</v>
      </c>
    </row>
    <row r="812" spans="1:12" x14ac:dyDescent="0.2">
      <c r="A812" s="18">
        <v>41193</v>
      </c>
      <c r="B812" s="19">
        <v>53.343223999999999</v>
      </c>
      <c r="C812" s="15">
        <v>41560</v>
      </c>
      <c r="D812">
        <f t="shared" si="45"/>
        <v>65.941462999999999</v>
      </c>
      <c r="E812" s="15">
        <v>41193</v>
      </c>
      <c r="F812">
        <v>1432.839966</v>
      </c>
      <c r="G812" s="15">
        <v>41560</v>
      </c>
      <c r="H812">
        <f t="shared" si="46"/>
        <v>1703.1999510000001</v>
      </c>
      <c r="K812" s="15">
        <v>41560</v>
      </c>
      <c r="L812">
        <f t="shared" si="47"/>
        <v>5.0000000000000001E-4</v>
      </c>
    </row>
    <row r="813" spans="1:12" x14ac:dyDescent="0.2">
      <c r="A813" s="18">
        <v>41192</v>
      </c>
      <c r="B813" s="19">
        <v>53.279882000000001</v>
      </c>
      <c r="C813" s="15">
        <v>41559</v>
      </c>
      <c r="D813">
        <f t="shared" si="45"/>
        <v>65.941462999999999</v>
      </c>
      <c r="E813" s="15">
        <v>41192</v>
      </c>
      <c r="F813">
        <v>1432.5600589999999</v>
      </c>
      <c r="G813" s="15">
        <v>41559</v>
      </c>
      <c r="H813">
        <f t="shared" si="46"/>
        <v>1703.1999510000001</v>
      </c>
      <c r="K813" s="15">
        <v>41559</v>
      </c>
      <c r="L813">
        <f t="shared" si="47"/>
        <v>5.0000000000000001E-4</v>
      </c>
    </row>
    <row r="814" spans="1:12" x14ac:dyDescent="0.2">
      <c r="A814" s="18">
        <v>41191</v>
      </c>
      <c r="B814" s="19">
        <v>53.632787999999998</v>
      </c>
      <c r="C814" s="15">
        <v>41558</v>
      </c>
      <c r="D814">
        <f t="shared" si="45"/>
        <v>65.941462999999999</v>
      </c>
      <c r="E814" s="15">
        <v>41191</v>
      </c>
      <c r="F814">
        <v>1441.4799800000001</v>
      </c>
      <c r="G814" s="15">
        <v>41558</v>
      </c>
      <c r="H814">
        <f t="shared" si="46"/>
        <v>1703.1999510000001</v>
      </c>
      <c r="K814" s="15">
        <v>41558</v>
      </c>
      <c r="L814">
        <f t="shared" si="47"/>
        <v>5.0000000000000001E-4</v>
      </c>
    </row>
    <row r="815" spans="1:12" x14ac:dyDescent="0.2">
      <c r="A815" s="18">
        <v>41190</v>
      </c>
      <c r="B815" s="19">
        <v>54.039988999999998</v>
      </c>
      <c r="C815" s="15">
        <v>41557</v>
      </c>
      <c r="D815">
        <f t="shared" si="45"/>
        <v>65.523578999999998</v>
      </c>
      <c r="E815" s="15">
        <v>41190</v>
      </c>
      <c r="F815">
        <v>1455.880005</v>
      </c>
      <c r="G815" s="15">
        <v>41557</v>
      </c>
      <c r="H815">
        <f t="shared" si="46"/>
        <v>1692.5600589999999</v>
      </c>
      <c r="K815" s="15">
        <v>41557</v>
      </c>
      <c r="L815">
        <f t="shared" si="47"/>
        <v>5.0000000000000001E-4</v>
      </c>
    </row>
    <row r="816" spans="1:12" x14ac:dyDescent="0.2">
      <c r="A816" s="18">
        <v>41187</v>
      </c>
      <c r="B816" s="19">
        <v>54.139527999999999</v>
      </c>
      <c r="C816" s="15">
        <v>41556</v>
      </c>
      <c r="D816">
        <f t="shared" si="45"/>
        <v>64.149221999999995</v>
      </c>
      <c r="E816" s="15">
        <v>41187</v>
      </c>
      <c r="F816">
        <v>1460.9300539999999</v>
      </c>
      <c r="G816" s="15">
        <v>41556</v>
      </c>
      <c r="H816">
        <f t="shared" si="46"/>
        <v>1656.400024</v>
      </c>
      <c r="K816" s="15">
        <v>41556</v>
      </c>
      <c r="L816">
        <f t="shared" si="47"/>
        <v>5.0000000000000001E-4</v>
      </c>
    </row>
    <row r="817" spans="1:12" x14ac:dyDescent="0.2">
      <c r="A817" s="18">
        <v>41186</v>
      </c>
      <c r="B817" s="19">
        <v>54.058087</v>
      </c>
      <c r="C817" s="15">
        <v>41555</v>
      </c>
      <c r="D817">
        <f t="shared" si="45"/>
        <v>63.991357999999998</v>
      </c>
      <c r="E817" s="15">
        <v>41186</v>
      </c>
      <c r="F817">
        <v>1461.400024</v>
      </c>
      <c r="G817" s="15">
        <v>41555</v>
      </c>
      <c r="H817">
        <f t="shared" si="46"/>
        <v>1655.4499510000001</v>
      </c>
      <c r="K817" s="15">
        <v>41555</v>
      </c>
      <c r="L817">
        <f t="shared" si="47"/>
        <v>5.0000000000000001E-4</v>
      </c>
    </row>
    <row r="818" spans="1:12" x14ac:dyDescent="0.2">
      <c r="A818" s="18">
        <v>41185</v>
      </c>
      <c r="B818" s="19">
        <v>53.560395999999997</v>
      </c>
      <c r="C818" s="15">
        <v>41554</v>
      </c>
      <c r="D818">
        <f t="shared" si="45"/>
        <v>64.613533000000004</v>
      </c>
      <c r="E818" s="15">
        <v>41185</v>
      </c>
      <c r="F818">
        <v>1450.98999</v>
      </c>
      <c r="G818" s="15">
        <v>41554</v>
      </c>
      <c r="H818">
        <f t="shared" si="46"/>
        <v>1676.119995</v>
      </c>
      <c r="K818" s="15">
        <v>41554</v>
      </c>
      <c r="L818">
        <f t="shared" si="47"/>
        <v>5.0000000000000001E-4</v>
      </c>
    </row>
    <row r="819" spans="1:12" x14ac:dyDescent="0.2">
      <c r="A819" s="18">
        <v>41184</v>
      </c>
      <c r="B819" s="19">
        <v>53.406565999999998</v>
      </c>
      <c r="C819" s="15">
        <v>41553</v>
      </c>
      <c r="D819">
        <f t="shared" si="45"/>
        <v>65.124270999999993</v>
      </c>
      <c r="E819" s="15">
        <v>41184</v>
      </c>
      <c r="F819">
        <v>1445.75</v>
      </c>
      <c r="G819" s="15">
        <v>41553</v>
      </c>
      <c r="H819">
        <f t="shared" si="46"/>
        <v>1690.5</v>
      </c>
      <c r="K819" s="15">
        <v>41553</v>
      </c>
      <c r="L819">
        <f t="shared" si="47"/>
        <v>5.0000000000000001E-4</v>
      </c>
    </row>
    <row r="820" spans="1:12" x14ac:dyDescent="0.2">
      <c r="A820" s="18">
        <v>41183</v>
      </c>
      <c r="B820" s="19">
        <v>53.288929000000003</v>
      </c>
      <c r="C820" s="15">
        <v>41552</v>
      </c>
      <c r="D820">
        <f t="shared" si="45"/>
        <v>65.124270999999993</v>
      </c>
      <c r="E820" s="15">
        <v>41183</v>
      </c>
      <c r="F820">
        <v>1444.48999</v>
      </c>
      <c r="G820" s="15">
        <v>41552</v>
      </c>
      <c r="H820">
        <f t="shared" si="46"/>
        <v>1690.5</v>
      </c>
      <c r="K820" s="15">
        <v>41552</v>
      </c>
      <c r="L820">
        <f t="shared" si="47"/>
        <v>5.0000000000000001E-4</v>
      </c>
    </row>
    <row r="821" spans="1:12" x14ac:dyDescent="0.2">
      <c r="A821" s="18">
        <v>41180</v>
      </c>
      <c r="B821" s="19">
        <v>53.135100000000001</v>
      </c>
      <c r="C821" s="15">
        <v>41551</v>
      </c>
      <c r="D821">
        <f t="shared" si="45"/>
        <v>65.124270999999993</v>
      </c>
      <c r="E821" s="15">
        <v>41180</v>
      </c>
      <c r="F821">
        <v>1440.670044</v>
      </c>
      <c r="G821" s="15">
        <v>41551</v>
      </c>
      <c r="H821">
        <f t="shared" si="46"/>
        <v>1690.5</v>
      </c>
      <c r="K821" s="15">
        <v>41551</v>
      </c>
      <c r="L821">
        <f t="shared" si="47"/>
        <v>5.0000000000000001E-4</v>
      </c>
    </row>
    <row r="822" spans="1:12" x14ac:dyDescent="0.2">
      <c r="A822" s="18">
        <v>41179</v>
      </c>
      <c r="B822" s="19">
        <v>53.370370000000001</v>
      </c>
      <c r="C822" s="15">
        <v>41550</v>
      </c>
      <c r="D822">
        <f t="shared" si="45"/>
        <v>64.687825000000004</v>
      </c>
      <c r="E822" s="15">
        <v>41179</v>
      </c>
      <c r="F822">
        <v>1447.150024</v>
      </c>
      <c r="G822" s="15">
        <v>41550</v>
      </c>
      <c r="H822">
        <f t="shared" si="46"/>
        <v>1678.660034</v>
      </c>
      <c r="K822" s="15">
        <v>41550</v>
      </c>
      <c r="L822">
        <f t="shared" si="47"/>
        <v>5.0000000000000001E-4</v>
      </c>
    </row>
    <row r="823" spans="1:12" x14ac:dyDescent="0.2">
      <c r="A823" s="18">
        <v>41178</v>
      </c>
      <c r="B823" s="19">
        <v>52.990318000000002</v>
      </c>
      <c r="C823" s="15">
        <v>41549</v>
      </c>
      <c r="D823">
        <f t="shared" si="45"/>
        <v>65.179993999999994</v>
      </c>
      <c r="E823" s="15">
        <v>41178</v>
      </c>
      <c r="F823">
        <v>1433.3199460000001</v>
      </c>
      <c r="G823" s="15">
        <v>41549</v>
      </c>
      <c r="H823">
        <f t="shared" si="46"/>
        <v>1693.869995</v>
      </c>
      <c r="K823" s="15">
        <v>41549</v>
      </c>
      <c r="L823">
        <f t="shared" si="47"/>
        <v>5.0000000000000001E-4</v>
      </c>
    </row>
    <row r="824" spans="1:12" x14ac:dyDescent="0.2">
      <c r="A824" s="18">
        <v>41177</v>
      </c>
      <c r="B824" s="19">
        <v>53.234637999999997</v>
      </c>
      <c r="C824" s="15">
        <v>41548</v>
      </c>
      <c r="D824">
        <f t="shared" si="45"/>
        <v>65.226420000000005</v>
      </c>
      <c r="E824" s="15">
        <v>41177</v>
      </c>
      <c r="F824">
        <v>1441.589966</v>
      </c>
      <c r="G824" s="15">
        <v>41548</v>
      </c>
      <c r="H824">
        <f t="shared" si="46"/>
        <v>1695</v>
      </c>
      <c r="K824" s="15">
        <v>41548</v>
      </c>
      <c r="L824">
        <f t="shared" si="47"/>
        <v>5.0000000000000001E-4</v>
      </c>
    </row>
    <row r="825" spans="1:12" x14ac:dyDescent="0.2">
      <c r="A825" s="18">
        <v>41176</v>
      </c>
      <c r="B825" s="19">
        <v>53.723275999999998</v>
      </c>
      <c r="C825" s="15">
        <v>41547</v>
      </c>
      <c r="D825">
        <f t="shared" si="45"/>
        <v>64.808543</v>
      </c>
      <c r="E825" s="15">
        <v>41176</v>
      </c>
      <c r="F825">
        <v>1456.8900149999999</v>
      </c>
      <c r="G825" s="15">
        <v>41547</v>
      </c>
      <c r="H825">
        <f t="shared" si="46"/>
        <v>1681.5500489999999</v>
      </c>
      <c r="K825" s="15">
        <v>41547</v>
      </c>
      <c r="L825">
        <f t="shared" si="47"/>
        <v>2.0000000000000001E-4</v>
      </c>
    </row>
    <row r="826" spans="1:12" x14ac:dyDescent="0.2">
      <c r="A826" s="18">
        <v>41173</v>
      </c>
      <c r="B826" s="19">
        <v>53.734138000000002</v>
      </c>
      <c r="C826" s="15">
        <v>41546</v>
      </c>
      <c r="D826">
        <f t="shared" si="45"/>
        <v>65.198562999999993</v>
      </c>
      <c r="E826" s="15">
        <v>41173</v>
      </c>
      <c r="F826">
        <v>1460.150024</v>
      </c>
      <c r="G826" s="15">
        <v>41546</v>
      </c>
      <c r="H826">
        <f t="shared" si="46"/>
        <v>1691.75</v>
      </c>
      <c r="K826" s="15">
        <v>41546</v>
      </c>
      <c r="L826">
        <f t="shared" si="47"/>
        <v>2.0000000000000001E-4</v>
      </c>
    </row>
    <row r="827" spans="1:12" x14ac:dyDescent="0.2">
      <c r="A827" s="18">
        <v>41172</v>
      </c>
      <c r="B827" s="19">
        <v>53.734138000000002</v>
      </c>
      <c r="C827" s="15">
        <v>41545</v>
      </c>
      <c r="D827">
        <f t="shared" si="45"/>
        <v>65.198562999999993</v>
      </c>
      <c r="E827" s="15">
        <v>41172</v>
      </c>
      <c r="F827">
        <v>1460.26001</v>
      </c>
      <c r="G827" s="15">
        <v>41545</v>
      </c>
      <c r="H827">
        <f t="shared" si="46"/>
        <v>1691.75</v>
      </c>
      <c r="K827" s="15">
        <v>41545</v>
      </c>
      <c r="L827">
        <f t="shared" si="47"/>
        <v>2.0000000000000001E-4</v>
      </c>
    </row>
    <row r="828" spans="1:12" x14ac:dyDescent="0.2">
      <c r="A828" s="18">
        <v>41171</v>
      </c>
      <c r="B828" s="19">
        <v>53.671207000000003</v>
      </c>
      <c r="C828" s="15">
        <v>41544</v>
      </c>
      <c r="D828">
        <f t="shared" si="45"/>
        <v>65.198562999999993</v>
      </c>
      <c r="E828" s="15">
        <v>41171</v>
      </c>
      <c r="F828">
        <v>1461.0500489999999</v>
      </c>
      <c r="G828" s="15">
        <v>41544</v>
      </c>
      <c r="H828">
        <f t="shared" si="46"/>
        <v>1691.75</v>
      </c>
      <c r="K828" s="15">
        <v>41544</v>
      </c>
      <c r="L828">
        <f t="shared" si="47"/>
        <v>2.0000000000000001E-4</v>
      </c>
    </row>
    <row r="829" spans="1:12" x14ac:dyDescent="0.2">
      <c r="A829" s="18">
        <v>41170</v>
      </c>
      <c r="B829" s="19">
        <v>53.626257000000003</v>
      </c>
      <c r="C829" s="15">
        <v>41543</v>
      </c>
      <c r="D829">
        <f t="shared" si="45"/>
        <v>65.467864000000006</v>
      </c>
      <c r="E829" s="15">
        <v>41170</v>
      </c>
      <c r="F829">
        <v>1459.3199460000001</v>
      </c>
      <c r="G829" s="15">
        <v>41543</v>
      </c>
      <c r="H829">
        <f t="shared" si="46"/>
        <v>1698.670044</v>
      </c>
      <c r="K829" s="15">
        <v>41543</v>
      </c>
      <c r="L829">
        <f t="shared" si="47"/>
        <v>2.0000000000000001E-4</v>
      </c>
    </row>
    <row r="830" spans="1:12" x14ac:dyDescent="0.2">
      <c r="A830" s="18">
        <v>41169</v>
      </c>
      <c r="B830" s="19">
        <v>53.698177000000001</v>
      </c>
      <c r="C830" s="15">
        <v>41542</v>
      </c>
      <c r="D830">
        <f t="shared" si="45"/>
        <v>65.430717999999999</v>
      </c>
      <c r="E830" s="15">
        <v>41169</v>
      </c>
      <c r="F830">
        <v>1461.1899410000001</v>
      </c>
      <c r="G830" s="15">
        <v>41542</v>
      </c>
      <c r="H830">
        <f t="shared" si="46"/>
        <v>1692.7700199999999</v>
      </c>
      <c r="K830" s="15">
        <v>41542</v>
      </c>
      <c r="L830">
        <f t="shared" si="47"/>
        <v>2.0000000000000001E-4</v>
      </c>
    </row>
    <row r="831" spans="1:12" x14ac:dyDescent="0.2">
      <c r="A831" s="18">
        <v>41166</v>
      </c>
      <c r="B831" s="19">
        <v>54.003841999999999</v>
      </c>
      <c r="C831" s="15">
        <v>41541</v>
      </c>
      <c r="D831">
        <f t="shared" si="45"/>
        <v>65.505009999999999</v>
      </c>
      <c r="E831" s="15">
        <v>41166</v>
      </c>
      <c r="F831">
        <v>1465.7700199999999</v>
      </c>
      <c r="G831" s="15">
        <v>41541</v>
      </c>
      <c r="H831">
        <f t="shared" si="46"/>
        <v>1697.420044</v>
      </c>
      <c r="K831" s="15">
        <v>41541</v>
      </c>
      <c r="L831">
        <f t="shared" si="47"/>
        <v>2.0000000000000001E-4</v>
      </c>
    </row>
    <row r="832" spans="1:12" x14ac:dyDescent="0.2">
      <c r="A832" s="18">
        <v>41165</v>
      </c>
      <c r="B832" s="19">
        <v>53.86</v>
      </c>
      <c r="C832" s="15">
        <v>41540</v>
      </c>
      <c r="D832">
        <f t="shared" si="45"/>
        <v>65.690731</v>
      </c>
      <c r="E832" s="15">
        <v>41165</v>
      </c>
      <c r="F832">
        <v>1459.98999</v>
      </c>
      <c r="G832" s="15">
        <v>41540</v>
      </c>
      <c r="H832">
        <f t="shared" si="46"/>
        <v>1701.839966</v>
      </c>
      <c r="K832" s="15">
        <v>41540</v>
      </c>
      <c r="L832">
        <f t="shared" si="47"/>
        <v>2.0000000000000001E-4</v>
      </c>
    </row>
    <row r="833" spans="1:12" x14ac:dyDescent="0.2">
      <c r="A833" s="18">
        <v>41164</v>
      </c>
      <c r="B833" s="19">
        <v>52.996946000000001</v>
      </c>
      <c r="C833" s="15">
        <v>41539</v>
      </c>
      <c r="D833">
        <f t="shared" si="45"/>
        <v>66.046395000000004</v>
      </c>
      <c r="E833" s="15">
        <v>41164</v>
      </c>
      <c r="F833">
        <v>1436.5600589999999</v>
      </c>
      <c r="G833" s="15">
        <v>41539</v>
      </c>
      <c r="H833">
        <f t="shared" si="46"/>
        <v>1709.910034</v>
      </c>
      <c r="K833" s="15">
        <v>41539</v>
      </c>
      <c r="L833">
        <f t="shared" si="47"/>
        <v>2.0000000000000001E-4</v>
      </c>
    </row>
    <row r="834" spans="1:12" x14ac:dyDescent="0.2">
      <c r="A834" s="18">
        <v>41163</v>
      </c>
      <c r="B834" s="19">
        <v>52.880073000000003</v>
      </c>
      <c r="C834" s="15">
        <v>41538</v>
      </c>
      <c r="D834">
        <f t="shared" si="45"/>
        <v>66.046395000000004</v>
      </c>
      <c r="E834" s="15">
        <v>41163</v>
      </c>
      <c r="F834">
        <v>1433.5600589999999</v>
      </c>
      <c r="G834" s="15">
        <v>41538</v>
      </c>
      <c r="H834">
        <f t="shared" si="46"/>
        <v>1709.910034</v>
      </c>
      <c r="K834" s="15">
        <v>41538</v>
      </c>
      <c r="L834">
        <f t="shared" si="47"/>
        <v>2.0000000000000001E-4</v>
      </c>
    </row>
    <row r="835" spans="1:12" x14ac:dyDescent="0.2">
      <c r="A835" s="18">
        <v>41162</v>
      </c>
      <c r="B835" s="19">
        <v>52.673299999999998</v>
      </c>
      <c r="C835" s="15">
        <v>41537</v>
      </c>
      <c r="D835">
        <f t="shared" ref="D835:D898" si="48">IFERROR(VLOOKUP(C835,A:B,2,0),D836)</f>
        <v>66.046395000000004</v>
      </c>
      <c r="E835" s="15">
        <v>41162</v>
      </c>
      <c r="F835">
        <v>1429.079956</v>
      </c>
      <c r="G835" s="15">
        <v>41537</v>
      </c>
      <c r="H835">
        <f t="shared" ref="H835:H898" si="49">IFERROR(VLOOKUP(G835,E:F,2,0),H836)</f>
        <v>1709.910034</v>
      </c>
      <c r="K835" s="15">
        <v>41537</v>
      </c>
      <c r="L835">
        <f t="shared" ref="L835:L898" si="50">IFERROR(VLOOKUP(K835,I:J,2,0),L836)</f>
        <v>2.0000000000000001E-4</v>
      </c>
    </row>
    <row r="836" spans="1:12" x14ac:dyDescent="0.2">
      <c r="A836" s="18">
        <v>41159</v>
      </c>
      <c r="B836" s="19">
        <v>52.925023000000003</v>
      </c>
      <c r="C836" s="15">
        <v>41536</v>
      </c>
      <c r="D836">
        <f t="shared" si="48"/>
        <v>66.591085000000007</v>
      </c>
      <c r="E836" s="15">
        <v>41159</v>
      </c>
      <c r="F836">
        <v>1437.920044</v>
      </c>
      <c r="G836" s="15">
        <v>41536</v>
      </c>
      <c r="H836">
        <f t="shared" si="49"/>
        <v>1722.339966</v>
      </c>
      <c r="K836" s="15">
        <v>41536</v>
      </c>
      <c r="L836">
        <f t="shared" si="50"/>
        <v>2.0000000000000001E-4</v>
      </c>
    </row>
    <row r="837" spans="1:12" x14ac:dyDescent="0.2">
      <c r="A837" s="18">
        <v>41158</v>
      </c>
      <c r="B837" s="19">
        <v>52.619357999999998</v>
      </c>
      <c r="C837" s="15">
        <v>41535</v>
      </c>
      <c r="D837">
        <f t="shared" si="48"/>
        <v>66.784958000000003</v>
      </c>
      <c r="E837" s="15">
        <v>41158</v>
      </c>
      <c r="F837">
        <v>1432.119995</v>
      </c>
      <c r="G837" s="15">
        <v>41535</v>
      </c>
      <c r="H837">
        <f t="shared" si="49"/>
        <v>1725.5200199999999</v>
      </c>
      <c r="K837" s="15">
        <v>41535</v>
      </c>
      <c r="L837">
        <f t="shared" si="50"/>
        <v>2.0000000000000001E-4</v>
      </c>
    </row>
    <row r="838" spans="1:12" x14ac:dyDescent="0.2">
      <c r="A838" s="18">
        <v>41157</v>
      </c>
      <c r="B838" s="19">
        <v>51.576500000000003</v>
      </c>
      <c r="C838" s="15">
        <v>41534</v>
      </c>
      <c r="D838">
        <f t="shared" si="48"/>
        <v>66.111018999999999</v>
      </c>
      <c r="E838" s="15">
        <v>41157</v>
      </c>
      <c r="F838">
        <v>1403.4399410000001</v>
      </c>
      <c r="G838" s="15">
        <v>41534</v>
      </c>
      <c r="H838">
        <f t="shared" si="49"/>
        <v>1704.76001</v>
      </c>
      <c r="K838" s="15">
        <v>41534</v>
      </c>
      <c r="L838">
        <f t="shared" si="50"/>
        <v>2.0000000000000001E-4</v>
      </c>
    </row>
    <row r="839" spans="1:12" x14ac:dyDescent="0.2">
      <c r="A839" s="18">
        <v>41156</v>
      </c>
      <c r="B839" s="19">
        <v>51.531550000000003</v>
      </c>
      <c r="C839" s="15">
        <v>41533</v>
      </c>
      <c r="D839">
        <f t="shared" si="48"/>
        <v>65.852521999999993</v>
      </c>
      <c r="E839" s="15">
        <v>41156</v>
      </c>
      <c r="F839">
        <v>1404.9399410000001</v>
      </c>
      <c r="G839" s="15">
        <v>41533</v>
      </c>
      <c r="H839">
        <f t="shared" si="49"/>
        <v>1697.599976</v>
      </c>
      <c r="K839" s="15">
        <v>41533</v>
      </c>
      <c r="L839">
        <f t="shared" si="50"/>
        <v>2.0000000000000001E-4</v>
      </c>
    </row>
    <row r="840" spans="1:12" x14ac:dyDescent="0.2">
      <c r="A840" s="18">
        <v>41152</v>
      </c>
      <c r="B840" s="19">
        <v>51.639431000000002</v>
      </c>
      <c r="C840" s="15">
        <v>41532</v>
      </c>
      <c r="D840">
        <f t="shared" si="48"/>
        <v>65.363221999999993</v>
      </c>
      <c r="E840" s="15">
        <v>41152</v>
      </c>
      <c r="F840">
        <v>1406.579956</v>
      </c>
      <c r="G840" s="15">
        <v>41532</v>
      </c>
      <c r="H840">
        <f t="shared" si="49"/>
        <v>1687.98999</v>
      </c>
      <c r="K840" s="15">
        <v>41532</v>
      </c>
      <c r="L840">
        <f t="shared" si="50"/>
        <v>2.0000000000000001E-4</v>
      </c>
    </row>
    <row r="841" spans="1:12" x14ac:dyDescent="0.2">
      <c r="A841" s="18">
        <v>41151</v>
      </c>
      <c r="B841" s="19">
        <v>51.396697000000003</v>
      </c>
      <c r="C841" s="15">
        <v>41531</v>
      </c>
      <c r="D841">
        <f t="shared" si="48"/>
        <v>65.363221999999993</v>
      </c>
      <c r="E841" s="15">
        <v>41151</v>
      </c>
      <c r="F841">
        <v>1399.4799800000001</v>
      </c>
      <c r="G841" s="15">
        <v>41531</v>
      </c>
      <c r="H841">
        <f t="shared" si="49"/>
        <v>1687.98999</v>
      </c>
      <c r="K841" s="15">
        <v>41531</v>
      </c>
      <c r="L841">
        <f t="shared" si="50"/>
        <v>2.0000000000000001E-4</v>
      </c>
    </row>
    <row r="842" spans="1:12" x14ac:dyDescent="0.2">
      <c r="A842" s="18">
        <v>41150</v>
      </c>
      <c r="B842" s="19">
        <v>51.702362000000001</v>
      </c>
      <c r="C842" s="15">
        <v>41530</v>
      </c>
      <c r="D842">
        <f t="shared" si="48"/>
        <v>65.363221999999993</v>
      </c>
      <c r="E842" s="15">
        <v>41150</v>
      </c>
      <c r="F842">
        <v>1410.48999</v>
      </c>
      <c r="G842" s="15">
        <v>41530</v>
      </c>
      <c r="H842">
        <f t="shared" si="49"/>
        <v>1687.98999</v>
      </c>
      <c r="K842" s="15">
        <v>41530</v>
      </c>
      <c r="L842">
        <f t="shared" si="50"/>
        <v>2.0000000000000001E-4</v>
      </c>
    </row>
    <row r="843" spans="1:12" x14ac:dyDescent="0.2">
      <c r="A843" s="18">
        <v>41149</v>
      </c>
      <c r="B843" s="19">
        <v>51.675393</v>
      </c>
      <c r="C843" s="15">
        <v>41529</v>
      </c>
      <c r="D843">
        <f t="shared" si="48"/>
        <v>65.141647000000006</v>
      </c>
      <c r="E843" s="15">
        <v>41149</v>
      </c>
      <c r="F843">
        <v>1409.3000489999999</v>
      </c>
      <c r="G843" s="15">
        <v>41529</v>
      </c>
      <c r="H843">
        <f t="shared" si="49"/>
        <v>1683.420044</v>
      </c>
      <c r="K843" s="15">
        <v>41529</v>
      </c>
      <c r="L843">
        <f t="shared" si="50"/>
        <v>2.0000000000000001E-4</v>
      </c>
    </row>
    <row r="844" spans="1:12" x14ac:dyDescent="0.2">
      <c r="A844" s="18">
        <v>41148</v>
      </c>
      <c r="B844" s="19">
        <v>51.684384999999999</v>
      </c>
      <c r="C844" s="15">
        <v>41528</v>
      </c>
      <c r="D844">
        <f t="shared" si="48"/>
        <v>65.409378000000004</v>
      </c>
      <c r="E844" s="15">
        <v>41148</v>
      </c>
      <c r="F844">
        <v>1410.4399410000001</v>
      </c>
      <c r="G844" s="15">
        <v>41528</v>
      </c>
      <c r="H844">
        <f t="shared" si="49"/>
        <v>1689.130005</v>
      </c>
      <c r="K844" s="15">
        <v>41528</v>
      </c>
      <c r="L844">
        <f t="shared" si="50"/>
        <v>2.0000000000000001E-4</v>
      </c>
    </row>
    <row r="845" spans="1:12" x14ac:dyDescent="0.2">
      <c r="A845" s="18">
        <v>41145</v>
      </c>
      <c r="B845" s="19">
        <v>51.756304</v>
      </c>
      <c r="C845" s="15">
        <v>41527</v>
      </c>
      <c r="D845">
        <f t="shared" si="48"/>
        <v>65.150880999999998</v>
      </c>
      <c r="E845" s="15">
        <v>41145</v>
      </c>
      <c r="F845">
        <v>1411.130005</v>
      </c>
      <c r="G845" s="15">
        <v>41527</v>
      </c>
      <c r="H845">
        <f t="shared" si="49"/>
        <v>1683.98999</v>
      </c>
      <c r="K845" s="15">
        <v>41527</v>
      </c>
      <c r="L845">
        <f t="shared" si="50"/>
        <v>2.0000000000000001E-4</v>
      </c>
    </row>
    <row r="846" spans="1:12" x14ac:dyDescent="0.2">
      <c r="A846" s="18">
        <v>41144</v>
      </c>
      <c r="B846" s="19">
        <v>51.450639000000002</v>
      </c>
      <c r="C846" s="15">
        <v>41526</v>
      </c>
      <c r="D846">
        <f t="shared" si="48"/>
        <v>64.569260999999997</v>
      </c>
      <c r="E846" s="15">
        <v>41144</v>
      </c>
      <c r="F846">
        <v>1402.079956</v>
      </c>
      <c r="G846" s="15">
        <v>41526</v>
      </c>
      <c r="H846">
        <f t="shared" si="49"/>
        <v>1671.709961</v>
      </c>
      <c r="K846" s="15">
        <v>41526</v>
      </c>
      <c r="L846">
        <f t="shared" si="50"/>
        <v>2.0000000000000001E-4</v>
      </c>
    </row>
    <row r="847" spans="1:12" x14ac:dyDescent="0.2">
      <c r="A847" s="18">
        <v>41143</v>
      </c>
      <c r="B847" s="19">
        <v>51.864184999999999</v>
      </c>
      <c r="C847" s="15">
        <v>41525</v>
      </c>
      <c r="D847">
        <f t="shared" si="48"/>
        <v>63.969174000000002</v>
      </c>
      <c r="E847" s="15">
        <v>41143</v>
      </c>
      <c r="F847">
        <v>1413.48999</v>
      </c>
      <c r="G847" s="15">
        <v>41525</v>
      </c>
      <c r="H847">
        <f t="shared" si="49"/>
        <v>1655.170044</v>
      </c>
      <c r="K847" s="15">
        <v>41525</v>
      </c>
      <c r="L847">
        <f t="shared" si="50"/>
        <v>2.0000000000000001E-4</v>
      </c>
    </row>
    <row r="848" spans="1:12" x14ac:dyDescent="0.2">
      <c r="A848" s="18">
        <v>41142</v>
      </c>
      <c r="B848" s="19">
        <v>51.954089000000003</v>
      </c>
      <c r="C848" s="15">
        <v>41524</v>
      </c>
      <c r="D848">
        <f t="shared" si="48"/>
        <v>63.969174000000002</v>
      </c>
      <c r="E848" s="15">
        <v>41142</v>
      </c>
      <c r="F848">
        <v>1413.170044</v>
      </c>
      <c r="G848" s="15">
        <v>41524</v>
      </c>
      <c r="H848">
        <f t="shared" si="49"/>
        <v>1655.170044</v>
      </c>
      <c r="K848" s="15">
        <v>41524</v>
      </c>
      <c r="L848">
        <f t="shared" si="50"/>
        <v>2.0000000000000001E-4</v>
      </c>
    </row>
    <row r="849" spans="1:12" x14ac:dyDescent="0.2">
      <c r="A849" s="18">
        <v>41141</v>
      </c>
      <c r="B849" s="19">
        <v>52.061968999999998</v>
      </c>
      <c r="C849" s="15">
        <v>41523</v>
      </c>
      <c r="D849">
        <f t="shared" si="48"/>
        <v>63.969174000000002</v>
      </c>
      <c r="E849" s="15">
        <v>41141</v>
      </c>
      <c r="F849">
        <v>1418.130005</v>
      </c>
      <c r="G849" s="15">
        <v>41523</v>
      </c>
      <c r="H849">
        <f t="shared" si="49"/>
        <v>1655.170044</v>
      </c>
      <c r="K849" s="15">
        <v>41523</v>
      </c>
      <c r="L849">
        <f t="shared" si="50"/>
        <v>2.0000000000000001E-4</v>
      </c>
    </row>
    <row r="850" spans="1:12" x14ac:dyDescent="0.2">
      <c r="A850" s="18">
        <v>41138</v>
      </c>
      <c r="B850" s="19">
        <v>52.017018999999998</v>
      </c>
      <c r="C850" s="15">
        <v>41522</v>
      </c>
      <c r="D850">
        <f t="shared" si="48"/>
        <v>64.033798000000004</v>
      </c>
      <c r="E850" s="15">
        <v>41138</v>
      </c>
      <c r="F850">
        <v>1418.160034</v>
      </c>
      <c r="G850" s="15">
        <v>41522</v>
      </c>
      <c r="H850">
        <f t="shared" si="49"/>
        <v>1655.079956</v>
      </c>
      <c r="K850" s="15">
        <v>41522</v>
      </c>
      <c r="L850">
        <f t="shared" si="50"/>
        <v>2.0000000000000001E-4</v>
      </c>
    </row>
    <row r="851" spans="1:12" x14ac:dyDescent="0.2">
      <c r="A851" s="18">
        <v>41137</v>
      </c>
      <c r="B851" s="19">
        <v>51.999039000000003</v>
      </c>
      <c r="C851" s="15">
        <v>41521</v>
      </c>
      <c r="D851">
        <f t="shared" si="48"/>
        <v>63.969174000000002</v>
      </c>
      <c r="E851" s="15">
        <v>41137</v>
      </c>
      <c r="F851">
        <v>1415.51001</v>
      </c>
      <c r="G851" s="15">
        <v>41521</v>
      </c>
      <c r="H851">
        <f t="shared" si="49"/>
        <v>1653.079956</v>
      </c>
      <c r="K851" s="15">
        <v>41521</v>
      </c>
      <c r="L851">
        <f t="shared" si="50"/>
        <v>2.0000000000000001E-4</v>
      </c>
    </row>
    <row r="852" spans="1:12" x14ac:dyDescent="0.2">
      <c r="A852" s="18">
        <v>41136</v>
      </c>
      <c r="B852" s="19">
        <v>51.720343</v>
      </c>
      <c r="C852" s="15">
        <v>41520</v>
      </c>
      <c r="D852">
        <f t="shared" si="48"/>
        <v>63.507568999999997</v>
      </c>
      <c r="E852" s="15">
        <v>41136</v>
      </c>
      <c r="F852">
        <v>1405.530029</v>
      </c>
      <c r="G852" s="15">
        <v>41520</v>
      </c>
      <c r="H852">
        <f t="shared" si="49"/>
        <v>1639.7700199999999</v>
      </c>
      <c r="K852" s="15">
        <v>41520</v>
      </c>
      <c r="L852">
        <f t="shared" si="50"/>
        <v>2.0000000000000001E-4</v>
      </c>
    </row>
    <row r="853" spans="1:12" x14ac:dyDescent="0.2">
      <c r="A853" s="18">
        <v>41135</v>
      </c>
      <c r="B853" s="19">
        <v>51.711354</v>
      </c>
      <c r="C853" s="15">
        <v>41519</v>
      </c>
      <c r="D853">
        <f t="shared" si="48"/>
        <v>63.359851999999997</v>
      </c>
      <c r="E853" s="15">
        <v>41135</v>
      </c>
      <c r="F853">
        <v>1403.9300539999999</v>
      </c>
      <c r="G853" s="15">
        <v>41519</v>
      </c>
      <c r="H853">
        <f t="shared" si="49"/>
        <v>1632.969971</v>
      </c>
      <c r="K853" s="15">
        <v>41519</v>
      </c>
      <c r="L853">
        <f t="shared" si="50"/>
        <v>2.0000000000000001E-4</v>
      </c>
    </row>
    <row r="854" spans="1:12" x14ac:dyDescent="0.2">
      <c r="A854" s="18">
        <v>41134</v>
      </c>
      <c r="B854" s="19">
        <v>51.711354</v>
      </c>
      <c r="C854" s="15">
        <v>41518</v>
      </c>
      <c r="D854">
        <f t="shared" si="48"/>
        <v>63.359851999999997</v>
      </c>
      <c r="E854" s="15">
        <v>41134</v>
      </c>
      <c r="F854">
        <v>1404.1099850000001</v>
      </c>
      <c r="G854" s="15">
        <v>41518</v>
      </c>
      <c r="H854">
        <f t="shared" si="49"/>
        <v>1632.969971</v>
      </c>
      <c r="K854" s="15">
        <v>41518</v>
      </c>
      <c r="L854">
        <f t="shared" si="50"/>
        <v>2.0000000000000001E-4</v>
      </c>
    </row>
    <row r="855" spans="1:12" x14ac:dyDescent="0.2">
      <c r="A855" s="18">
        <v>41131</v>
      </c>
      <c r="B855" s="19">
        <v>51.828226999999998</v>
      </c>
      <c r="C855" s="15">
        <v>41517</v>
      </c>
      <c r="D855">
        <f t="shared" si="48"/>
        <v>63.359851999999997</v>
      </c>
      <c r="E855" s="15">
        <v>41131</v>
      </c>
      <c r="F855">
        <v>1405.869995</v>
      </c>
      <c r="G855" s="15">
        <v>41517</v>
      </c>
      <c r="H855">
        <f t="shared" si="49"/>
        <v>1632.969971</v>
      </c>
      <c r="K855" s="15">
        <v>41517</v>
      </c>
      <c r="L855">
        <f t="shared" si="50"/>
        <v>4.0000000000000002E-4</v>
      </c>
    </row>
    <row r="856" spans="1:12" x14ac:dyDescent="0.2">
      <c r="A856" s="18">
        <v>41130</v>
      </c>
      <c r="B856" s="19">
        <v>51.702362000000001</v>
      </c>
      <c r="C856" s="15">
        <v>41516</v>
      </c>
      <c r="D856">
        <f t="shared" si="48"/>
        <v>63.359851999999997</v>
      </c>
      <c r="E856" s="15">
        <v>41130</v>
      </c>
      <c r="F856">
        <v>1402.8000489999999</v>
      </c>
      <c r="G856" s="15">
        <v>41516</v>
      </c>
      <c r="H856">
        <f t="shared" si="49"/>
        <v>1632.969971</v>
      </c>
      <c r="K856" s="15">
        <v>41516</v>
      </c>
      <c r="L856">
        <f t="shared" si="50"/>
        <v>4.0000000000000002E-4</v>
      </c>
    </row>
    <row r="857" spans="1:12" x14ac:dyDescent="0.2">
      <c r="A857" s="18">
        <v>41129</v>
      </c>
      <c r="B857" s="19">
        <v>51.648423000000001</v>
      </c>
      <c r="C857" s="15">
        <v>41515</v>
      </c>
      <c r="D857">
        <f t="shared" si="48"/>
        <v>63.553725</v>
      </c>
      <c r="E857" s="15">
        <v>41129</v>
      </c>
      <c r="F857">
        <v>1402.219971</v>
      </c>
      <c r="G857" s="15">
        <v>41515</v>
      </c>
      <c r="H857">
        <f t="shared" si="49"/>
        <v>1638.170044</v>
      </c>
      <c r="K857" s="15">
        <v>41515</v>
      </c>
      <c r="L857">
        <f t="shared" si="50"/>
        <v>4.0000000000000002E-4</v>
      </c>
    </row>
    <row r="858" spans="1:12" x14ac:dyDescent="0.2">
      <c r="A858" s="18">
        <v>41128</v>
      </c>
      <c r="B858" s="19">
        <v>51.513570000000001</v>
      </c>
      <c r="C858" s="15">
        <v>41514</v>
      </c>
      <c r="D858">
        <f t="shared" si="48"/>
        <v>63.452179000000001</v>
      </c>
      <c r="E858" s="15">
        <v>41128</v>
      </c>
      <c r="F858">
        <v>1401.349976</v>
      </c>
      <c r="G858" s="15">
        <v>41514</v>
      </c>
      <c r="H858">
        <f t="shared" si="49"/>
        <v>1634.959961</v>
      </c>
      <c r="K858" s="15">
        <v>41514</v>
      </c>
      <c r="L858">
        <f t="shared" si="50"/>
        <v>4.0000000000000002E-4</v>
      </c>
    </row>
    <row r="859" spans="1:12" x14ac:dyDescent="0.2">
      <c r="A859" s="18">
        <v>41127</v>
      </c>
      <c r="B859" s="19">
        <v>51.315789000000002</v>
      </c>
      <c r="C859" s="15">
        <v>41513</v>
      </c>
      <c r="D859">
        <f t="shared" si="48"/>
        <v>63.286000999999999</v>
      </c>
      <c r="E859" s="15">
        <v>41127</v>
      </c>
      <c r="F859">
        <v>1394.2299800000001</v>
      </c>
      <c r="G859" s="15">
        <v>41513</v>
      </c>
      <c r="H859">
        <f t="shared" si="49"/>
        <v>1630.4799800000001</v>
      </c>
      <c r="K859" s="15">
        <v>41513</v>
      </c>
      <c r="L859">
        <f t="shared" si="50"/>
        <v>4.0000000000000002E-4</v>
      </c>
    </row>
    <row r="860" spans="1:12" x14ac:dyDescent="0.2">
      <c r="A860" s="18">
        <v>41124</v>
      </c>
      <c r="B860" s="19">
        <v>51.234876999999997</v>
      </c>
      <c r="C860" s="15">
        <v>41512</v>
      </c>
      <c r="D860">
        <f t="shared" si="48"/>
        <v>64.329224999999994</v>
      </c>
      <c r="E860" s="15">
        <v>41124</v>
      </c>
      <c r="F860">
        <v>1390.98999</v>
      </c>
      <c r="G860" s="15">
        <v>41512</v>
      </c>
      <c r="H860">
        <f t="shared" si="49"/>
        <v>1656.780029</v>
      </c>
      <c r="K860" s="15">
        <v>41512</v>
      </c>
      <c r="L860">
        <f t="shared" si="50"/>
        <v>4.0000000000000002E-4</v>
      </c>
    </row>
    <row r="861" spans="1:12" x14ac:dyDescent="0.2">
      <c r="A861" s="18">
        <v>41123</v>
      </c>
      <c r="B861" s="19">
        <v>50.254950000000001</v>
      </c>
      <c r="C861" s="15">
        <v>41511</v>
      </c>
      <c r="D861">
        <f t="shared" si="48"/>
        <v>64.716971000000001</v>
      </c>
      <c r="E861" s="15">
        <v>41123</v>
      </c>
      <c r="F861">
        <v>1365</v>
      </c>
      <c r="G861" s="15">
        <v>41511</v>
      </c>
      <c r="H861">
        <f t="shared" si="49"/>
        <v>1663.5</v>
      </c>
      <c r="K861" s="15">
        <v>41511</v>
      </c>
      <c r="L861">
        <f t="shared" si="50"/>
        <v>4.0000000000000002E-4</v>
      </c>
    </row>
    <row r="862" spans="1:12" x14ac:dyDescent="0.2">
      <c r="A862" s="18">
        <v>41122</v>
      </c>
      <c r="B862" s="19">
        <v>50.740416000000003</v>
      </c>
      <c r="C862" s="15">
        <v>41510</v>
      </c>
      <c r="D862">
        <f t="shared" si="48"/>
        <v>64.716971000000001</v>
      </c>
      <c r="E862" s="15">
        <v>41122</v>
      </c>
      <c r="F862">
        <v>1375.3199460000001</v>
      </c>
      <c r="G862" s="15">
        <v>41510</v>
      </c>
      <c r="H862">
        <f t="shared" si="49"/>
        <v>1663.5</v>
      </c>
      <c r="K862" s="15">
        <v>41510</v>
      </c>
      <c r="L862">
        <f t="shared" si="50"/>
        <v>4.0000000000000002E-4</v>
      </c>
    </row>
    <row r="863" spans="1:12" x14ac:dyDescent="0.2">
      <c r="A863" s="18">
        <v>41121</v>
      </c>
      <c r="B863" s="19">
        <v>50.884258000000003</v>
      </c>
      <c r="C863" s="15">
        <v>41509</v>
      </c>
      <c r="D863">
        <f t="shared" si="48"/>
        <v>64.716971000000001</v>
      </c>
      <c r="E863" s="15">
        <v>41121</v>
      </c>
      <c r="F863">
        <v>1379.3199460000001</v>
      </c>
      <c r="G863" s="15">
        <v>41509</v>
      </c>
      <c r="H863">
        <f t="shared" si="49"/>
        <v>1663.5</v>
      </c>
      <c r="K863" s="15">
        <v>41509</v>
      </c>
      <c r="L863">
        <f t="shared" si="50"/>
        <v>4.0000000000000002E-4</v>
      </c>
    </row>
    <row r="864" spans="1:12" x14ac:dyDescent="0.2">
      <c r="A864" s="18">
        <v>41120</v>
      </c>
      <c r="B864" s="19">
        <v>51.037092999999999</v>
      </c>
      <c r="C864" s="15">
        <v>41508</v>
      </c>
      <c r="D864">
        <f t="shared" si="48"/>
        <v>64.329224999999994</v>
      </c>
      <c r="E864" s="15">
        <v>41120</v>
      </c>
      <c r="F864">
        <v>1385.3000489999999</v>
      </c>
      <c r="G864" s="15">
        <v>41508</v>
      </c>
      <c r="H864">
        <f t="shared" si="49"/>
        <v>1656.959961</v>
      </c>
      <c r="K864" s="15">
        <v>41508</v>
      </c>
      <c r="L864">
        <f t="shared" si="50"/>
        <v>4.0000000000000002E-4</v>
      </c>
    </row>
    <row r="865" spans="1:12" x14ac:dyDescent="0.2">
      <c r="A865" s="18">
        <v>41117</v>
      </c>
      <c r="B865" s="19">
        <v>51.064062</v>
      </c>
      <c r="C865" s="15">
        <v>41507</v>
      </c>
      <c r="D865">
        <f t="shared" si="48"/>
        <v>63.81223</v>
      </c>
      <c r="E865" s="15">
        <v>41117</v>
      </c>
      <c r="F865">
        <v>1385.969971</v>
      </c>
      <c r="G865" s="15">
        <v>41507</v>
      </c>
      <c r="H865">
        <f t="shared" si="49"/>
        <v>1642.8000489999999</v>
      </c>
      <c r="K865" s="15">
        <v>41507</v>
      </c>
      <c r="L865">
        <f t="shared" si="50"/>
        <v>4.0000000000000002E-4</v>
      </c>
    </row>
    <row r="866" spans="1:12" x14ac:dyDescent="0.2">
      <c r="A866" s="18">
        <v>41116</v>
      </c>
      <c r="B866" s="19">
        <v>50.156058000000002</v>
      </c>
      <c r="C866" s="15">
        <v>41506</v>
      </c>
      <c r="D866">
        <f t="shared" si="48"/>
        <v>64.273835000000005</v>
      </c>
      <c r="E866" s="15">
        <v>41116</v>
      </c>
      <c r="F866">
        <v>1360.0200199999999</v>
      </c>
      <c r="G866" s="15">
        <v>41506</v>
      </c>
      <c r="H866">
        <f t="shared" si="49"/>
        <v>1652.349976</v>
      </c>
      <c r="K866" s="15">
        <v>41506</v>
      </c>
      <c r="L866">
        <f t="shared" si="50"/>
        <v>4.0000000000000002E-4</v>
      </c>
    </row>
    <row r="867" spans="1:12" x14ac:dyDescent="0.2">
      <c r="A867" s="18">
        <v>41115</v>
      </c>
      <c r="B867" s="19">
        <v>49.409874000000002</v>
      </c>
      <c r="C867" s="15">
        <v>41505</v>
      </c>
      <c r="D867">
        <f t="shared" si="48"/>
        <v>63.969174000000002</v>
      </c>
      <c r="E867" s="15">
        <v>41115</v>
      </c>
      <c r="F867">
        <v>1337.8900149999999</v>
      </c>
      <c r="G867" s="15">
        <v>41505</v>
      </c>
      <c r="H867">
        <f t="shared" si="49"/>
        <v>1646.0600589999999</v>
      </c>
      <c r="K867" s="15">
        <v>41505</v>
      </c>
      <c r="L867">
        <f t="shared" si="50"/>
        <v>4.0000000000000002E-4</v>
      </c>
    </row>
    <row r="868" spans="1:12" x14ac:dyDescent="0.2">
      <c r="A868" s="18">
        <v>41114</v>
      </c>
      <c r="B868" s="19">
        <v>49.337954000000003</v>
      </c>
      <c r="C868" s="15">
        <v>41504</v>
      </c>
      <c r="D868">
        <f t="shared" si="48"/>
        <v>64.513863999999998</v>
      </c>
      <c r="E868" s="15">
        <v>41114</v>
      </c>
      <c r="F868">
        <v>1338.3100589999999</v>
      </c>
      <c r="G868" s="15">
        <v>41504</v>
      </c>
      <c r="H868">
        <f t="shared" si="49"/>
        <v>1655.829956</v>
      </c>
      <c r="K868" s="15">
        <v>41504</v>
      </c>
      <c r="L868">
        <f t="shared" si="50"/>
        <v>4.0000000000000002E-4</v>
      </c>
    </row>
    <row r="869" spans="1:12" x14ac:dyDescent="0.2">
      <c r="A869" s="18">
        <v>41113</v>
      </c>
      <c r="B869" s="19">
        <v>49.823419999999999</v>
      </c>
      <c r="C869" s="15">
        <v>41503</v>
      </c>
      <c r="D869">
        <f t="shared" si="48"/>
        <v>64.513863999999998</v>
      </c>
      <c r="E869" s="15">
        <v>41113</v>
      </c>
      <c r="F869">
        <v>1350.5200199999999</v>
      </c>
      <c r="G869" s="15">
        <v>41503</v>
      </c>
      <c r="H869">
        <f t="shared" si="49"/>
        <v>1655.829956</v>
      </c>
      <c r="K869" s="15">
        <v>41503</v>
      </c>
      <c r="L869">
        <f t="shared" si="50"/>
        <v>4.0000000000000002E-4</v>
      </c>
    </row>
    <row r="870" spans="1:12" x14ac:dyDescent="0.2">
      <c r="A870" s="18">
        <v>41110</v>
      </c>
      <c r="B870" s="19">
        <v>50.245958000000002</v>
      </c>
      <c r="C870" s="15">
        <v>41502</v>
      </c>
      <c r="D870">
        <f t="shared" si="48"/>
        <v>64.513863999999998</v>
      </c>
      <c r="E870" s="15">
        <v>41110</v>
      </c>
      <c r="F870">
        <v>1362.660034</v>
      </c>
      <c r="G870" s="15">
        <v>41502</v>
      </c>
      <c r="H870">
        <f t="shared" si="49"/>
        <v>1655.829956</v>
      </c>
      <c r="K870" s="15">
        <v>41502</v>
      </c>
      <c r="L870">
        <f t="shared" si="50"/>
        <v>4.0000000000000002E-4</v>
      </c>
    </row>
    <row r="871" spans="1:12" x14ac:dyDescent="0.2">
      <c r="A871" s="18">
        <v>41109</v>
      </c>
      <c r="B871" s="19">
        <v>50.659503999999998</v>
      </c>
      <c r="C871" s="15">
        <v>41501</v>
      </c>
      <c r="D871">
        <f t="shared" si="48"/>
        <v>64.716971000000001</v>
      </c>
      <c r="E871" s="15">
        <v>41109</v>
      </c>
      <c r="F871">
        <v>1376.51001</v>
      </c>
      <c r="G871" s="15">
        <v>41501</v>
      </c>
      <c r="H871">
        <f t="shared" si="49"/>
        <v>1661.3199460000001</v>
      </c>
      <c r="K871" s="15">
        <v>41501</v>
      </c>
      <c r="L871">
        <f t="shared" si="50"/>
        <v>4.0000000000000002E-4</v>
      </c>
    </row>
    <row r="872" spans="1:12" x14ac:dyDescent="0.2">
      <c r="A872" s="18">
        <v>41108</v>
      </c>
      <c r="B872" s="19">
        <v>50.758397000000002</v>
      </c>
      <c r="C872" s="15">
        <v>41500</v>
      </c>
      <c r="D872">
        <f t="shared" si="48"/>
        <v>65.658648999999997</v>
      </c>
      <c r="E872" s="15">
        <v>41108</v>
      </c>
      <c r="F872">
        <v>1372.780029</v>
      </c>
      <c r="G872" s="15">
        <v>41500</v>
      </c>
      <c r="H872">
        <f t="shared" si="49"/>
        <v>1685.3900149999999</v>
      </c>
      <c r="K872" s="15">
        <v>41500</v>
      </c>
      <c r="L872">
        <f t="shared" si="50"/>
        <v>4.0000000000000002E-4</v>
      </c>
    </row>
    <row r="873" spans="1:12" x14ac:dyDescent="0.2">
      <c r="A873" s="18">
        <v>41107</v>
      </c>
      <c r="B873" s="19">
        <v>50.497681</v>
      </c>
      <c r="C873" s="15">
        <v>41499</v>
      </c>
      <c r="D873">
        <f t="shared" si="48"/>
        <v>66.000231999999997</v>
      </c>
      <c r="E873" s="15">
        <v>41107</v>
      </c>
      <c r="F873">
        <v>1363.670044</v>
      </c>
      <c r="G873" s="15">
        <v>41499</v>
      </c>
      <c r="H873">
        <f t="shared" si="49"/>
        <v>1694.160034</v>
      </c>
      <c r="K873" s="15">
        <v>41499</v>
      </c>
      <c r="L873">
        <f t="shared" si="50"/>
        <v>4.0000000000000002E-4</v>
      </c>
    </row>
    <row r="874" spans="1:12" x14ac:dyDescent="0.2">
      <c r="A874" s="18">
        <v>41106</v>
      </c>
      <c r="B874" s="19">
        <v>50.066155000000002</v>
      </c>
      <c r="C874" s="15">
        <v>41498</v>
      </c>
      <c r="D874">
        <f t="shared" si="48"/>
        <v>65.880217000000002</v>
      </c>
      <c r="E874" s="15">
        <v>41106</v>
      </c>
      <c r="F874">
        <v>1353.6400149999999</v>
      </c>
      <c r="G874" s="15">
        <v>41498</v>
      </c>
      <c r="H874">
        <f t="shared" si="49"/>
        <v>1689.469971</v>
      </c>
      <c r="K874" s="15">
        <v>41498</v>
      </c>
      <c r="L874">
        <f t="shared" si="50"/>
        <v>4.0000000000000002E-4</v>
      </c>
    </row>
    <row r="875" spans="1:12" x14ac:dyDescent="0.2">
      <c r="A875" s="18">
        <v>41103</v>
      </c>
      <c r="B875" s="19">
        <v>50.147066000000002</v>
      </c>
      <c r="C875" s="15">
        <v>41497</v>
      </c>
      <c r="D875">
        <f t="shared" si="48"/>
        <v>65.963301999999999</v>
      </c>
      <c r="E875" s="15">
        <v>41103</v>
      </c>
      <c r="F875">
        <v>1356.780029</v>
      </c>
      <c r="G875" s="15">
        <v>41497</v>
      </c>
      <c r="H875">
        <f t="shared" si="49"/>
        <v>1691.420044</v>
      </c>
      <c r="K875" s="15">
        <v>41497</v>
      </c>
      <c r="L875">
        <f t="shared" si="50"/>
        <v>4.0000000000000002E-4</v>
      </c>
    </row>
    <row r="876" spans="1:12" x14ac:dyDescent="0.2">
      <c r="A876" s="18">
        <v>41102</v>
      </c>
      <c r="B876" s="19">
        <v>49.337954000000003</v>
      </c>
      <c r="C876" s="15">
        <v>41496</v>
      </c>
      <c r="D876">
        <f t="shared" si="48"/>
        <v>65.963301999999999</v>
      </c>
      <c r="E876" s="15">
        <v>41102</v>
      </c>
      <c r="F876">
        <v>1334.76001</v>
      </c>
      <c r="G876" s="15">
        <v>41496</v>
      </c>
      <c r="H876">
        <f t="shared" si="49"/>
        <v>1691.420044</v>
      </c>
      <c r="K876" s="15">
        <v>41496</v>
      </c>
      <c r="L876">
        <f t="shared" si="50"/>
        <v>4.0000000000000002E-4</v>
      </c>
    </row>
    <row r="877" spans="1:12" x14ac:dyDescent="0.2">
      <c r="A877" s="18">
        <v>41101</v>
      </c>
      <c r="B877" s="19">
        <v>49.535735000000003</v>
      </c>
      <c r="C877" s="15">
        <v>41495</v>
      </c>
      <c r="D877">
        <f t="shared" si="48"/>
        <v>65.963301999999999</v>
      </c>
      <c r="E877" s="15">
        <v>41101</v>
      </c>
      <c r="F877">
        <v>1341.4499510000001</v>
      </c>
      <c r="G877" s="15">
        <v>41495</v>
      </c>
      <c r="H877">
        <f t="shared" si="49"/>
        <v>1691.420044</v>
      </c>
      <c r="K877" s="15">
        <v>41495</v>
      </c>
      <c r="L877">
        <f t="shared" si="50"/>
        <v>4.0000000000000002E-4</v>
      </c>
    </row>
    <row r="878" spans="1:12" x14ac:dyDescent="0.2">
      <c r="A878" s="18">
        <v>41100</v>
      </c>
      <c r="B878" s="19">
        <v>49.373911999999997</v>
      </c>
      <c r="C878" s="15">
        <v>41494</v>
      </c>
      <c r="D878">
        <f t="shared" si="48"/>
        <v>66.175644000000005</v>
      </c>
      <c r="E878" s="15">
        <v>41100</v>
      </c>
      <c r="F878">
        <v>1341.469971</v>
      </c>
      <c r="G878" s="15">
        <v>41494</v>
      </c>
      <c r="H878">
        <f t="shared" si="49"/>
        <v>1697.4799800000001</v>
      </c>
      <c r="K878" s="15">
        <v>41494</v>
      </c>
      <c r="L878">
        <f t="shared" si="50"/>
        <v>4.0000000000000002E-4</v>
      </c>
    </row>
    <row r="879" spans="1:12" x14ac:dyDescent="0.2">
      <c r="A879" s="18">
        <v>41099</v>
      </c>
      <c r="B879" s="19">
        <v>49.769480999999999</v>
      </c>
      <c r="C879" s="15">
        <v>41493</v>
      </c>
      <c r="D879">
        <f t="shared" si="48"/>
        <v>65.861749000000003</v>
      </c>
      <c r="E879" s="15">
        <v>41099</v>
      </c>
      <c r="F879">
        <v>1352.459961</v>
      </c>
      <c r="G879" s="15">
        <v>41493</v>
      </c>
      <c r="H879">
        <f t="shared" si="49"/>
        <v>1690.910034</v>
      </c>
      <c r="K879" s="15">
        <v>41493</v>
      </c>
      <c r="L879">
        <f t="shared" si="50"/>
        <v>4.0000000000000002E-4</v>
      </c>
    </row>
    <row r="880" spans="1:12" x14ac:dyDescent="0.2">
      <c r="A880" s="18">
        <v>41096</v>
      </c>
      <c r="B880" s="19">
        <v>49.895342999999997</v>
      </c>
      <c r="C880" s="15">
        <v>41492</v>
      </c>
      <c r="D880">
        <f t="shared" si="48"/>
        <v>66.055628999999996</v>
      </c>
      <c r="E880" s="15">
        <v>41096</v>
      </c>
      <c r="F880">
        <v>1354.6800539999999</v>
      </c>
      <c r="G880" s="15">
        <v>41492</v>
      </c>
      <c r="H880">
        <f t="shared" si="49"/>
        <v>1697.369995</v>
      </c>
      <c r="K880" s="15">
        <v>41492</v>
      </c>
      <c r="L880">
        <f t="shared" si="50"/>
        <v>4.0000000000000002E-4</v>
      </c>
    </row>
    <row r="881" spans="1:12" x14ac:dyDescent="0.2">
      <c r="A881" s="18">
        <v>41095</v>
      </c>
      <c r="B881" s="19">
        <v>50.263939000000001</v>
      </c>
      <c r="C881" s="15">
        <v>41491</v>
      </c>
      <c r="D881">
        <f t="shared" si="48"/>
        <v>66.452608999999995</v>
      </c>
      <c r="E881" s="15">
        <v>41095</v>
      </c>
      <c r="F881">
        <v>1367.579956</v>
      </c>
      <c r="G881" s="15">
        <v>41491</v>
      </c>
      <c r="H881">
        <f t="shared" si="49"/>
        <v>1707.1400149999999</v>
      </c>
      <c r="K881" s="15">
        <v>41491</v>
      </c>
      <c r="L881">
        <f t="shared" si="50"/>
        <v>4.0000000000000002E-4</v>
      </c>
    </row>
    <row r="882" spans="1:12" x14ac:dyDescent="0.2">
      <c r="A882" s="18">
        <v>41093</v>
      </c>
      <c r="B882" s="19">
        <v>50.650516000000003</v>
      </c>
      <c r="C882" s="15">
        <v>41490</v>
      </c>
      <c r="D882">
        <f t="shared" si="48"/>
        <v>66.591085000000007</v>
      </c>
      <c r="E882" s="15">
        <v>41093</v>
      </c>
      <c r="F882">
        <v>1374.0200199999999</v>
      </c>
      <c r="G882" s="15">
        <v>41490</v>
      </c>
      <c r="H882">
        <f t="shared" si="49"/>
        <v>1709.670044</v>
      </c>
      <c r="K882" s="15">
        <v>41490</v>
      </c>
      <c r="L882">
        <f t="shared" si="50"/>
        <v>4.0000000000000002E-4</v>
      </c>
    </row>
    <row r="883" spans="1:12" x14ac:dyDescent="0.2">
      <c r="A883" s="18">
        <v>41092</v>
      </c>
      <c r="B883" s="19">
        <v>50.362831</v>
      </c>
      <c r="C883" s="15">
        <v>41489</v>
      </c>
      <c r="D883">
        <f t="shared" si="48"/>
        <v>66.591085000000007</v>
      </c>
      <c r="E883" s="15">
        <v>41092</v>
      </c>
      <c r="F883">
        <v>1365.51001</v>
      </c>
      <c r="G883" s="15">
        <v>41489</v>
      </c>
      <c r="H883">
        <f t="shared" si="49"/>
        <v>1709.670044</v>
      </c>
      <c r="K883" s="15">
        <v>41489</v>
      </c>
      <c r="L883">
        <f t="shared" si="50"/>
        <v>4.0000000000000002E-4</v>
      </c>
    </row>
    <row r="884" spans="1:12" x14ac:dyDescent="0.2">
      <c r="A884" s="18">
        <v>41089</v>
      </c>
      <c r="B884" s="19">
        <v>50.290908000000002</v>
      </c>
      <c r="C884" s="15">
        <v>41488</v>
      </c>
      <c r="D884">
        <f t="shared" si="48"/>
        <v>66.591085000000007</v>
      </c>
      <c r="E884" s="15">
        <v>41089</v>
      </c>
      <c r="F884">
        <v>1362.160034</v>
      </c>
      <c r="G884" s="15">
        <v>41488</v>
      </c>
      <c r="H884">
        <f t="shared" si="49"/>
        <v>1709.670044</v>
      </c>
      <c r="K884" s="15">
        <v>41488</v>
      </c>
      <c r="L884">
        <f t="shared" si="50"/>
        <v>4.0000000000000002E-4</v>
      </c>
    </row>
    <row r="885" spans="1:12" x14ac:dyDescent="0.2">
      <c r="A885" s="18">
        <v>41088</v>
      </c>
      <c r="B885" s="19">
        <v>49.113200999999997</v>
      </c>
      <c r="C885" s="15">
        <v>41487</v>
      </c>
      <c r="D885">
        <f t="shared" si="48"/>
        <v>66.554156000000006</v>
      </c>
      <c r="E885" s="15">
        <v>41088</v>
      </c>
      <c r="F885">
        <v>1329.040039</v>
      </c>
      <c r="G885" s="15">
        <v>41487</v>
      </c>
      <c r="H885">
        <f t="shared" si="49"/>
        <v>1706.869995</v>
      </c>
      <c r="K885" s="15">
        <v>41487</v>
      </c>
      <c r="L885">
        <f t="shared" si="50"/>
        <v>4.0000000000000002E-4</v>
      </c>
    </row>
    <row r="886" spans="1:12" x14ac:dyDescent="0.2">
      <c r="A886" s="18">
        <v>41087</v>
      </c>
      <c r="B886" s="19">
        <v>49.077238999999999</v>
      </c>
      <c r="C886" s="15">
        <v>41486</v>
      </c>
      <c r="D886">
        <f t="shared" si="48"/>
        <v>65.778662999999995</v>
      </c>
      <c r="E886" s="15">
        <v>41087</v>
      </c>
      <c r="F886">
        <v>1331.849976</v>
      </c>
      <c r="G886" s="15">
        <v>41486</v>
      </c>
      <c r="H886">
        <f t="shared" si="49"/>
        <v>1685.7299800000001</v>
      </c>
      <c r="K886" s="15">
        <v>41486</v>
      </c>
      <c r="L886">
        <f t="shared" si="50"/>
        <v>4.0000000000000002E-4</v>
      </c>
    </row>
    <row r="887" spans="1:12" x14ac:dyDescent="0.2">
      <c r="A887" s="18">
        <v>41086</v>
      </c>
      <c r="B887" s="19">
        <v>48.564801000000003</v>
      </c>
      <c r="C887" s="15">
        <v>41485</v>
      </c>
      <c r="D887">
        <f t="shared" si="48"/>
        <v>65.714039</v>
      </c>
      <c r="E887" s="15">
        <v>41086</v>
      </c>
      <c r="F887">
        <v>1319.98999</v>
      </c>
      <c r="G887" s="15">
        <v>41485</v>
      </c>
      <c r="H887">
        <f t="shared" si="49"/>
        <v>1685.959961</v>
      </c>
      <c r="K887" s="15">
        <v>41485</v>
      </c>
      <c r="L887">
        <f t="shared" si="50"/>
        <v>4.0000000000000002E-4</v>
      </c>
    </row>
    <row r="888" spans="1:12" x14ac:dyDescent="0.2">
      <c r="A888" s="18">
        <v>41085</v>
      </c>
      <c r="B888" s="19">
        <v>48.322066</v>
      </c>
      <c r="C888" s="15">
        <v>41484</v>
      </c>
      <c r="D888">
        <f t="shared" si="48"/>
        <v>65.787897000000001</v>
      </c>
      <c r="E888" s="15">
        <v>41085</v>
      </c>
      <c r="F888">
        <v>1313.719971</v>
      </c>
      <c r="G888" s="15">
        <v>41484</v>
      </c>
      <c r="H888">
        <f t="shared" si="49"/>
        <v>1685.329956</v>
      </c>
      <c r="K888" s="15">
        <v>41484</v>
      </c>
      <c r="L888">
        <f t="shared" si="50"/>
        <v>4.0000000000000002E-4</v>
      </c>
    </row>
    <row r="889" spans="1:12" x14ac:dyDescent="0.2">
      <c r="A889" s="18">
        <v>41082</v>
      </c>
      <c r="B889" s="19">
        <v>49.114998</v>
      </c>
      <c r="C889" s="15">
        <v>41483</v>
      </c>
      <c r="D889">
        <f t="shared" si="48"/>
        <v>65.991005000000001</v>
      </c>
      <c r="E889" s="15">
        <v>41082</v>
      </c>
      <c r="F889">
        <v>1335.0200199999999</v>
      </c>
      <c r="G889" s="15">
        <v>41483</v>
      </c>
      <c r="H889">
        <f t="shared" si="49"/>
        <v>1691.650024</v>
      </c>
      <c r="K889" s="15">
        <v>41483</v>
      </c>
      <c r="L889">
        <f t="shared" si="50"/>
        <v>4.0000000000000002E-4</v>
      </c>
    </row>
    <row r="890" spans="1:12" x14ac:dyDescent="0.2">
      <c r="A890" s="18">
        <v>41081</v>
      </c>
      <c r="B890" s="19">
        <v>48.820413000000002</v>
      </c>
      <c r="C890" s="15">
        <v>41482</v>
      </c>
      <c r="D890">
        <f t="shared" si="48"/>
        <v>65.991005000000001</v>
      </c>
      <c r="E890" s="15">
        <v>41081</v>
      </c>
      <c r="F890">
        <v>1325.51001</v>
      </c>
      <c r="G890" s="15">
        <v>41482</v>
      </c>
      <c r="H890">
        <f t="shared" si="49"/>
        <v>1691.650024</v>
      </c>
      <c r="K890" s="15">
        <v>41482</v>
      </c>
      <c r="L890">
        <f t="shared" si="50"/>
        <v>4.0000000000000002E-4</v>
      </c>
    </row>
    <row r="891" spans="1:12" x14ac:dyDescent="0.2">
      <c r="A891" s="18">
        <v>41080</v>
      </c>
      <c r="B891" s="19">
        <v>49.802357999999998</v>
      </c>
      <c r="C891" s="15">
        <v>41481</v>
      </c>
      <c r="D891">
        <f t="shared" si="48"/>
        <v>65.991005000000001</v>
      </c>
      <c r="E891" s="15">
        <v>41080</v>
      </c>
      <c r="F891">
        <v>1355.6899410000001</v>
      </c>
      <c r="G891" s="15">
        <v>41481</v>
      </c>
      <c r="H891">
        <f t="shared" si="49"/>
        <v>1691.650024</v>
      </c>
      <c r="K891" s="15">
        <v>41481</v>
      </c>
      <c r="L891">
        <f t="shared" si="50"/>
        <v>4.0000000000000002E-4</v>
      </c>
    </row>
    <row r="892" spans="1:12" x14ac:dyDescent="0.2">
      <c r="A892" s="18">
        <v>41079</v>
      </c>
      <c r="B892" s="19">
        <v>49.882699000000002</v>
      </c>
      <c r="C892" s="15">
        <v>41480</v>
      </c>
      <c r="D892">
        <f t="shared" si="48"/>
        <v>65.917146000000002</v>
      </c>
      <c r="E892" s="15">
        <v>41079</v>
      </c>
      <c r="F892">
        <v>1357.9799800000001</v>
      </c>
      <c r="G892" s="15">
        <v>41480</v>
      </c>
      <c r="H892">
        <f t="shared" si="49"/>
        <v>1690.25</v>
      </c>
      <c r="K892" s="15">
        <v>41480</v>
      </c>
      <c r="L892">
        <f t="shared" si="50"/>
        <v>4.0000000000000002E-4</v>
      </c>
    </row>
    <row r="893" spans="1:12" x14ac:dyDescent="0.2">
      <c r="A893" s="18">
        <v>41078</v>
      </c>
      <c r="B893" s="19">
        <v>49.356020000000001</v>
      </c>
      <c r="C893" s="15">
        <v>41479</v>
      </c>
      <c r="D893">
        <f t="shared" si="48"/>
        <v>65.852521999999993</v>
      </c>
      <c r="E893" s="15">
        <v>41078</v>
      </c>
      <c r="F893">
        <v>1344.780029</v>
      </c>
      <c r="G893" s="15">
        <v>41479</v>
      </c>
      <c r="H893">
        <f t="shared" si="49"/>
        <v>1685.9399410000001</v>
      </c>
      <c r="K893" s="15">
        <v>41479</v>
      </c>
      <c r="L893">
        <f t="shared" si="50"/>
        <v>4.0000000000000002E-4</v>
      </c>
    </row>
    <row r="894" spans="1:12" x14ac:dyDescent="0.2">
      <c r="A894" s="18">
        <v>41075</v>
      </c>
      <c r="B894" s="19">
        <v>49.436360999999998</v>
      </c>
      <c r="C894" s="15">
        <v>41478</v>
      </c>
      <c r="D894">
        <f t="shared" si="48"/>
        <v>66.240268</v>
      </c>
      <c r="E894" s="15">
        <v>41075</v>
      </c>
      <c r="F894">
        <v>1342.839966</v>
      </c>
      <c r="G894" s="15">
        <v>41478</v>
      </c>
      <c r="H894">
        <f t="shared" si="49"/>
        <v>1692.3900149999999</v>
      </c>
      <c r="K894" s="15">
        <v>41478</v>
      </c>
      <c r="L894">
        <f t="shared" si="50"/>
        <v>4.0000000000000002E-4</v>
      </c>
    </row>
    <row r="895" spans="1:12" x14ac:dyDescent="0.2">
      <c r="A895" s="18">
        <v>41074</v>
      </c>
      <c r="B895" s="19">
        <v>48.963240999999996</v>
      </c>
      <c r="C895" s="15">
        <v>41477</v>
      </c>
      <c r="D895">
        <f t="shared" si="48"/>
        <v>66.221806999999998</v>
      </c>
      <c r="E895" s="15">
        <v>41074</v>
      </c>
      <c r="F895">
        <v>1329.099976</v>
      </c>
      <c r="G895" s="15">
        <v>41477</v>
      </c>
      <c r="H895">
        <f t="shared" si="49"/>
        <v>1695.530029</v>
      </c>
      <c r="K895" s="15">
        <v>41477</v>
      </c>
      <c r="L895">
        <f t="shared" si="50"/>
        <v>4.0000000000000002E-4</v>
      </c>
    </row>
    <row r="896" spans="1:12" x14ac:dyDescent="0.2">
      <c r="A896" s="18">
        <v>41073</v>
      </c>
      <c r="B896" s="19">
        <v>48.400857999999999</v>
      </c>
      <c r="C896" s="15">
        <v>41476</v>
      </c>
      <c r="D896">
        <f t="shared" si="48"/>
        <v>66.037160999999998</v>
      </c>
      <c r="E896" s="15">
        <v>41073</v>
      </c>
      <c r="F896">
        <v>1314.880005</v>
      </c>
      <c r="G896" s="15">
        <v>41476</v>
      </c>
      <c r="H896">
        <f t="shared" si="49"/>
        <v>1692.089966</v>
      </c>
      <c r="K896" s="15">
        <v>41476</v>
      </c>
      <c r="L896">
        <f t="shared" si="50"/>
        <v>4.0000000000000002E-4</v>
      </c>
    </row>
    <row r="897" spans="1:12" x14ac:dyDescent="0.2">
      <c r="A897" s="18">
        <v>41072</v>
      </c>
      <c r="B897" s="19">
        <v>48.597244000000003</v>
      </c>
      <c r="C897" s="15">
        <v>41475</v>
      </c>
      <c r="D897">
        <f t="shared" si="48"/>
        <v>66.037160999999998</v>
      </c>
      <c r="E897" s="15">
        <v>41072</v>
      </c>
      <c r="F897">
        <v>1324.1800539999999</v>
      </c>
      <c r="G897" s="15">
        <v>41475</v>
      </c>
      <c r="H897">
        <f t="shared" si="49"/>
        <v>1692.089966</v>
      </c>
      <c r="K897" s="15">
        <v>41475</v>
      </c>
      <c r="L897">
        <f t="shared" si="50"/>
        <v>4.0000000000000002E-4</v>
      </c>
    </row>
    <row r="898" spans="1:12" x14ac:dyDescent="0.2">
      <c r="A898" s="18">
        <v>41071</v>
      </c>
      <c r="B898" s="19">
        <v>48.061639999999997</v>
      </c>
      <c r="C898" s="15">
        <v>41474</v>
      </c>
      <c r="D898">
        <f t="shared" si="48"/>
        <v>66.037160999999998</v>
      </c>
      <c r="E898" s="15">
        <v>41071</v>
      </c>
      <c r="F898">
        <v>1308.9300539999999</v>
      </c>
      <c r="G898" s="15">
        <v>41474</v>
      </c>
      <c r="H898">
        <f t="shared" si="49"/>
        <v>1692.089966</v>
      </c>
      <c r="K898" s="15">
        <v>41474</v>
      </c>
      <c r="L898">
        <f t="shared" si="50"/>
        <v>4.0000000000000002E-4</v>
      </c>
    </row>
    <row r="899" spans="1:12" x14ac:dyDescent="0.2">
      <c r="A899" s="18">
        <v>41068</v>
      </c>
      <c r="B899" s="19">
        <v>48.606172999999998</v>
      </c>
      <c r="C899" s="15">
        <v>41473</v>
      </c>
      <c r="D899">
        <f t="shared" ref="D899:D962" si="51">IFERROR(VLOOKUP(C899,A:B,2,0),D900)</f>
        <v>65.880217000000002</v>
      </c>
      <c r="E899" s="15">
        <v>41068</v>
      </c>
      <c r="F899">
        <v>1325.660034</v>
      </c>
      <c r="G899" s="15">
        <v>41473</v>
      </c>
      <c r="H899">
        <f t="shared" ref="H899:H962" si="52">IFERROR(VLOOKUP(G899,E:F,2,0),H900)</f>
        <v>1689.369995</v>
      </c>
      <c r="K899" s="15">
        <v>41473</v>
      </c>
      <c r="L899">
        <f t="shared" ref="L899:L962" si="53">IFERROR(VLOOKUP(K899,I:J,2,0),L900)</f>
        <v>4.0000000000000002E-4</v>
      </c>
    </row>
    <row r="900" spans="1:12" x14ac:dyDescent="0.2">
      <c r="A900" s="18">
        <v>41067</v>
      </c>
      <c r="B900" s="19">
        <v>48.222321999999998</v>
      </c>
      <c r="C900" s="15">
        <v>41472</v>
      </c>
      <c r="D900">
        <f t="shared" si="51"/>
        <v>65.381682999999995</v>
      </c>
      <c r="E900" s="15">
        <v>41067</v>
      </c>
      <c r="F900">
        <v>1314.98999</v>
      </c>
      <c r="G900" s="15">
        <v>41472</v>
      </c>
      <c r="H900">
        <f t="shared" si="52"/>
        <v>1680.910034</v>
      </c>
      <c r="K900" s="15">
        <v>41472</v>
      </c>
      <c r="L900">
        <f t="shared" si="53"/>
        <v>4.0000000000000002E-4</v>
      </c>
    </row>
    <row r="901" spans="1:12" x14ac:dyDescent="0.2">
      <c r="A901" s="18">
        <v>41066</v>
      </c>
      <c r="B901" s="19">
        <v>48.159835000000001</v>
      </c>
      <c r="C901" s="15">
        <v>41471</v>
      </c>
      <c r="D901">
        <f t="shared" si="51"/>
        <v>65.215504999999993</v>
      </c>
      <c r="E901" s="15">
        <v>41066</v>
      </c>
      <c r="F901">
        <v>1315.130005</v>
      </c>
      <c r="G901" s="15">
        <v>41471</v>
      </c>
      <c r="H901">
        <f t="shared" si="52"/>
        <v>1676.26001</v>
      </c>
      <c r="K901" s="15">
        <v>41471</v>
      </c>
      <c r="L901">
        <f t="shared" si="53"/>
        <v>4.0000000000000002E-4</v>
      </c>
    </row>
    <row r="902" spans="1:12" x14ac:dyDescent="0.2">
      <c r="A902" s="18">
        <v>41065</v>
      </c>
      <c r="B902" s="19">
        <v>47.088624000000003</v>
      </c>
      <c r="C902" s="15">
        <v>41470</v>
      </c>
      <c r="D902">
        <f t="shared" si="51"/>
        <v>65.483237000000003</v>
      </c>
      <c r="E902" s="15">
        <v>41065</v>
      </c>
      <c r="F902">
        <v>1285.5</v>
      </c>
      <c r="G902" s="15">
        <v>41470</v>
      </c>
      <c r="H902">
        <f t="shared" si="52"/>
        <v>1682.5</v>
      </c>
      <c r="K902" s="15">
        <v>41470</v>
      </c>
      <c r="L902">
        <f t="shared" si="53"/>
        <v>4.0000000000000002E-4</v>
      </c>
    </row>
    <row r="903" spans="1:12" x14ac:dyDescent="0.2">
      <c r="A903" s="18">
        <v>41064</v>
      </c>
      <c r="B903" s="19">
        <v>46.686920000000001</v>
      </c>
      <c r="C903" s="15">
        <v>41469</v>
      </c>
      <c r="D903">
        <f t="shared" si="51"/>
        <v>65.215504999999993</v>
      </c>
      <c r="E903" s="15">
        <v>41064</v>
      </c>
      <c r="F903">
        <v>1278.1800539999999</v>
      </c>
      <c r="G903" s="15">
        <v>41469</v>
      </c>
      <c r="H903">
        <f t="shared" si="52"/>
        <v>1680.1899410000001</v>
      </c>
      <c r="K903" s="15">
        <v>41469</v>
      </c>
      <c r="L903">
        <f t="shared" si="53"/>
        <v>4.0000000000000002E-4</v>
      </c>
    </row>
    <row r="904" spans="1:12" x14ac:dyDescent="0.2">
      <c r="A904" s="18">
        <v>41061</v>
      </c>
      <c r="B904" s="19">
        <v>46.865454999999997</v>
      </c>
      <c r="C904" s="15">
        <v>41468</v>
      </c>
      <c r="D904">
        <f t="shared" si="51"/>
        <v>65.215504999999993</v>
      </c>
      <c r="E904" s="15">
        <v>41061</v>
      </c>
      <c r="F904">
        <v>1278.040039</v>
      </c>
      <c r="G904" s="15">
        <v>41468</v>
      </c>
      <c r="H904">
        <f t="shared" si="52"/>
        <v>1680.1899410000001</v>
      </c>
      <c r="K904" s="15">
        <v>41468</v>
      </c>
      <c r="L904">
        <f t="shared" si="53"/>
        <v>4.0000000000000002E-4</v>
      </c>
    </row>
    <row r="905" spans="1:12" x14ac:dyDescent="0.2">
      <c r="A905" s="18">
        <v>41060</v>
      </c>
      <c r="B905" s="19">
        <v>47.999153</v>
      </c>
      <c r="C905" s="15">
        <v>41467</v>
      </c>
      <c r="D905">
        <f t="shared" si="51"/>
        <v>65.215504999999993</v>
      </c>
      <c r="E905" s="15">
        <v>41060</v>
      </c>
      <c r="F905">
        <v>1310.329956</v>
      </c>
      <c r="G905" s="15">
        <v>41467</v>
      </c>
      <c r="H905">
        <f t="shared" si="52"/>
        <v>1680.1899410000001</v>
      </c>
      <c r="K905" s="15">
        <v>41467</v>
      </c>
      <c r="L905">
        <f t="shared" si="53"/>
        <v>4.0000000000000002E-4</v>
      </c>
    </row>
    <row r="906" spans="1:12" x14ac:dyDescent="0.2">
      <c r="A906" s="18">
        <v>41059</v>
      </c>
      <c r="B906" s="19">
        <v>48.025933000000002</v>
      </c>
      <c r="C906" s="15">
        <v>41466</v>
      </c>
      <c r="D906">
        <f t="shared" si="51"/>
        <v>65.095489999999998</v>
      </c>
      <c r="E906" s="15">
        <v>41059</v>
      </c>
      <c r="F906">
        <v>1313.3199460000001</v>
      </c>
      <c r="G906" s="15">
        <v>41466</v>
      </c>
      <c r="H906">
        <f t="shared" si="52"/>
        <v>1675.0200199999999</v>
      </c>
      <c r="K906" s="15">
        <v>41466</v>
      </c>
      <c r="L906">
        <f t="shared" si="53"/>
        <v>4.0000000000000002E-4</v>
      </c>
    </row>
    <row r="907" spans="1:12" x14ac:dyDescent="0.2">
      <c r="A907" s="18">
        <v>41058</v>
      </c>
      <c r="B907" s="19">
        <v>48.704368000000002</v>
      </c>
      <c r="C907" s="15">
        <v>41465</v>
      </c>
      <c r="D907">
        <f t="shared" si="51"/>
        <v>64.30153</v>
      </c>
      <c r="E907" s="15">
        <v>41058</v>
      </c>
      <c r="F907">
        <v>1332.420044</v>
      </c>
      <c r="G907" s="15">
        <v>41465</v>
      </c>
      <c r="H907">
        <f t="shared" si="52"/>
        <v>1652.619995</v>
      </c>
      <c r="K907" s="15">
        <v>41465</v>
      </c>
      <c r="L907">
        <f t="shared" si="53"/>
        <v>4.0000000000000002E-4</v>
      </c>
    </row>
    <row r="908" spans="1:12" x14ac:dyDescent="0.2">
      <c r="A908" s="18">
        <v>41054</v>
      </c>
      <c r="B908" s="19">
        <v>48.240175999999998</v>
      </c>
      <c r="C908" s="15">
        <v>41464</v>
      </c>
      <c r="D908">
        <f t="shared" si="51"/>
        <v>64.375388000000001</v>
      </c>
      <c r="E908" s="15">
        <v>41054</v>
      </c>
      <c r="F908">
        <v>1317.8199460000001</v>
      </c>
      <c r="G908" s="15">
        <v>41464</v>
      </c>
      <c r="H908">
        <f t="shared" si="52"/>
        <v>1652.3199460000001</v>
      </c>
      <c r="K908" s="15">
        <v>41464</v>
      </c>
      <c r="L908">
        <f t="shared" si="53"/>
        <v>4.0000000000000002E-4</v>
      </c>
    </row>
    <row r="909" spans="1:12" x14ac:dyDescent="0.2">
      <c r="A909" s="18">
        <v>41053</v>
      </c>
      <c r="B909" s="19">
        <v>48.311588</v>
      </c>
      <c r="C909" s="15">
        <v>41463</v>
      </c>
      <c r="D909">
        <f t="shared" si="51"/>
        <v>63.849159</v>
      </c>
      <c r="E909" s="15">
        <v>41053</v>
      </c>
      <c r="F909">
        <v>1320.6800539999999</v>
      </c>
      <c r="G909" s="15">
        <v>41463</v>
      </c>
      <c r="H909">
        <f t="shared" si="52"/>
        <v>1640.459961</v>
      </c>
      <c r="K909" s="15">
        <v>41463</v>
      </c>
      <c r="L909">
        <f t="shared" si="53"/>
        <v>4.0000000000000002E-4</v>
      </c>
    </row>
    <row r="910" spans="1:12" x14ac:dyDescent="0.2">
      <c r="A910" s="18">
        <v>41052</v>
      </c>
      <c r="B910" s="19">
        <v>48.115201999999996</v>
      </c>
      <c r="C910" s="15">
        <v>41462</v>
      </c>
      <c r="D910">
        <f t="shared" si="51"/>
        <v>63.387554999999999</v>
      </c>
      <c r="E910" s="15">
        <v>41052</v>
      </c>
      <c r="F910">
        <v>1318.8599850000001</v>
      </c>
      <c r="G910" s="15">
        <v>41462</v>
      </c>
      <c r="H910">
        <f t="shared" si="52"/>
        <v>1631.8900149999999</v>
      </c>
      <c r="K910" s="15">
        <v>41462</v>
      </c>
      <c r="L910">
        <f t="shared" si="53"/>
        <v>4.0000000000000002E-4</v>
      </c>
    </row>
    <row r="911" spans="1:12" x14ac:dyDescent="0.2">
      <c r="A911" s="18">
        <v>41051</v>
      </c>
      <c r="B911" s="19">
        <v>48.204467999999999</v>
      </c>
      <c r="C911" s="15">
        <v>41461</v>
      </c>
      <c r="D911">
        <f t="shared" si="51"/>
        <v>63.387554999999999</v>
      </c>
      <c r="E911" s="15">
        <v>41051</v>
      </c>
      <c r="F911">
        <v>1316.630005</v>
      </c>
      <c r="G911" s="15">
        <v>41461</v>
      </c>
      <c r="H911">
        <f t="shared" si="52"/>
        <v>1631.8900149999999</v>
      </c>
      <c r="K911" s="15">
        <v>41461</v>
      </c>
      <c r="L911">
        <f t="shared" si="53"/>
        <v>4.0000000000000002E-4</v>
      </c>
    </row>
    <row r="912" spans="1:12" x14ac:dyDescent="0.2">
      <c r="A912" s="18">
        <v>41050</v>
      </c>
      <c r="B912" s="19">
        <v>48.097347999999997</v>
      </c>
      <c r="C912" s="15">
        <v>41460</v>
      </c>
      <c r="D912">
        <f t="shared" si="51"/>
        <v>63.387554999999999</v>
      </c>
      <c r="E912" s="15">
        <v>41050</v>
      </c>
      <c r="F912">
        <v>1315.98999</v>
      </c>
      <c r="G912" s="15">
        <v>41460</v>
      </c>
      <c r="H912">
        <f t="shared" si="52"/>
        <v>1631.8900149999999</v>
      </c>
      <c r="K912" s="15">
        <v>41460</v>
      </c>
      <c r="L912">
        <f t="shared" si="53"/>
        <v>4.0000000000000002E-4</v>
      </c>
    </row>
    <row r="913" spans="1:12" x14ac:dyDescent="0.2">
      <c r="A913" s="18">
        <v>41047</v>
      </c>
      <c r="B913" s="19">
        <v>47.579594999999998</v>
      </c>
      <c r="C913" s="15">
        <v>41459</v>
      </c>
      <c r="D913">
        <f t="shared" si="51"/>
        <v>62.685913999999997</v>
      </c>
      <c r="E913" s="15">
        <v>41047</v>
      </c>
      <c r="F913">
        <v>1295.219971</v>
      </c>
      <c r="G913" s="15">
        <v>41459</v>
      </c>
      <c r="H913">
        <f t="shared" si="52"/>
        <v>1615.410034</v>
      </c>
      <c r="K913" s="15">
        <v>41459</v>
      </c>
      <c r="L913">
        <f t="shared" si="53"/>
        <v>4.0000000000000002E-4</v>
      </c>
    </row>
    <row r="914" spans="1:12" x14ac:dyDescent="0.2">
      <c r="A914" s="18">
        <v>41046</v>
      </c>
      <c r="B914" s="19">
        <v>47.927737999999998</v>
      </c>
      <c r="C914" s="15">
        <v>41458</v>
      </c>
      <c r="D914">
        <f t="shared" si="51"/>
        <v>62.685913999999997</v>
      </c>
      <c r="E914" s="15">
        <v>41046</v>
      </c>
      <c r="F914">
        <v>1304.8599850000001</v>
      </c>
      <c r="G914" s="15">
        <v>41458</v>
      </c>
      <c r="H914">
        <f t="shared" si="52"/>
        <v>1615.410034</v>
      </c>
      <c r="K914" s="15">
        <v>41458</v>
      </c>
      <c r="L914">
        <f t="shared" si="53"/>
        <v>4.0000000000000002E-4</v>
      </c>
    </row>
    <row r="915" spans="1:12" x14ac:dyDescent="0.2">
      <c r="A915" s="18">
        <v>41045</v>
      </c>
      <c r="B915" s="19">
        <v>48.606172999999998</v>
      </c>
      <c r="C915" s="15">
        <v>41457</v>
      </c>
      <c r="D915">
        <f t="shared" si="51"/>
        <v>62.685913999999997</v>
      </c>
      <c r="E915" s="15">
        <v>41045</v>
      </c>
      <c r="F915">
        <v>1324.8000489999999</v>
      </c>
      <c r="G915" s="15">
        <v>41457</v>
      </c>
      <c r="H915">
        <f t="shared" si="52"/>
        <v>1614.079956</v>
      </c>
      <c r="K915" s="15">
        <v>41457</v>
      </c>
      <c r="L915">
        <f t="shared" si="53"/>
        <v>4.0000000000000002E-4</v>
      </c>
    </row>
    <row r="916" spans="1:12" x14ac:dyDescent="0.2">
      <c r="A916" s="18">
        <v>41044</v>
      </c>
      <c r="B916" s="19">
        <v>48.793633999999997</v>
      </c>
      <c r="C916" s="15">
        <v>41456</v>
      </c>
      <c r="D916">
        <f t="shared" si="51"/>
        <v>62.815162000000001</v>
      </c>
      <c r="E916" s="15">
        <v>41044</v>
      </c>
      <c r="F916">
        <v>1330.660034</v>
      </c>
      <c r="G916" s="15">
        <v>41456</v>
      </c>
      <c r="H916">
        <f t="shared" si="52"/>
        <v>1614.959961</v>
      </c>
      <c r="K916" s="15">
        <v>41456</v>
      </c>
      <c r="L916">
        <f t="shared" si="53"/>
        <v>4.0000000000000002E-4</v>
      </c>
    </row>
    <row r="917" spans="1:12" x14ac:dyDescent="0.2">
      <c r="A917" s="18">
        <v>41043</v>
      </c>
      <c r="B917" s="19">
        <v>49.123922999999998</v>
      </c>
      <c r="C917" s="15">
        <v>41455</v>
      </c>
      <c r="D917">
        <f t="shared" si="51"/>
        <v>62.418182000000002</v>
      </c>
      <c r="E917" s="15">
        <v>41043</v>
      </c>
      <c r="F917">
        <v>1338.349976</v>
      </c>
      <c r="G917" s="15">
        <v>41455</v>
      </c>
      <c r="H917">
        <f t="shared" si="52"/>
        <v>1606.280029</v>
      </c>
      <c r="K917" s="15">
        <v>41455</v>
      </c>
      <c r="L917">
        <f t="shared" si="53"/>
        <v>5.0000000000000001E-4</v>
      </c>
    </row>
    <row r="918" spans="1:12" x14ac:dyDescent="0.2">
      <c r="A918" s="18">
        <v>41040</v>
      </c>
      <c r="B918" s="19">
        <v>49.704163000000001</v>
      </c>
      <c r="C918" s="15">
        <v>41454</v>
      </c>
      <c r="D918">
        <f t="shared" si="51"/>
        <v>62.418182000000002</v>
      </c>
      <c r="E918" s="15">
        <v>41040</v>
      </c>
      <c r="F918">
        <v>1353.3900149999999</v>
      </c>
      <c r="G918" s="15">
        <v>41454</v>
      </c>
      <c r="H918">
        <f t="shared" si="52"/>
        <v>1606.280029</v>
      </c>
      <c r="K918" s="15">
        <v>41454</v>
      </c>
      <c r="L918">
        <f t="shared" si="53"/>
        <v>5.0000000000000001E-4</v>
      </c>
    </row>
    <row r="919" spans="1:12" x14ac:dyDescent="0.2">
      <c r="A919" s="18">
        <v>41039</v>
      </c>
      <c r="B919" s="19">
        <v>49.918402999999998</v>
      </c>
      <c r="C919" s="15">
        <v>41453</v>
      </c>
      <c r="D919">
        <f t="shared" si="51"/>
        <v>62.418182000000002</v>
      </c>
      <c r="E919" s="15">
        <v>41039</v>
      </c>
      <c r="F919">
        <v>1357.98999</v>
      </c>
      <c r="G919" s="15">
        <v>41453</v>
      </c>
      <c r="H919">
        <f t="shared" si="52"/>
        <v>1606.280029</v>
      </c>
      <c r="K919" s="15">
        <v>41453</v>
      </c>
      <c r="L919">
        <f t="shared" si="53"/>
        <v>5.0000000000000001E-4</v>
      </c>
    </row>
    <row r="920" spans="1:12" x14ac:dyDescent="0.2">
      <c r="A920" s="18">
        <v>41038</v>
      </c>
      <c r="B920" s="19">
        <v>49.614896999999999</v>
      </c>
      <c r="C920" s="15">
        <v>41452</v>
      </c>
      <c r="D920">
        <f t="shared" si="51"/>
        <v>62.879787</v>
      </c>
      <c r="E920" s="15">
        <v>41038</v>
      </c>
      <c r="F920">
        <v>1354.579956</v>
      </c>
      <c r="G920" s="15">
        <v>41452</v>
      </c>
      <c r="H920">
        <f t="shared" si="52"/>
        <v>1613.1999510000001</v>
      </c>
      <c r="K920" s="15">
        <v>41452</v>
      </c>
      <c r="L920">
        <f t="shared" si="53"/>
        <v>5.0000000000000001E-4</v>
      </c>
    </row>
    <row r="921" spans="1:12" x14ac:dyDescent="0.2">
      <c r="A921" s="18">
        <v>41037</v>
      </c>
      <c r="B921" s="19">
        <v>49.998744000000002</v>
      </c>
      <c r="C921" s="15">
        <v>41451</v>
      </c>
      <c r="D921">
        <f t="shared" si="51"/>
        <v>62.408948000000002</v>
      </c>
      <c r="E921" s="15">
        <v>41037</v>
      </c>
      <c r="F921">
        <v>1363.719971</v>
      </c>
      <c r="G921" s="15">
        <v>41451</v>
      </c>
      <c r="H921">
        <f t="shared" si="52"/>
        <v>1603.26001</v>
      </c>
      <c r="K921" s="15">
        <v>41451</v>
      </c>
      <c r="L921">
        <f t="shared" si="53"/>
        <v>5.0000000000000001E-4</v>
      </c>
    </row>
    <row r="922" spans="1:12" x14ac:dyDescent="0.2">
      <c r="A922" s="18">
        <v>41036</v>
      </c>
      <c r="B922" s="19">
        <v>50.195134000000003</v>
      </c>
      <c r="C922" s="15">
        <v>41450</v>
      </c>
      <c r="D922">
        <f t="shared" si="51"/>
        <v>61.799633</v>
      </c>
      <c r="E922" s="15">
        <v>41036</v>
      </c>
      <c r="F922">
        <v>1369.579956</v>
      </c>
      <c r="G922" s="15">
        <v>41450</v>
      </c>
      <c r="H922">
        <f t="shared" si="52"/>
        <v>1588.030029</v>
      </c>
      <c r="K922" s="15">
        <v>41450</v>
      </c>
      <c r="L922">
        <f t="shared" si="53"/>
        <v>5.0000000000000001E-4</v>
      </c>
    </row>
    <row r="923" spans="1:12" x14ac:dyDescent="0.2">
      <c r="A923" s="18">
        <v>41033</v>
      </c>
      <c r="B923" s="19">
        <v>50.132646999999999</v>
      </c>
      <c r="C923" s="15">
        <v>41449</v>
      </c>
      <c r="D923">
        <f t="shared" si="51"/>
        <v>61.181077999999999</v>
      </c>
      <c r="E923" s="15">
        <v>41033</v>
      </c>
      <c r="F923">
        <v>1369.099976</v>
      </c>
      <c r="G923" s="15">
        <v>41449</v>
      </c>
      <c r="H923">
        <f t="shared" si="52"/>
        <v>1573.089966</v>
      </c>
      <c r="K923" s="15">
        <v>41449</v>
      </c>
      <c r="L923">
        <f t="shared" si="53"/>
        <v>5.0000000000000001E-4</v>
      </c>
    </row>
    <row r="924" spans="1:12" x14ac:dyDescent="0.2">
      <c r="A924" s="18">
        <v>41032</v>
      </c>
      <c r="B924" s="19">
        <v>50.828932999999999</v>
      </c>
      <c r="C924" s="15">
        <v>41448</v>
      </c>
      <c r="D924">
        <f t="shared" si="51"/>
        <v>61.964889999999997</v>
      </c>
      <c r="E924" s="15">
        <v>41032</v>
      </c>
      <c r="F924">
        <v>1391.5699460000001</v>
      </c>
      <c r="G924" s="15">
        <v>41448</v>
      </c>
      <c r="H924">
        <f t="shared" si="52"/>
        <v>1592.4300539999999</v>
      </c>
      <c r="K924" s="15">
        <v>41448</v>
      </c>
      <c r="L924">
        <f t="shared" si="53"/>
        <v>5.0000000000000001E-4</v>
      </c>
    </row>
    <row r="925" spans="1:12" x14ac:dyDescent="0.2">
      <c r="A925" s="18">
        <v>41031</v>
      </c>
      <c r="B925" s="19">
        <v>51.177078999999999</v>
      </c>
      <c r="C925" s="15">
        <v>41447</v>
      </c>
      <c r="D925">
        <f t="shared" si="51"/>
        <v>61.964889999999997</v>
      </c>
      <c r="E925" s="15">
        <v>41031</v>
      </c>
      <c r="F925">
        <v>1402.3100589999999</v>
      </c>
      <c r="G925" s="15">
        <v>41447</v>
      </c>
      <c r="H925">
        <f t="shared" si="52"/>
        <v>1592.4300539999999</v>
      </c>
      <c r="K925" s="15">
        <v>41447</v>
      </c>
      <c r="L925">
        <f t="shared" si="53"/>
        <v>5.0000000000000001E-4</v>
      </c>
    </row>
    <row r="926" spans="1:12" x14ac:dyDescent="0.2">
      <c r="A926" s="18">
        <v>41030</v>
      </c>
      <c r="B926" s="19">
        <v>51.435952</v>
      </c>
      <c r="C926" s="15">
        <v>41446</v>
      </c>
      <c r="D926">
        <f t="shared" si="51"/>
        <v>61.964889999999997</v>
      </c>
      <c r="E926" s="15">
        <v>41030</v>
      </c>
      <c r="F926">
        <v>1405.8199460000001</v>
      </c>
      <c r="G926" s="15">
        <v>41446</v>
      </c>
      <c r="H926">
        <f t="shared" si="52"/>
        <v>1592.4300539999999</v>
      </c>
      <c r="K926" s="15">
        <v>41446</v>
      </c>
      <c r="L926">
        <f t="shared" si="53"/>
        <v>5.0000000000000001E-4</v>
      </c>
    </row>
    <row r="927" spans="1:12" x14ac:dyDescent="0.2">
      <c r="A927" s="18">
        <v>41029</v>
      </c>
      <c r="B927" s="19">
        <v>51.016396999999998</v>
      </c>
      <c r="C927" s="15">
        <v>41445</v>
      </c>
      <c r="D927">
        <f t="shared" si="51"/>
        <v>61.726242999999997</v>
      </c>
      <c r="E927" s="15">
        <v>41029</v>
      </c>
      <c r="F927">
        <v>1397.910034</v>
      </c>
      <c r="G927" s="15">
        <v>41445</v>
      </c>
      <c r="H927">
        <f t="shared" si="52"/>
        <v>1588.1899410000001</v>
      </c>
      <c r="K927" s="15">
        <v>41445</v>
      </c>
      <c r="L927">
        <f t="shared" si="53"/>
        <v>5.0000000000000001E-4</v>
      </c>
    </row>
    <row r="928" spans="1:12" x14ac:dyDescent="0.2">
      <c r="A928" s="18">
        <v>41026</v>
      </c>
      <c r="B928" s="19">
        <v>51.194929000000002</v>
      </c>
      <c r="C928" s="15">
        <v>41444</v>
      </c>
      <c r="D928">
        <f t="shared" si="51"/>
        <v>63.231537000000003</v>
      </c>
      <c r="E928" s="15">
        <v>41026</v>
      </c>
      <c r="F928">
        <v>1403.3599850000001</v>
      </c>
      <c r="G928" s="15">
        <v>41444</v>
      </c>
      <c r="H928">
        <f t="shared" si="52"/>
        <v>1628.9300539999999</v>
      </c>
      <c r="K928" s="15">
        <v>41444</v>
      </c>
      <c r="L928">
        <f t="shared" si="53"/>
        <v>5.0000000000000001E-4</v>
      </c>
    </row>
    <row r="929" spans="1:12" x14ac:dyDescent="0.2">
      <c r="A929" s="18">
        <v>41025</v>
      </c>
      <c r="B929" s="19">
        <v>51.186003999999997</v>
      </c>
      <c r="C929" s="15">
        <v>41443</v>
      </c>
      <c r="D929">
        <f t="shared" si="51"/>
        <v>64.103504000000001</v>
      </c>
      <c r="E929" s="15">
        <v>41025</v>
      </c>
      <c r="F929">
        <v>1399.9799800000001</v>
      </c>
      <c r="G929" s="15">
        <v>41443</v>
      </c>
      <c r="H929">
        <f t="shared" si="52"/>
        <v>1651.8100589999999</v>
      </c>
      <c r="K929" s="15">
        <v>41443</v>
      </c>
      <c r="L929">
        <f t="shared" si="53"/>
        <v>5.0000000000000001E-4</v>
      </c>
    </row>
    <row r="930" spans="1:12" x14ac:dyDescent="0.2">
      <c r="A930" s="18">
        <v>41024</v>
      </c>
      <c r="B930" s="19">
        <v>50.802152999999997</v>
      </c>
      <c r="C930" s="15">
        <v>41442</v>
      </c>
      <c r="D930">
        <f t="shared" si="51"/>
        <v>63.653753000000002</v>
      </c>
      <c r="E930" s="15">
        <v>41024</v>
      </c>
      <c r="F930">
        <v>1390.6899410000001</v>
      </c>
      <c r="G930" s="15">
        <v>41442</v>
      </c>
      <c r="H930">
        <f t="shared" si="52"/>
        <v>1639.040039</v>
      </c>
      <c r="K930" s="15">
        <v>41442</v>
      </c>
      <c r="L930">
        <f t="shared" si="53"/>
        <v>5.0000000000000001E-4</v>
      </c>
    </row>
    <row r="931" spans="1:12" x14ac:dyDescent="0.2">
      <c r="A931" s="18">
        <v>41023</v>
      </c>
      <c r="B931" s="19">
        <v>50.391523999999997</v>
      </c>
      <c r="C931" s="15">
        <v>41441</v>
      </c>
      <c r="D931">
        <f t="shared" si="51"/>
        <v>63.185640999999997</v>
      </c>
      <c r="E931" s="15">
        <v>41023</v>
      </c>
      <c r="F931">
        <v>1371.969971</v>
      </c>
      <c r="G931" s="15">
        <v>41441</v>
      </c>
      <c r="H931">
        <f t="shared" si="52"/>
        <v>1626.7299800000001</v>
      </c>
      <c r="K931" s="15">
        <v>41441</v>
      </c>
      <c r="L931">
        <f t="shared" si="53"/>
        <v>5.0000000000000001E-4</v>
      </c>
    </row>
    <row r="932" spans="1:12" x14ac:dyDescent="0.2">
      <c r="A932" s="18">
        <v>41022</v>
      </c>
      <c r="B932" s="19">
        <v>49.971964999999997</v>
      </c>
      <c r="C932" s="15">
        <v>41440</v>
      </c>
      <c r="D932">
        <f t="shared" si="51"/>
        <v>63.185640999999997</v>
      </c>
      <c r="E932" s="15">
        <v>41022</v>
      </c>
      <c r="F932">
        <v>1366.9399410000001</v>
      </c>
      <c r="G932" s="15">
        <v>41440</v>
      </c>
      <c r="H932">
        <f t="shared" si="52"/>
        <v>1626.7299800000001</v>
      </c>
      <c r="K932" s="15">
        <v>41440</v>
      </c>
      <c r="L932">
        <f t="shared" si="53"/>
        <v>5.0000000000000001E-4</v>
      </c>
    </row>
    <row r="933" spans="1:12" x14ac:dyDescent="0.2">
      <c r="A933" s="18">
        <v>41019</v>
      </c>
      <c r="B933" s="19">
        <v>50.329037</v>
      </c>
      <c r="C933" s="15">
        <v>41439</v>
      </c>
      <c r="D933">
        <f t="shared" si="51"/>
        <v>63.185640999999997</v>
      </c>
      <c r="E933" s="15">
        <v>41019</v>
      </c>
      <c r="F933">
        <v>1378.530029</v>
      </c>
      <c r="G933" s="15">
        <v>41439</v>
      </c>
      <c r="H933">
        <f t="shared" si="52"/>
        <v>1626.7299800000001</v>
      </c>
      <c r="K933" s="15">
        <v>41439</v>
      </c>
      <c r="L933">
        <f t="shared" si="53"/>
        <v>5.0000000000000001E-4</v>
      </c>
    </row>
    <row r="934" spans="1:12" x14ac:dyDescent="0.2">
      <c r="A934" s="18">
        <v>41018</v>
      </c>
      <c r="B934" s="19">
        <v>50.221913000000001</v>
      </c>
      <c r="C934" s="15">
        <v>41438</v>
      </c>
      <c r="D934">
        <f t="shared" si="51"/>
        <v>63.607863999999999</v>
      </c>
      <c r="E934" s="15">
        <v>41018</v>
      </c>
      <c r="F934">
        <v>1376.920044</v>
      </c>
      <c r="G934" s="15">
        <v>41438</v>
      </c>
      <c r="H934">
        <f t="shared" si="52"/>
        <v>1636.3599850000001</v>
      </c>
      <c r="K934" s="15">
        <v>41438</v>
      </c>
      <c r="L934">
        <f t="shared" si="53"/>
        <v>5.0000000000000001E-4</v>
      </c>
    </row>
    <row r="935" spans="1:12" x14ac:dyDescent="0.2">
      <c r="A935" s="18">
        <v>41017</v>
      </c>
      <c r="B935" s="19">
        <v>50.418303000000002</v>
      </c>
      <c r="C935" s="15">
        <v>41437</v>
      </c>
      <c r="D935">
        <f t="shared" si="51"/>
        <v>62.699174999999997</v>
      </c>
      <c r="E935" s="15">
        <v>41017</v>
      </c>
      <c r="F935">
        <v>1385.1400149999999</v>
      </c>
      <c r="G935" s="15">
        <v>41437</v>
      </c>
      <c r="H935">
        <f t="shared" si="52"/>
        <v>1612.5200199999999</v>
      </c>
      <c r="K935" s="15">
        <v>41437</v>
      </c>
      <c r="L935">
        <f t="shared" si="53"/>
        <v>5.0000000000000001E-4</v>
      </c>
    </row>
    <row r="936" spans="1:12" x14ac:dyDescent="0.2">
      <c r="A936" s="18">
        <v>41016</v>
      </c>
      <c r="B936" s="19">
        <v>50.641472</v>
      </c>
      <c r="C936" s="15">
        <v>41436</v>
      </c>
      <c r="D936">
        <f t="shared" si="51"/>
        <v>63.112217999999999</v>
      </c>
      <c r="E936" s="15">
        <v>41016</v>
      </c>
      <c r="F936">
        <v>1390.780029</v>
      </c>
      <c r="G936" s="15">
        <v>41436</v>
      </c>
      <c r="H936">
        <f t="shared" si="52"/>
        <v>1626.130005</v>
      </c>
      <c r="K936" s="15">
        <v>41436</v>
      </c>
      <c r="L936">
        <f t="shared" si="53"/>
        <v>5.0000000000000001E-4</v>
      </c>
    </row>
    <row r="937" spans="1:12" x14ac:dyDescent="0.2">
      <c r="A937" s="18">
        <v>41015</v>
      </c>
      <c r="B937" s="19">
        <v>49.998744000000002</v>
      </c>
      <c r="C937" s="15">
        <v>41435</v>
      </c>
      <c r="D937">
        <f t="shared" si="51"/>
        <v>63.745538000000003</v>
      </c>
      <c r="E937" s="15">
        <v>41015</v>
      </c>
      <c r="F937">
        <v>1369.5699460000001</v>
      </c>
      <c r="G937" s="15">
        <v>41435</v>
      </c>
      <c r="H937">
        <f t="shared" si="52"/>
        <v>1642.8100589999999</v>
      </c>
      <c r="K937" s="15">
        <v>41435</v>
      </c>
      <c r="L937">
        <f t="shared" si="53"/>
        <v>5.0000000000000001E-4</v>
      </c>
    </row>
    <row r="938" spans="1:12" x14ac:dyDescent="0.2">
      <c r="A938" s="18">
        <v>41012</v>
      </c>
      <c r="B938" s="19">
        <v>49.766649999999998</v>
      </c>
      <c r="C938" s="15">
        <v>41434</v>
      </c>
      <c r="D938">
        <f t="shared" si="51"/>
        <v>63.681288000000002</v>
      </c>
      <c r="E938" s="15">
        <v>41012</v>
      </c>
      <c r="F938">
        <v>1370.26001</v>
      </c>
      <c r="G938" s="15">
        <v>41434</v>
      </c>
      <c r="H938">
        <f t="shared" si="52"/>
        <v>1643.380005</v>
      </c>
      <c r="K938" s="15">
        <v>41434</v>
      </c>
      <c r="L938">
        <f t="shared" si="53"/>
        <v>5.0000000000000001E-4</v>
      </c>
    </row>
    <row r="939" spans="1:12" x14ac:dyDescent="0.2">
      <c r="A939" s="18">
        <v>41011</v>
      </c>
      <c r="B939" s="19">
        <v>50.418303000000002</v>
      </c>
      <c r="C939" s="15">
        <v>41433</v>
      </c>
      <c r="D939">
        <f t="shared" si="51"/>
        <v>63.681288000000002</v>
      </c>
      <c r="E939" s="15">
        <v>41011</v>
      </c>
      <c r="F939">
        <v>1387.5699460000001</v>
      </c>
      <c r="G939" s="15">
        <v>41433</v>
      </c>
      <c r="H939">
        <f t="shared" si="52"/>
        <v>1643.380005</v>
      </c>
      <c r="K939" s="15">
        <v>41433</v>
      </c>
      <c r="L939">
        <f t="shared" si="53"/>
        <v>5.0000000000000001E-4</v>
      </c>
    </row>
    <row r="940" spans="1:12" x14ac:dyDescent="0.2">
      <c r="A940" s="18">
        <v>41010</v>
      </c>
      <c r="B940" s="19">
        <v>49.766649999999998</v>
      </c>
      <c r="C940" s="15">
        <v>41432</v>
      </c>
      <c r="D940">
        <f t="shared" si="51"/>
        <v>63.681288000000002</v>
      </c>
      <c r="E940" s="15">
        <v>41010</v>
      </c>
      <c r="F940">
        <v>1368.709961</v>
      </c>
      <c r="G940" s="15">
        <v>41432</v>
      </c>
      <c r="H940">
        <f t="shared" si="52"/>
        <v>1643.380005</v>
      </c>
      <c r="K940" s="15">
        <v>41432</v>
      </c>
      <c r="L940">
        <f t="shared" si="53"/>
        <v>5.0000000000000001E-4</v>
      </c>
    </row>
    <row r="941" spans="1:12" x14ac:dyDescent="0.2">
      <c r="A941" s="18">
        <v>41009</v>
      </c>
      <c r="B941" s="19">
        <v>49.329237999999997</v>
      </c>
      <c r="C941" s="15">
        <v>41431</v>
      </c>
      <c r="D941">
        <f t="shared" si="51"/>
        <v>62.910286999999997</v>
      </c>
      <c r="E941" s="15">
        <v>41009</v>
      </c>
      <c r="F941">
        <v>1358.589966</v>
      </c>
      <c r="G941" s="15">
        <v>41431</v>
      </c>
      <c r="H941">
        <f t="shared" si="52"/>
        <v>1622.5600589999999</v>
      </c>
      <c r="K941" s="15">
        <v>41431</v>
      </c>
      <c r="L941">
        <f t="shared" si="53"/>
        <v>5.0000000000000001E-4</v>
      </c>
    </row>
    <row r="942" spans="1:12" x14ac:dyDescent="0.2">
      <c r="A942" s="18">
        <v>41008</v>
      </c>
      <c r="B942" s="19">
        <v>50.230842000000003</v>
      </c>
      <c r="C942" s="15">
        <v>41430</v>
      </c>
      <c r="D942">
        <f t="shared" si="51"/>
        <v>62.295321000000001</v>
      </c>
      <c r="E942" s="15">
        <v>41008</v>
      </c>
      <c r="F942">
        <v>1382.1999510000001</v>
      </c>
      <c r="G942" s="15">
        <v>41430</v>
      </c>
      <c r="H942">
        <f t="shared" si="52"/>
        <v>1608.900024</v>
      </c>
      <c r="K942" s="15">
        <v>41430</v>
      </c>
      <c r="L942">
        <f t="shared" si="53"/>
        <v>5.0000000000000001E-4</v>
      </c>
    </row>
    <row r="943" spans="1:12" x14ac:dyDescent="0.2">
      <c r="A943" s="18">
        <v>41004</v>
      </c>
      <c r="B943" s="19">
        <v>50.828932999999999</v>
      </c>
      <c r="C943" s="15">
        <v>41429</v>
      </c>
      <c r="D943">
        <f t="shared" si="51"/>
        <v>63.148933</v>
      </c>
      <c r="E943" s="15">
        <v>41004</v>
      </c>
      <c r="F943">
        <v>1398.079956</v>
      </c>
      <c r="G943" s="15">
        <v>41429</v>
      </c>
      <c r="H943">
        <f t="shared" si="52"/>
        <v>1631.380005</v>
      </c>
      <c r="K943" s="15">
        <v>41429</v>
      </c>
      <c r="L943">
        <f t="shared" si="53"/>
        <v>5.0000000000000001E-4</v>
      </c>
    </row>
    <row r="944" spans="1:12" x14ac:dyDescent="0.2">
      <c r="A944" s="18">
        <v>41003</v>
      </c>
      <c r="B944" s="19">
        <v>51.043176000000003</v>
      </c>
      <c r="C944" s="15">
        <v>41428</v>
      </c>
      <c r="D944">
        <f t="shared" si="51"/>
        <v>63.461002999999998</v>
      </c>
      <c r="E944" s="15">
        <v>41003</v>
      </c>
      <c r="F944">
        <v>1398.959961</v>
      </c>
      <c r="G944" s="15">
        <v>41428</v>
      </c>
      <c r="H944">
        <f t="shared" si="52"/>
        <v>1640.420044</v>
      </c>
      <c r="K944" s="15">
        <v>41428</v>
      </c>
      <c r="L944">
        <f t="shared" si="53"/>
        <v>5.0000000000000001E-4</v>
      </c>
    </row>
    <row r="945" spans="1:12" x14ac:dyDescent="0.2">
      <c r="A945" s="18">
        <v>41002</v>
      </c>
      <c r="B945" s="19">
        <v>51.525221999999999</v>
      </c>
      <c r="C945" s="15">
        <v>41427</v>
      </c>
      <c r="D945">
        <f t="shared" si="51"/>
        <v>63.066322</v>
      </c>
      <c r="E945" s="15">
        <v>41002</v>
      </c>
      <c r="F945">
        <v>1413.380005</v>
      </c>
      <c r="G945" s="15">
        <v>41427</v>
      </c>
      <c r="H945">
        <f t="shared" si="52"/>
        <v>1630.73999</v>
      </c>
      <c r="K945" s="15">
        <v>41427</v>
      </c>
      <c r="L945">
        <f t="shared" si="53"/>
        <v>5.0000000000000001E-4</v>
      </c>
    </row>
    <row r="946" spans="1:12" x14ac:dyDescent="0.2">
      <c r="A946" s="18">
        <v>41001</v>
      </c>
      <c r="B946" s="19">
        <v>51.810878000000002</v>
      </c>
      <c r="C946" s="15">
        <v>41426</v>
      </c>
      <c r="D946">
        <f t="shared" si="51"/>
        <v>63.066322</v>
      </c>
      <c r="E946" s="15">
        <v>41001</v>
      </c>
      <c r="F946">
        <v>1419.040039</v>
      </c>
      <c r="G946" s="15">
        <v>41426</v>
      </c>
      <c r="H946">
        <f t="shared" si="52"/>
        <v>1630.73999</v>
      </c>
      <c r="K946" s="15">
        <v>41426</v>
      </c>
      <c r="L946">
        <f t="shared" si="53"/>
        <v>5.0000000000000001E-4</v>
      </c>
    </row>
    <row r="947" spans="1:12" x14ac:dyDescent="0.2">
      <c r="A947" s="18">
        <v>40998</v>
      </c>
      <c r="B947" s="19">
        <v>51.489514</v>
      </c>
      <c r="C947" s="15">
        <v>41425</v>
      </c>
      <c r="D947">
        <f t="shared" si="51"/>
        <v>63.066322</v>
      </c>
      <c r="E947" s="15">
        <v>40998</v>
      </c>
      <c r="F947">
        <v>1408.469971</v>
      </c>
      <c r="G947" s="15">
        <v>41425</v>
      </c>
      <c r="H947">
        <f t="shared" si="52"/>
        <v>1630.73999</v>
      </c>
      <c r="K947" s="15">
        <v>41425</v>
      </c>
      <c r="L947">
        <f t="shared" si="53"/>
        <v>4.0000000000000002E-4</v>
      </c>
    </row>
    <row r="948" spans="1:12" x14ac:dyDescent="0.2">
      <c r="A948" s="18">
        <v>40997</v>
      </c>
      <c r="B948" s="19">
        <v>51.248491000000001</v>
      </c>
      <c r="C948" s="15">
        <v>41424</v>
      </c>
      <c r="D948">
        <f t="shared" si="51"/>
        <v>64.030079999999998</v>
      </c>
      <c r="E948" s="15">
        <v>40997</v>
      </c>
      <c r="F948">
        <v>1403.280029</v>
      </c>
      <c r="G948" s="15">
        <v>41424</v>
      </c>
      <c r="H948">
        <f t="shared" si="52"/>
        <v>1654.410034</v>
      </c>
      <c r="K948" s="15">
        <v>41424</v>
      </c>
      <c r="L948">
        <f t="shared" si="53"/>
        <v>4.0000000000000002E-4</v>
      </c>
    </row>
    <row r="949" spans="1:12" x14ac:dyDescent="0.2">
      <c r="A949" s="18">
        <v>40996</v>
      </c>
      <c r="B949" s="19">
        <v>51.346685999999998</v>
      </c>
      <c r="C949" s="15">
        <v>41423</v>
      </c>
      <c r="D949">
        <f t="shared" si="51"/>
        <v>63.736364000000002</v>
      </c>
      <c r="E949" s="15">
        <v>40996</v>
      </c>
      <c r="F949">
        <v>1405.540039</v>
      </c>
      <c r="G949" s="15">
        <v>41423</v>
      </c>
      <c r="H949">
        <f t="shared" si="52"/>
        <v>1648.3599850000001</v>
      </c>
      <c r="K949" s="15">
        <v>41423</v>
      </c>
      <c r="L949">
        <f t="shared" si="53"/>
        <v>4.0000000000000002E-4</v>
      </c>
    </row>
    <row r="950" spans="1:12" x14ac:dyDescent="0.2">
      <c r="A950" s="18">
        <v>40995</v>
      </c>
      <c r="B950" s="19">
        <v>51.605562999999997</v>
      </c>
      <c r="C950" s="15">
        <v>41422</v>
      </c>
      <c r="D950">
        <f t="shared" si="51"/>
        <v>64.094329999999999</v>
      </c>
      <c r="E950" s="15">
        <v>40995</v>
      </c>
      <c r="F950">
        <v>1412.5200199999999</v>
      </c>
      <c r="G950" s="15">
        <v>41422</v>
      </c>
      <c r="H950">
        <f t="shared" si="52"/>
        <v>1660.0600589999999</v>
      </c>
      <c r="K950" s="15">
        <v>41422</v>
      </c>
      <c r="L950">
        <f t="shared" si="53"/>
        <v>4.0000000000000002E-4</v>
      </c>
    </row>
    <row r="951" spans="1:12" x14ac:dyDescent="0.2">
      <c r="A951" s="18">
        <v>40994</v>
      </c>
      <c r="B951" s="19">
        <v>51.828730999999998</v>
      </c>
      <c r="C951" s="15">
        <v>41421</v>
      </c>
      <c r="D951">
        <f t="shared" si="51"/>
        <v>63.681288000000002</v>
      </c>
      <c r="E951" s="15">
        <v>40994</v>
      </c>
      <c r="F951">
        <v>1416.51001</v>
      </c>
      <c r="G951" s="15">
        <v>41421</v>
      </c>
      <c r="H951">
        <f t="shared" si="52"/>
        <v>1649.599976</v>
      </c>
      <c r="K951" s="15">
        <v>41421</v>
      </c>
      <c r="L951">
        <f t="shared" si="53"/>
        <v>4.0000000000000002E-4</v>
      </c>
    </row>
    <row r="952" spans="1:12" x14ac:dyDescent="0.2">
      <c r="A952" s="18">
        <v>40991</v>
      </c>
      <c r="B952" s="19">
        <v>51.166364999999999</v>
      </c>
      <c r="C952" s="15">
        <v>41420</v>
      </c>
      <c r="D952">
        <f t="shared" si="51"/>
        <v>63.681288000000002</v>
      </c>
      <c r="E952" s="15">
        <v>40991</v>
      </c>
      <c r="F952">
        <v>1397.1099850000001</v>
      </c>
      <c r="G952" s="15">
        <v>41420</v>
      </c>
      <c r="H952">
        <f t="shared" si="52"/>
        <v>1649.599976</v>
      </c>
      <c r="K952" s="15">
        <v>41420</v>
      </c>
      <c r="L952">
        <f t="shared" si="53"/>
        <v>4.0000000000000002E-4</v>
      </c>
    </row>
    <row r="953" spans="1:12" x14ac:dyDescent="0.2">
      <c r="A953" s="18">
        <v>40990</v>
      </c>
      <c r="B953" s="19">
        <v>50.926772</v>
      </c>
      <c r="C953" s="15">
        <v>41419</v>
      </c>
      <c r="D953">
        <f t="shared" si="51"/>
        <v>63.681288000000002</v>
      </c>
      <c r="E953" s="15">
        <v>40990</v>
      </c>
      <c r="F953">
        <v>1392.780029</v>
      </c>
      <c r="G953" s="15">
        <v>41419</v>
      </c>
      <c r="H953">
        <f t="shared" si="52"/>
        <v>1649.599976</v>
      </c>
      <c r="K953" s="15">
        <v>41419</v>
      </c>
      <c r="L953">
        <f t="shared" si="53"/>
        <v>4.0000000000000002E-4</v>
      </c>
    </row>
    <row r="954" spans="1:12" x14ac:dyDescent="0.2">
      <c r="A954" s="18">
        <v>40989</v>
      </c>
      <c r="B954" s="19">
        <v>51.397083000000002</v>
      </c>
      <c r="C954" s="15">
        <v>41418</v>
      </c>
      <c r="D954">
        <f t="shared" si="51"/>
        <v>63.681288000000002</v>
      </c>
      <c r="E954" s="15">
        <v>40989</v>
      </c>
      <c r="F954">
        <v>1402.8900149999999</v>
      </c>
      <c r="G954" s="15">
        <v>41418</v>
      </c>
      <c r="H954">
        <f t="shared" si="52"/>
        <v>1649.599976</v>
      </c>
      <c r="K954" s="15">
        <v>41418</v>
      </c>
      <c r="L954">
        <f t="shared" si="53"/>
        <v>4.0000000000000002E-4</v>
      </c>
    </row>
    <row r="955" spans="1:12" x14ac:dyDescent="0.2">
      <c r="A955" s="18">
        <v>40988</v>
      </c>
      <c r="B955" s="19">
        <v>51.503571000000001</v>
      </c>
      <c r="C955" s="15">
        <v>41417</v>
      </c>
      <c r="D955">
        <f t="shared" si="51"/>
        <v>63.736364000000002</v>
      </c>
      <c r="E955" s="15">
        <v>40988</v>
      </c>
      <c r="F955">
        <v>1405.5200199999999</v>
      </c>
      <c r="G955" s="15">
        <v>41417</v>
      </c>
      <c r="H955">
        <f t="shared" si="52"/>
        <v>1650.51001</v>
      </c>
      <c r="K955" s="15">
        <v>41417</v>
      </c>
      <c r="L955">
        <f t="shared" si="53"/>
        <v>4.0000000000000002E-4</v>
      </c>
    </row>
    <row r="956" spans="1:12" x14ac:dyDescent="0.2">
      <c r="A956" s="18">
        <v>40987</v>
      </c>
      <c r="B956" s="19">
        <v>51.654423999999999</v>
      </c>
      <c r="C956" s="15">
        <v>41416</v>
      </c>
      <c r="D956">
        <f t="shared" si="51"/>
        <v>63.809787999999998</v>
      </c>
      <c r="E956" s="15">
        <v>40987</v>
      </c>
      <c r="F956">
        <v>1409.75</v>
      </c>
      <c r="G956" s="15">
        <v>41416</v>
      </c>
      <c r="H956">
        <f t="shared" si="52"/>
        <v>1655.349976</v>
      </c>
      <c r="K956" s="15">
        <v>41416</v>
      </c>
      <c r="L956">
        <f t="shared" si="53"/>
        <v>4.0000000000000002E-4</v>
      </c>
    </row>
    <row r="957" spans="1:12" x14ac:dyDescent="0.2">
      <c r="A957" s="18">
        <v>40984</v>
      </c>
      <c r="B957" s="19">
        <v>51.539067000000003</v>
      </c>
      <c r="C957" s="15">
        <v>41415</v>
      </c>
      <c r="D957">
        <f t="shared" si="51"/>
        <v>64.277900000000002</v>
      </c>
      <c r="E957" s="15">
        <v>40984</v>
      </c>
      <c r="F957">
        <v>1404.170044</v>
      </c>
      <c r="G957" s="15">
        <v>41415</v>
      </c>
      <c r="H957">
        <f t="shared" si="52"/>
        <v>1669.160034</v>
      </c>
      <c r="K957" s="15">
        <v>41415</v>
      </c>
      <c r="L957">
        <f t="shared" si="53"/>
        <v>4.0000000000000002E-4</v>
      </c>
    </row>
    <row r="958" spans="1:12" x14ac:dyDescent="0.2">
      <c r="A958" s="18">
        <v>40983</v>
      </c>
      <c r="B958" s="19">
        <v>51.459201999999998</v>
      </c>
      <c r="C958" s="15">
        <v>41414</v>
      </c>
      <c r="D958">
        <f t="shared" si="51"/>
        <v>64.186115000000001</v>
      </c>
      <c r="E958" s="15">
        <v>40983</v>
      </c>
      <c r="F958">
        <v>1402.599976</v>
      </c>
      <c r="G958" s="15">
        <v>41414</v>
      </c>
      <c r="H958">
        <f t="shared" si="52"/>
        <v>1666.290039</v>
      </c>
      <c r="K958" s="15">
        <v>41414</v>
      </c>
      <c r="L958">
        <f t="shared" si="53"/>
        <v>4.0000000000000002E-4</v>
      </c>
    </row>
    <row r="959" spans="1:12" x14ac:dyDescent="0.2">
      <c r="A959" s="18">
        <v>40982</v>
      </c>
      <c r="B959" s="19">
        <v>51.121997</v>
      </c>
      <c r="C959" s="15">
        <v>41413</v>
      </c>
      <c r="D959">
        <f t="shared" si="51"/>
        <v>64.140219000000002</v>
      </c>
      <c r="E959" s="15">
        <v>40982</v>
      </c>
      <c r="F959">
        <v>1394.280029</v>
      </c>
      <c r="G959" s="15">
        <v>41413</v>
      </c>
      <c r="H959">
        <f t="shared" si="52"/>
        <v>1667.469971</v>
      </c>
      <c r="K959" s="15">
        <v>41413</v>
      </c>
      <c r="L959">
        <f t="shared" si="53"/>
        <v>4.0000000000000002E-4</v>
      </c>
    </row>
    <row r="960" spans="1:12" x14ac:dyDescent="0.2">
      <c r="A960" s="18">
        <v>40981</v>
      </c>
      <c r="B960" s="19">
        <v>51.272849999999998</v>
      </c>
      <c r="C960" s="15">
        <v>41412</v>
      </c>
      <c r="D960">
        <f t="shared" si="51"/>
        <v>64.140219000000002</v>
      </c>
      <c r="E960" s="15">
        <v>40981</v>
      </c>
      <c r="F960">
        <v>1395.9499510000001</v>
      </c>
      <c r="G960" s="15">
        <v>41412</v>
      </c>
      <c r="H960">
        <f t="shared" si="52"/>
        <v>1667.469971</v>
      </c>
      <c r="K960" s="15">
        <v>41412</v>
      </c>
      <c r="L960">
        <f t="shared" si="53"/>
        <v>4.0000000000000002E-4</v>
      </c>
    </row>
    <row r="961" spans="1:12" x14ac:dyDescent="0.2">
      <c r="A961" s="18">
        <v>40980</v>
      </c>
      <c r="B961" s="19">
        <v>50.287857000000002</v>
      </c>
      <c r="C961" s="15">
        <v>41411</v>
      </c>
      <c r="D961">
        <f t="shared" si="51"/>
        <v>64.140219000000002</v>
      </c>
      <c r="E961" s="15">
        <v>40980</v>
      </c>
      <c r="F961">
        <v>1371.089966</v>
      </c>
      <c r="G961" s="15">
        <v>41411</v>
      </c>
      <c r="H961">
        <f t="shared" si="52"/>
        <v>1667.469971</v>
      </c>
      <c r="K961" s="15">
        <v>41411</v>
      </c>
      <c r="L961">
        <f t="shared" si="53"/>
        <v>4.0000000000000002E-4</v>
      </c>
    </row>
    <row r="962" spans="1:12" x14ac:dyDescent="0.2">
      <c r="A962" s="18">
        <v>40977</v>
      </c>
      <c r="B962" s="19">
        <v>50.216867999999998</v>
      </c>
      <c r="C962" s="15">
        <v>41410</v>
      </c>
      <c r="D962">
        <f t="shared" si="51"/>
        <v>63.516072000000001</v>
      </c>
      <c r="E962" s="15">
        <v>40977</v>
      </c>
      <c r="F962">
        <v>1370.869995</v>
      </c>
      <c r="G962" s="15">
        <v>41410</v>
      </c>
      <c r="H962">
        <f t="shared" si="52"/>
        <v>1650.469971</v>
      </c>
      <c r="K962" s="15">
        <v>41410</v>
      </c>
      <c r="L962">
        <f t="shared" si="53"/>
        <v>4.0000000000000002E-4</v>
      </c>
    </row>
    <row r="963" spans="1:12" x14ac:dyDescent="0.2">
      <c r="A963" s="18">
        <v>40976</v>
      </c>
      <c r="B963" s="19">
        <v>50.048267000000003</v>
      </c>
      <c r="C963" s="15">
        <v>41409</v>
      </c>
      <c r="D963">
        <f t="shared" ref="D963:D1026" si="54">IFERROR(VLOOKUP(C963,A:B,2,0),D964)</f>
        <v>63.763899000000002</v>
      </c>
      <c r="E963" s="15">
        <v>40976</v>
      </c>
      <c r="F963">
        <v>1365.910034</v>
      </c>
      <c r="G963" s="15">
        <v>41409</v>
      </c>
      <c r="H963">
        <f t="shared" ref="H963:H1026" si="55">IFERROR(VLOOKUP(G963,E:F,2,0),H964)</f>
        <v>1658.780029</v>
      </c>
      <c r="K963" s="15">
        <v>41409</v>
      </c>
      <c r="L963">
        <f t="shared" ref="L963:L1026" si="56">IFERROR(VLOOKUP(K963,I:J,2,0),L964)</f>
        <v>4.0000000000000002E-4</v>
      </c>
    </row>
    <row r="964" spans="1:12" x14ac:dyDescent="0.2">
      <c r="A964" s="18">
        <v>40975</v>
      </c>
      <c r="B964" s="19">
        <v>49.648944999999998</v>
      </c>
      <c r="C964" s="15">
        <v>41408</v>
      </c>
      <c r="D964">
        <f t="shared" si="54"/>
        <v>63.304968000000002</v>
      </c>
      <c r="E964" s="15">
        <v>40975</v>
      </c>
      <c r="F964">
        <v>1352.630005</v>
      </c>
      <c r="G964" s="15">
        <v>41408</v>
      </c>
      <c r="H964">
        <f t="shared" si="55"/>
        <v>1650.339966</v>
      </c>
      <c r="K964" s="15">
        <v>41408</v>
      </c>
      <c r="L964">
        <f t="shared" si="56"/>
        <v>4.0000000000000002E-4</v>
      </c>
    </row>
    <row r="965" spans="1:12" x14ac:dyDescent="0.2">
      <c r="A965" s="18">
        <v>40974</v>
      </c>
      <c r="B965" s="19">
        <v>49.258496000000001</v>
      </c>
      <c r="C965" s="15">
        <v>41407</v>
      </c>
      <c r="D965">
        <f t="shared" si="54"/>
        <v>62.561501999999997</v>
      </c>
      <c r="E965" s="15">
        <v>40974</v>
      </c>
      <c r="F965">
        <v>1343.3599850000001</v>
      </c>
      <c r="G965" s="15">
        <v>41407</v>
      </c>
      <c r="H965">
        <f t="shared" si="55"/>
        <v>1633.7700199999999</v>
      </c>
      <c r="K965" s="15">
        <v>41407</v>
      </c>
      <c r="L965">
        <f t="shared" si="56"/>
        <v>4.0000000000000002E-4</v>
      </c>
    </row>
    <row r="966" spans="1:12" x14ac:dyDescent="0.2">
      <c r="A966" s="18">
        <v>40973</v>
      </c>
      <c r="B966" s="19">
        <v>50.083759999999998</v>
      </c>
      <c r="C966" s="15">
        <v>41406</v>
      </c>
      <c r="D966">
        <f t="shared" si="54"/>
        <v>62.53396</v>
      </c>
      <c r="E966" s="15">
        <v>40973</v>
      </c>
      <c r="F966">
        <v>1364.329956</v>
      </c>
      <c r="G966" s="15">
        <v>41406</v>
      </c>
      <c r="H966">
        <f t="shared" si="55"/>
        <v>1633.6999510000001</v>
      </c>
      <c r="K966" s="15">
        <v>41406</v>
      </c>
      <c r="L966">
        <f t="shared" si="56"/>
        <v>4.0000000000000002E-4</v>
      </c>
    </row>
    <row r="967" spans="1:12" x14ac:dyDescent="0.2">
      <c r="A967" s="18">
        <v>40970</v>
      </c>
      <c r="B967" s="19">
        <v>50.216867999999998</v>
      </c>
      <c r="C967" s="15">
        <v>41405</v>
      </c>
      <c r="D967">
        <f t="shared" si="54"/>
        <v>62.53396</v>
      </c>
      <c r="E967" s="15">
        <v>40970</v>
      </c>
      <c r="F967">
        <v>1369.630005</v>
      </c>
      <c r="G967" s="15">
        <v>41405</v>
      </c>
      <c r="H967">
        <f t="shared" si="55"/>
        <v>1633.6999510000001</v>
      </c>
      <c r="K967" s="15">
        <v>41405</v>
      </c>
      <c r="L967">
        <f t="shared" si="56"/>
        <v>4.0000000000000002E-4</v>
      </c>
    </row>
    <row r="968" spans="1:12" x14ac:dyDescent="0.2">
      <c r="A968" s="18">
        <v>40969</v>
      </c>
      <c r="B968" s="19">
        <v>50.367721000000003</v>
      </c>
      <c r="C968" s="15">
        <v>41404</v>
      </c>
      <c r="D968">
        <f t="shared" si="54"/>
        <v>62.53396</v>
      </c>
      <c r="E968" s="15">
        <v>40969</v>
      </c>
      <c r="F968">
        <v>1374.089966</v>
      </c>
      <c r="G968" s="15">
        <v>41404</v>
      </c>
      <c r="H968">
        <f t="shared" si="55"/>
        <v>1633.6999510000001</v>
      </c>
      <c r="K968" s="15">
        <v>41404</v>
      </c>
      <c r="L968">
        <f t="shared" si="56"/>
        <v>4.0000000000000002E-4</v>
      </c>
    </row>
    <row r="969" spans="1:12" x14ac:dyDescent="0.2">
      <c r="A969" s="18">
        <v>40968</v>
      </c>
      <c r="B969" s="19">
        <v>50.066012000000001</v>
      </c>
      <c r="C969" s="15">
        <v>41403</v>
      </c>
      <c r="D969">
        <f t="shared" si="54"/>
        <v>62.350389999999997</v>
      </c>
      <c r="E969" s="15">
        <v>40968</v>
      </c>
      <c r="F969">
        <v>1365.6800539999999</v>
      </c>
      <c r="G969" s="15">
        <v>41403</v>
      </c>
      <c r="H969">
        <f t="shared" si="55"/>
        <v>1626.670044</v>
      </c>
      <c r="K969" s="15">
        <v>41403</v>
      </c>
      <c r="L969">
        <f t="shared" si="56"/>
        <v>4.0000000000000002E-4</v>
      </c>
    </row>
    <row r="970" spans="1:12" x14ac:dyDescent="0.2">
      <c r="A970" s="18">
        <v>40967</v>
      </c>
      <c r="B970" s="19">
        <v>50.323352999999997</v>
      </c>
      <c r="C970" s="15">
        <v>41402</v>
      </c>
      <c r="D970">
        <f t="shared" si="54"/>
        <v>62.671641000000001</v>
      </c>
      <c r="E970" s="15">
        <v>40967</v>
      </c>
      <c r="F970">
        <v>1372.1800539999999</v>
      </c>
      <c r="G970" s="15">
        <v>41402</v>
      </c>
      <c r="H970">
        <f t="shared" si="55"/>
        <v>1632.6899410000001</v>
      </c>
      <c r="K970" s="15">
        <v>41402</v>
      </c>
      <c r="L970">
        <f t="shared" si="56"/>
        <v>4.0000000000000002E-4</v>
      </c>
    </row>
    <row r="971" spans="1:12" x14ac:dyDescent="0.2">
      <c r="A971" s="18">
        <v>40966</v>
      </c>
      <c r="B971" s="19">
        <v>50.252364</v>
      </c>
      <c r="C971" s="15">
        <v>41401</v>
      </c>
      <c r="D971">
        <f t="shared" si="54"/>
        <v>62.368744</v>
      </c>
      <c r="E971" s="15">
        <v>40966</v>
      </c>
      <c r="F971">
        <v>1367.589966</v>
      </c>
      <c r="G971" s="15">
        <v>41401</v>
      </c>
      <c r="H971">
        <f t="shared" si="55"/>
        <v>1625.959961</v>
      </c>
      <c r="K971" s="15">
        <v>41401</v>
      </c>
      <c r="L971">
        <f t="shared" si="56"/>
        <v>4.0000000000000002E-4</v>
      </c>
    </row>
    <row r="972" spans="1:12" x14ac:dyDescent="0.2">
      <c r="A972" s="18">
        <v>40963</v>
      </c>
      <c r="B972" s="19">
        <v>50.083759999999998</v>
      </c>
      <c r="C972" s="15">
        <v>41400</v>
      </c>
      <c r="D972">
        <f t="shared" si="54"/>
        <v>62.038313000000002</v>
      </c>
      <c r="E972" s="15">
        <v>40963</v>
      </c>
      <c r="F972">
        <v>1365.73999</v>
      </c>
      <c r="G972" s="15">
        <v>41400</v>
      </c>
      <c r="H972">
        <f t="shared" si="55"/>
        <v>1617.5</v>
      </c>
      <c r="K972" s="15">
        <v>41400</v>
      </c>
      <c r="L972">
        <f t="shared" si="56"/>
        <v>4.0000000000000002E-4</v>
      </c>
    </row>
    <row r="973" spans="1:12" x14ac:dyDescent="0.2">
      <c r="A973" s="18">
        <v>40962</v>
      </c>
      <c r="B973" s="19">
        <v>50.048267000000003</v>
      </c>
      <c r="C973" s="15">
        <v>41399</v>
      </c>
      <c r="D973">
        <f t="shared" si="54"/>
        <v>61.891458999999998</v>
      </c>
      <c r="E973" s="15">
        <v>40962</v>
      </c>
      <c r="F973">
        <v>1363.459961</v>
      </c>
      <c r="G973" s="15">
        <v>41399</v>
      </c>
      <c r="H973">
        <f t="shared" si="55"/>
        <v>1614.420044</v>
      </c>
      <c r="K973" s="15">
        <v>41399</v>
      </c>
      <c r="L973">
        <f t="shared" si="56"/>
        <v>4.0000000000000002E-4</v>
      </c>
    </row>
    <row r="974" spans="1:12" x14ac:dyDescent="0.2">
      <c r="A974" s="18">
        <v>40961</v>
      </c>
      <c r="B974" s="19">
        <v>49.844166999999999</v>
      </c>
      <c r="C974" s="15">
        <v>41398</v>
      </c>
      <c r="D974">
        <f t="shared" si="54"/>
        <v>61.891458999999998</v>
      </c>
      <c r="E974" s="15">
        <v>40961</v>
      </c>
      <c r="F974">
        <v>1357.660034</v>
      </c>
      <c r="G974" s="15">
        <v>41398</v>
      </c>
      <c r="H974">
        <f t="shared" si="55"/>
        <v>1614.420044</v>
      </c>
      <c r="K974" s="15">
        <v>41398</v>
      </c>
      <c r="L974">
        <f t="shared" si="56"/>
        <v>4.0000000000000002E-4</v>
      </c>
    </row>
    <row r="975" spans="1:12" x14ac:dyDescent="0.2">
      <c r="A975" s="18">
        <v>40960</v>
      </c>
      <c r="B975" s="19">
        <v>50.119256</v>
      </c>
      <c r="C975" s="15">
        <v>41397</v>
      </c>
      <c r="D975">
        <f t="shared" si="54"/>
        <v>61.891458999999998</v>
      </c>
      <c r="E975" s="15">
        <v>40960</v>
      </c>
      <c r="F975">
        <v>1362.209961</v>
      </c>
      <c r="G975" s="15">
        <v>41397</v>
      </c>
      <c r="H975">
        <f t="shared" si="55"/>
        <v>1614.420044</v>
      </c>
      <c r="K975" s="15">
        <v>41397</v>
      </c>
      <c r="L975">
        <f t="shared" si="56"/>
        <v>4.0000000000000002E-4</v>
      </c>
    </row>
    <row r="976" spans="1:12" x14ac:dyDescent="0.2">
      <c r="A976" s="18">
        <v>40956</v>
      </c>
      <c r="B976" s="19">
        <v>50.128132000000001</v>
      </c>
      <c r="C976" s="15">
        <v>41396</v>
      </c>
      <c r="D976">
        <f t="shared" si="54"/>
        <v>61.359096999999998</v>
      </c>
      <c r="E976" s="15">
        <v>40956</v>
      </c>
      <c r="F976">
        <v>1361.2299800000001</v>
      </c>
      <c r="G976" s="15">
        <v>41396</v>
      </c>
      <c r="H976">
        <f t="shared" si="55"/>
        <v>1597.589966</v>
      </c>
      <c r="K976" s="15">
        <v>41396</v>
      </c>
      <c r="L976">
        <f t="shared" si="56"/>
        <v>4.0000000000000002E-4</v>
      </c>
    </row>
    <row r="977" spans="1:12" x14ac:dyDescent="0.2">
      <c r="A977" s="18">
        <v>40955</v>
      </c>
      <c r="B977" s="19">
        <v>49.915159000000003</v>
      </c>
      <c r="C977" s="15">
        <v>41395</v>
      </c>
      <c r="D977">
        <f t="shared" si="54"/>
        <v>60.863450999999998</v>
      </c>
      <c r="E977" s="15">
        <v>40955</v>
      </c>
      <c r="F977">
        <v>1358.040039</v>
      </c>
      <c r="G977" s="15">
        <v>41395</v>
      </c>
      <c r="H977">
        <f t="shared" si="55"/>
        <v>1582.6999510000001</v>
      </c>
      <c r="K977" s="15">
        <v>41395</v>
      </c>
      <c r="L977">
        <f t="shared" si="56"/>
        <v>4.0000000000000002E-4</v>
      </c>
    </row>
    <row r="978" spans="1:12" x14ac:dyDescent="0.2">
      <c r="A978" s="18">
        <v>40954</v>
      </c>
      <c r="B978" s="19">
        <v>49.258496000000001</v>
      </c>
      <c r="C978" s="15">
        <v>41394</v>
      </c>
      <c r="D978">
        <f t="shared" si="54"/>
        <v>61.478423999999997</v>
      </c>
      <c r="E978" s="15">
        <v>40954</v>
      </c>
      <c r="F978">
        <v>1343.2299800000001</v>
      </c>
      <c r="G978" s="15">
        <v>41394</v>
      </c>
      <c r="H978">
        <f t="shared" si="55"/>
        <v>1597.5699460000001</v>
      </c>
      <c r="K978" s="15">
        <v>41394</v>
      </c>
      <c r="L978">
        <f t="shared" si="56"/>
        <v>5.9999999999999995E-4</v>
      </c>
    </row>
    <row r="979" spans="1:12" x14ac:dyDescent="0.2">
      <c r="A979" s="18">
        <v>40953</v>
      </c>
      <c r="B979" s="19">
        <v>49.480341000000003</v>
      </c>
      <c r="C979" s="15">
        <v>41393</v>
      </c>
      <c r="D979">
        <f t="shared" si="54"/>
        <v>61.478423999999997</v>
      </c>
      <c r="E979" s="15">
        <v>40953</v>
      </c>
      <c r="F979">
        <v>1350.5</v>
      </c>
      <c r="G979" s="15">
        <v>41393</v>
      </c>
      <c r="H979">
        <f t="shared" si="55"/>
        <v>1593.6099850000001</v>
      </c>
      <c r="K979" s="15">
        <v>41393</v>
      </c>
      <c r="L979">
        <f t="shared" si="56"/>
        <v>5.9999999999999995E-4</v>
      </c>
    </row>
    <row r="980" spans="1:12" x14ac:dyDescent="0.2">
      <c r="A980" s="18">
        <v>40952</v>
      </c>
      <c r="B980" s="19">
        <v>49.631197</v>
      </c>
      <c r="C980" s="15">
        <v>41392</v>
      </c>
      <c r="D980">
        <f t="shared" si="54"/>
        <v>61.102097000000001</v>
      </c>
      <c r="E980" s="15">
        <v>40952</v>
      </c>
      <c r="F980">
        <v>1351.7700199999999</v>
      </c>
      <c r="G980" s="15">
        <v>41392</v>
      </c>
      <c r="H980">
        <f t="shared" si="55"/>
        <v>1582.23999</v>
      </c>
      <c r="K980" s="15">
        <v>41392</v>
      </c>
      <c r="L980">
        <f t="shared" si="56"/>
        <v>5.9999999999999995E-4</v>
      </c>
    </row>
    <row r="981" spans="1:12" x14ac:dyDescent="0.2">
      <c r="A981" s="18">
        <v>40949</v>
      </c>
      <c r="B981" s="19">
        <v>49.320614999999997</v>
      </c>
      <c r="C981" s="15">
        <v>41391</v>
      </c>
      <c r="D981">
        <f t="shared" si="54"/>
        <v>61.102097000000001</v>
      </c>
      <c r="E981" s="15">
        <v>40949</v>
      </c>
      <c r="F981">
        <v>1342.6400149999999</v>
      </c>
      <c r="G981" s="15">
        <v>41391</v>
      </c>
      <c r="H981">
        <f t="shared" si="55"/>
        <v>1582.23999</v>
      </c>
      <c r="K981" s="15">
        <v>41391</v>
      </c>
      <c r="L981">
        <f t="shared" si="56"/>
        <v>5.9999999999999995E-4</v>
      </c>
    </row>
    <row r="982" spans="1:12" x14ac:dyDescent="0.2">
      <c r="A982" s="18">
        <v>40948</v>
      </c>
      <c r="B982" s="19">
        <v>49.711061999999998</v>
      </c>
      <c r="C982" s="15">
        <v>41390</v>
      </c>
      <c r="D982">
        <f t="shared" si="54"/>
        <v>61.102097000000001</v>
      </c>
      <c r="E982" s="15">
        <v>40948</v>
      </c>
      <c r="F982">
        <v>1351.9499510000001</v>
      </c>
      <c r="G982" s="15">
        <v>41390</v>
      </c>
      <c r="H982">
        <f t="shared" si="55"/>
        <v>1582.23999</v>
      </c>
      <c r="K982" s="15">
        <v>41390</v>
      </c>
      <c r="L982">
        <f t="shared" si="56"/>
        <v>5.9999999999999995E-4</v>
      </c>
    </row>
    <row r="983" spans="1:12" x14ac:dyDescent="0.2">
      <c r="A983" s="18">
        <v>40947</v>
      </c>
      <c r="B983" s="19">
        <v>49.719934000000002</v>
      </c>
      <c r="C983" s="15">
        <v>41389</v>
      </c>
      <c r="D983">
        <f t="shared" si="54"/>
        <v>61.166347000000002</v>
      </c>
      <c r="E983" s="15">
        <v>40947</v>
      </c>
      <c r="F983">
        <v>1349.959961</v>
      </c>
      <c r="G983" s="15">
        <v>41389</v>
      </c>
      <c r="H983">
        <f t="shared" si="55"/>
        <v>1585.160034</v>
      </c>
      <c r="K983" s="15">
        <v>41389</v>
      </c>
      <c r="L983">
        <f t="shared" si="56"/>
        <v>5.9999999999999995E-4</v>
      </c>
    </row>
    <row r="984" spans="1:12" x14ac:dyDescent="0.2">
      <c r="A984" s="18">
        <v>40946</v>
      </c>
      <c r="B984" s="19">
        <v>49.577953000000001</v>
      </c>
      <c r="C984" s="15">
        <v>41388</v>
      </c>
      <c r="D984">
        <f t="shared" si="54"/>
        <v>60.918526999999997</v>
      </c>
      <c r="E984" s="15">
        <v>40946</v>
      </c>
      <c r="F984">
        <v>1347.0500489999999</v>
      </c>
      <c r="G984" s="15">
        <v>41388</v>
      </c>
      <c r="H984">
        <f t="shared" si="55"/>
        <v>1578.790039</v>
      </c>
      <c r="K984" s="15">
        <v>41388</v>
      </c>
      <c r="L984">
        <f t="shared" si="56"/>
        <v>5.9999999999999995E-4</v>
      </c>
    </row>
    <row r="985" spans="1:12" x14ac:dyDescent="0.2">
      <c r="A985" s="18">
        <v>40945</v>
      </c>
      <c r="B985" s="19">
        <v>49.462595999999998</v>
      </c>
      <c r="C985" s="15">
        <v>41387</v>
      </c>
      <c r="D985">
        <f t="shared" si="54"/>
        <v>60.900165999999999</v>
      </c>
      <c r="E985" s="15">
        <v>40945</v>
      </c>
      <c r="F985">
        <v>1344.329956</v>
      </c>
      <c r="G985" s="15">
        <v>41387</v>
      </c>
      <c r="H985">
        <f t="shared" si="55"/>
        <v>1578.780029</v>
      </c>
      <c r="K985" s="15">
        <v>41387</v>
      </c>
      <c r="L985">
        <f t="shared" si="56"/>
        <v>5.9999999999999995E-4</v>
      </c>
    </row>
    <row r="986" spans="1:12" x14ac:dyDescent="0.2">
      <c r="A986" s="18">
        <v>40942</v>
      </c>
      <c r="B986" s="19">
        <v>49.498089</v>
      </c>
      <c r="C986" s="15">
        <v>41386</v>
      </c>
      <c r="D986">
        <f t="shared" si="54"/>
        <v>60.239303999999997</v>
      </c>
      <c r="E986" s="15">
        <v>40942</v>
      </c>
      <c r="F986">
        <v>1344.900024</v>
      </c>
      <c r="G986" s="15">
        <v>41386</v>
      </c>
      <c r="H986">
        <f t="shared" si="55"/>
        <v>1562.5</v>
      </c>
      <c r="K986" s="15">
        <v>41386</v>
      </c>
      <c r="L986">
        <f t="shared" si="56"/>
        <v>5.9999999999999995E-4</v>
      </c>
    </row>
    <row r="987" spans="1:12" x14ac:dyDescent="0.2">
      <c r="A987" s="18">
        <v>40941</v>
      </c>
      <c r="B987" s="19">
        <v>48.779313000000002</v>
      </c>
      <c r="C987" s="15">
        <v>41385</v>
      </c>
      <c r="D987">
        <f t="shared" si="54"/>
        <v>60.028199000000001</v>
      </c>
      <c r="E987" s="15">
        <v>40941</v>
      </c>
      <c r="F987">
        <v>1325.540039</v>
      </c>
      <c r="G987" s="15">
        <v>41385</v>
      </c>
      <c r="H987">
        <f t="shared" si="55"/>
        <v>1555.25</v>
      </c>
      <c r="K987" s="15">
        <v>41385</v>
      </c>
      <c r="L987">
        <f t="shared" si="56"/>
        <v>5.9999999999999995E-4</v>
      </c>
    </row>
    <row r="988" spans="1:12" x14ac:dyDescent="0.2">
      <c r="A988" s="18">
        <v>40940</v>
      </c>
      <c r="B988" s="19">
        <v>48.699447999999997</v>
      </c>
      <c r="C988" s="15">
        <v>41384</v>
      </c>
      <c r="D988">
        <f t="shared" si="54"/>
        <v>60.028199000000001</v>
      </c>
      <c r="E988" s="15">
        <v>40940</v>
      </c>
      <c r="F988">
        <v>1324.089966</v>
      </c>
      <c r="G988" s="15">
        <v>41384</v>
      </c>
      <c r="H988">
        <f t="shared" si="55"/>
        <v>1555.25</v>
      </c>
      <c r="K988" s="15">
        <v>41384</v>
      </c>
      <c r="L988">
        <f t="shared" si="56"/>
        <v>5.9999999999999995E-4</v>
      </c>
    </row>
    <row r="989" spans="1:12" x14ac:dyDescent="0.2">
      <c r="A989" s="18">
        <v>40939</v>
      </c>
      <c r="B989" s="19">
        <v>48.193641999999997</v>
      </c>
      <c r="C989" s="15">
        <v>41383</v>
      </c>
      <c r="D989">
        <f t="shared" si="54"/>
        <v>60.028199000000001</v>
      </c>
      <c r="E989" s="15">
        <v>40939</v>
      </c>
      <c r="F989">
        <v>1312.410034</v>
      </c>
      <c r="G989" s="15">
        <v>41383</v>
      </c>
      <c r="H989">
        <f t="shared" si="55"/>
        <v>1555.25</v>
      </c>
      <c r="K989" s="15">
        <v>41383</v>
      </c>
      <c r="L989">
        <f t="shared" si="56"/>
        <v>5.9999999999999995E-4</v>
      </c>
    </row>
    <row r="990" spans="1:12" x14ac:dyDescent="0.2">
      <c r="A990" s="18">
        <v>40938</v>
      </c>
      <c r="B990" s="19">
        <v>48.273505999999998</v>
      </c>
      <c r="C990" s="15">
        <v>41382</v>
      </c>
      <c r="D990">
        <f t="shared" si="54"/>
        <v>59.394871999999999</v>
      </c>
      <c r="E990" s="15">
        <v>40938</v>
      </c>
      <c r="F990">
        <v>1313.01001</v>
      </c>
      <c r="G990" s="15">
        <v>41382</v>
      </c>
      <c r="H990">
        <f t="shared" si="55"/>
        <v>1541.6099850000001</v>
      </c>
      <c r="K990" s="15">
        <v>41382</v>
      </c>
      <c r="L990">
        <f t="shared" si="56"/>
        <v>5.9999999999999995E-4</v>
      </c>
    </row>
    <row r="991" spans="1:12" x14ac:dyDescent="0.2">
      <c r="A991" s="18">
        <v>40935</v>
      </c>
      <c r="B991" s="19">
        <v>48.504223000000003</v>
      </c>
      <c r="C991" s="15">
        <v>41381</v>
      </c>
      <c r="D991">
        <f t="shared" si="54"/>
        <v>59.605983999999999</v>
      </c>
      <c r="E991" s="15">
        <v>40935</v>
      </c>
      <c r="F991">
        <v>1316.329956</v>
      </c>
      <c r="G991" s="15">
        <v>41381</v>
      </c>
      <c r="H991">
        <f t="shared" si="55"/>
        <v>1552.01001</v>
      </c>
      <c r="K991" s="15">
        <v>41381</v>
      </c>
      <c r="L991">
        <f t="shared" si="56"/>
        <v>5.9999999999999995E-4</v>
      </c>
    </row>
    <row r="992" spans="1:12" x14ac:dyDescent="0.2">
      <c r="A992" s="18">
        <v>40934</v>
      </c>
      <c r="B992" s="19">
        <v>48.548591999999999</v>
      </c>
      <c r="C992" s="15">
        <v>41380</v>
      </c>
      <c r="D992">
        <f t="shared" si="54"/>
        <v>60.413699999999999</v>
      </c>
      <c r="E992" s="15">
        <v>40934</v>
      </c>
      <c r="F992">
        <v>1318.4300539999999</v>
      </c>
      <c r="G992" s="15">
        <v>41380</v>
      </c>
      <c r="H992">
        <f t="shared" si="55"/>
        <v>1574.5699460000001</v>
      </c>
      <c r="K992" s="15">
        <v>41380</v>
      </c>
      <c r="L992">
        <f t="shared" si="56"/>
        <v>5.9999999999999995E-4</v>
      </c>
    </row>
    <row r="993" spans="1:12" x14ac:dyDescent="0.2">
      <c r="A993" s="18">
        <v>40933</v>
      </c>
      <c r="B993" s="19">
        <v>48.894669999999998</v>
      </c>
      <c r="C993" s="15">
        <v>41379</v>
      </c>
      <c r="D993">
        <f t="shared" si="54"/>
        <v>59.624338000000002</v>
      </c>
      <c r="E993" s="15">
        <v>40933</v>
      </c>
      <c r="F993">
        <v>1326.0600589999999</v>
      </c>
      <c r="G993" s="15">
        <v>41379</v>
      </c>
      <c r="H993">
        <f t="shared" si="55"/>
        <v>1552.3599850000001</v>
      </c>
      <c r="K993" s="15">
        <v>41379</v>
      </c>
      <c r="L993">
        <f t="shared" si="56"/>
        <v>5.9999999999999995E-4</v>
      </c>
    </row>
    <row r="994" spans="1:12" x14ac:dyDescent="0.2">
      <c r="A994" s="18">
        <v>40932</v>
      </c>
      <c r="B994" s="19">
        <v>48.663952000000002</v>
      </c>
      <c r="C994" s="15">
        <v>41378</v>
      </c>
      <c r="D994">
        <f t="shared" si="54"/>
        <v>60.991951</v>
      </c>
      <c r="E994" s="15">
        <v>40932</v>
      </c>
      <c r="F994">
        <v>1314.650024</v>
      </c>
      <c r="G994" s="15">
        <v>41378</v>
      </c>
      <c r="H994">
        <f t="shared" si="55"/>
        <v>1588.849976</v>
      </c>
      <c r="K994" s="15">
        <v>41378</v>
      </c>
      <c r="L994">
        <f t="shared" si="56"/>
        <v>5.9999999999999995E-4</v>
      </c>
    </row>
    <row r="995" spans="1:12" x14ac:dyDescent="0.2">
      <c r="A995" s="18">
        <v>40931</v>
      </c>
      <c r="B995" s="19">
        <v>48.779313000000002</v>
      </c>
      <c r="C995" s="15">
        <v>41377</v>
      </c>
      <c r="D995">
        <f t="shared" si="54"/>
        <v>60.991951</v>
      </c>
      <c r="E995" s="15">
        <v>40931</v>
      </c>
      <c r="F995">
        <v>1316</v>
      </c>
      <c r="G995" s="15">
        <v>41377</v>
      </c>
      <c r="H995">
        <f t="shared" si="55"/>
        <v>1588.849976</v>
      </c>
      <c r="K995" s="15">
        <v>41377</v>
      </c>
      <c r="L995">
        <f t="shared" si="56"/>
        <v>5.9999999999999995E-4</v>
      </c>
    </row>
    <row r="996" spans="1:12" x14ac:dyDescent="0.2">
      <c r="A996" s="18">
        <v>40928</v>
      </c>
      <c r="B996" s="19">
        <v>48.797060999999999</v>
      </c>
      <c r="C996" s="15">
        <v>41376</v>
      </c>
      <c r="D996">
        <f t="shared" si="54"/>
        <v>60.991951</v>
      </c>
      <c r="E996" s="15">
        <v>40928</v>
      </c>
      <c r="F996">
        <v>1315.380005</v>
      </c>
      <c r="G996" s="15">
        <v>41376</v>
      </c>
      <c r="H996">
        <f t="shared" si="55"/>
        <v>1588.849976</v>
      </c>
      <c r="K996" s="15">
        <v>41376</v>
      </c>
      <c r="L996">
        <f t="shared" si="56"/>
        <v>5.9999999999999995E-4</v>
      </c>
    </row>
    <row r="997" spans="1:12" x14ac:dyDescent="0.2">
      <c r="A997" s="18">
        <v>40927</v>
      </c>
      <c r="B997" s="19">
        <v>48.628456</v>
      </c>
      <c r="C997" s="15">
        <v>41375</v>
      </c>
      <c r="D997">
        <f t="shared" si="54"/>
        <v>61.212243000000001</v>
      </c>
      <c r="E997" s="15">
        <v>40927</v>
      </c>
      <c r="F997">
        <v>1314.5</v>
      </c>
      <c r="G997" s="15">
        <v>41375</v>
      </c>
      <c r="H997">
        <f t="shared" si="55"/>
        <v>1593.369995</v>
      </c>
      <c r="K997" s="15">
        <v>41375</v>
      </c>
      <c r="L997">
        <f t="shared" si="56"/>
        <v>5.9999999999999995E-4</v>
      </c>
    </row>
    <row r="998" spans="1:12" x14ac:dyDescent="0.2">
      <c r="A998" s="18">
        <v>40926</v>
      </c>
      <c r="B998" s="19">
        <v>48.450978999999997</v>
      </c>
      <c r="C998" s="15">
        <v>41374</v>
      </c>
      <c r="D998">
        <f t="shared" si="54"/>
        <v>61.019492</v>
      </c>
      <c r="E998" s="15">
        <v>40926</v>
      </c>
      <c r="F998">
        <v>1308.040039</v>
      </c>
      <c r="G998" s="15">
        <v>41374</v>
      </c>
      <c r="H998">
        <f t="shared" si="55"/>
        <v>1587.7299800000001</v>
      </c>
      <c r="K998" s="15">
        <v>41374</v>
      </c>
      <c r="L998">
        <f t="shared" si="56"/>
        <v>5.9999999999999995E-4</v>
      </c>
    </row>
    <row r="999" spans="1:12" x14ac:dyDescent="0.2">
      <c r="A999" s="18">
        <v>40925</v>
      </c>
      <c r="B999" s="19">
        <v>47.909680000000002</v>
      </c>
      <c r="C999" s="15">
        <v>41373</v>
      </c>
      <c r="D999">
        <f t="shared" si="54"/>
        <v>60.367804</v>
      </c>
      <c r="E999" s="15">
        <v>40925</v>
      </c>
      <c r="F999">
        <v>1293.670044</v>
      </c>
      <c r="G999" s="15">
        <v>41373</v>
      </c>
      <c r="H999">
        <f t="shared" si="55"/>
        <v>1568.6099850000001</v>
      </c>
      <c r="K999" s="15">
        <v>41373</v>
      </c>
      <c r="L999">
        <f t="shared" si="56"/>
        <v>5.9999999999999995E-4</v>
      </c>
    </row>
    <row r="1000" spans="1:12" x14ac:dyDescent="0.2">
      <c r="A1000" s="18">
        <v>40921</v>
      </c>
      <c r="B1000" s="19">
        <v>47.883056000000003</v>
      </c>
      <c r="C1000" s="15">
        <v>41372</v>
      </c>
      <c r="D1000">
        <f t="shared" si="54"/>
        <v>60.055734000000001</v>
      </c>
      <c r="E1000" s="15">
        <v>40921</v>
      </c>
      <c r="F1000">
        <v>1289.089966</v>
      </c>
      <c r="G1000" s="15">
        <v>41372</v>
      </c>
      <c r="H1000">
        <f t="shared" si="55"/>
        <v>1563.0699460000001</v>
      </c>
      <c r="K1000" s="15">
        <v>41372</v>
      </c>
      <c r="L1000">
        <f t="shared" si="56"/>
        <v>5.9999999999999995E-4</v>
      </c>
    </row>
    <row r="1001" spans="1:12" x14ac:dyDescent="0.2">
      <c r="A1001" s="18">
        <v>40920</v>
      </c>
      <c r="B1001" s="19">
        <v>48.12265</v>
      </c>
      <c r="C1001" s="15">
        <v>41371</v>
      </c>
      <c r="D1001">
        <f t="shared" si="54"/>
        <v>59.734484000000002</v>
      </c>
      <c r="E1001" s="15">
        <v>40920</v>
      </c>
      <c r="F1001">
        <v>1295.5</v>
      </c>
      <c r="G1001" s="15">
        <v>41371</v>
      </c>
      <c r="H1001">
        <f t="shared" si="55"/>
        <v>1553.280029</v>
      </c>
      <c r="K1001" s="15">
        <v>41371</v>
      </c>
      <c r="L1001">
        <f t="shared" si="56"/>
        <v>5.9999999999999995E-4</v>
      </c>
    </row>
    <row r="1002" spans="1:12" x14ac:dyDescent="0.2">
      <c r="A1002" s="18">
        <v>40919</v>
      </c>
      <c r="B1002" s="19">
        <v>48.033912999999998</v>
      </c>
      <c r="C1002" s="15">
        <v>41370</v>
      </c>
      <c r="D1002">
        <f t="shared" si="54"/>
        <v>59.734484000000002</v>
      </c>
      <c r="E1002" s="15">
        <v>40919</v>
      </c>
      <c r="F1002">
        <v>1292.4799800000001</v>
      </c>
      <c r="G1002" s="15">
        <v>41370</v>
      </c>
      <c r="H1002">
        <f t="shared" si="55"/>
        <v>1553.280029</v>
      </c>
      <c r="K1002" s="15">
        <v>41370</v>
      </c>
      <c r="L1002">
        <f t="shared" si="56"/>
        <v>5.9999999999999995E-4</v>
      </c>
    </row>
    <row r="1003" spans="1:12" x14ac:dyDescent="0.2">
      <c r="A1003" s="18">
        <v>40918</v>
      </c>
      <c r="B1003" s="19">
        <v>47.936300000000003</v>
      </c>
      <c r="C1003" s="15">
        <v>41369</v>
      </c>
      <c r="D1003">
        <f t="shared" si="54"/>
        <v>59.734484000000002</v>
      </c>
      <c r="E1003" s="15">
        <v>40918</v>
      </c>
      <c r="F1003">
        <v>1292.079956</v>
      </c>
      <c r="G1003" s="15">
        <v>41369</v>
      </c>
      <c r="H1003">
        <f t="shared" si="55"/>
        <v>1553.280029</v>
      </c>
      <c r="K1003" s="15">
        <v>41369</v>
      </c>
      <c r="L1003">
        <f t="shared" si="56"/>
        <v>5.9999999999999995E-4</v>
      </c>
    </row>
    <row r="1004" spans="1:12" x14ac:dyDescent="0.2">
      <c r="A1004" s="18">
        <v>40917</v>
      </c>
      <c r="B1004" s="19">
        <v>47.465989999999998</v>
      </c>
      <c r="C1004" s="15">
        <v>41368</v>
      </c>
      <c r="D1004">
        <f t="shared" si="54"/>
        <v>59.908873</v>
      </c>
      <c r="E1004" s="15">
        <v>40917</v>
      </c>
      <c r="F1004">
        <v>1280.6999510000001</v>
      </c>
      <c r="G1004" s="15">
        <v>41368</v>
      </c>
      <c r="H1004">
        <f t="shared" si="55"/>
        <v>1559.9799800000001</v>
      </c>
      <c r="K1004" s="15">
        <v>41368</v>
      </c>
      <c r="L1004">
        <f t="shared" si="56"/>
        <v>5.9999999999999995E-4</v>
      </c>
    </row>
    <row r="1005" spans="1:12" x14ac:dyDescent="0.2">
      <c r="A1005" s="18">
        <v>40914</v>
      </c>
      <c r="B1005" s="19">
        <v>47.315133000000003</v>
      </c>
      <c r="C1005" s="15">
        <v>41367</v>
      </c>
      <c r="D1005">
        <f t="shared" si="54"/>
        <v>59.560088</v>
      </c>
      <c r="E1005" s="15">
        <v>40914</v>
      </c>
      <c r="F1005">
        <v>1277.8100589999999</v>
      </c>
      <c r="G1005" s="15">
        <v>41367</v>
      </c>
      <c r="H1005">
        <f t="shared" si="55"/>
        <v>1553.6899410000001</v>
      </c>
      <c r="K1005" s="15">
        <v>41367</v>
      </c>
      <c r="L1005">
        <f t="shared" si="56"/>
        <v>5.9999999999999995E-4</v>
      </c>
    </row>
    <row r="1006" spans="1:12" x14ac:dyDescent="0.2">
      <c r="A1006" s="18">
        <v>40913</v>
      </c>
      <c r="B1006" s="19">
        <v>47.457113999999997</v>
      </c>
      <c r="C1006" s="15">
        <v>41366</v>
      </c>
      <c r="D1006">
        <f t="shared" si="54"/>
        <v>60.138337999999997</v>
      </c>
      <c r="E1006" s="15">
        <v>40913</v>
      </c>
      <c r="F1006">
        <v>1281.0600589999999</v>
      </c>
      <c r="G1006" s="15">
        <v>41366</v>
      </c>
      <c r="H1006">
        <f t="shared" si="55"/>
        <v>1570.25</v>
      </c>
      <c r="K1006" s="15">
        <v>41366</v>
      </c>
      <c r="L1006">
        <f t="shared" si="56"/>
        <v>5.9999999999999995E-4</v>
      </c>
    </row>
    <row r="1007" spans="1:12" x14ac:dyDescent="0.2">
      <c r="A1007" s="18">
        <v>40912</v>
      </c>
      <c r="B1007" s="19">
        <v>47.288513000000002</v>
      </c>
      <c r="C1007" s="15">
        <v>41365</v>
      </c>
      <c r="D1007">
        <f t="shared" si="54"/>
        <v>60.055734000000001</v>
      </c>
      <c r="E1007" s="15">
        <v>40912</v>
      </c>
      <c r="F1007">
        <v>1277.3000489999999</v>
      </c>
      <c r="G1007" s="15">
        <v>41365</v>
      </c>
      <c r="H1007">
        <f t="shared" si="55"/>
        <v>1562.170044</v>
      </c>
      <c r="K1007" s="15">
        <v>41365</v>
      </c>
      <c r="L1007">
        <f t="shared" si="56"/>
        <v>5.9999999999999995E-4</v>
      </c>
    </row>
    <row r="1008" spans="1:12" x14ac:dyDescent="0.2">
      <c r="A1008" s="18">
        <v>40911</v>
      </c>
      <c r="B1008" s="19">
        <v>47.297384999999998</v>
      </c>
      <c r="C1008" s="15">
        <v>41364</v>
      </c>
      <c r="D1008">
        <f t="shared" si="54"/>
        <v>60.147519000000003</v>
      </c>
      <c r="E1008" s="15">
        <v>40911</v>
      </c>
      <c r="F1008">
        <v>1277.0600589999999</v>
      </c>
      <c r="G1008" s="15">
        <v>41364</v>
      </c>
      <c r="H1008">
        <f t="shared" si="55"/>
        <v>1569.1899410000001</v>
      </c>
      <c r="K1008" s="15">
        <v>41364</v>
      </c>
      <c r="L1008">
        <f t="shared" si="56"/>
        <v>8.9999999999999998E-4</v>
      </c>
    </row>
    <row r="1009" spans="1:12" x14ac:dyDescent="0.2">
      <c r="A1009" s="18">
        <v>40907</v>
      </c>
      <c r="B1009" s="19">
        <v>46.578609</v>
      </c>
      <c r="C1009" s="15">
        <v>41363</v>
      </c>
      <c r="D1009">
        <f t="shared" si="54"/>
        <v>60.147519000000003</v>
      </c>
      <c r="E1009" s="15">
        <v>40907</v>
      </c>
      <c r="F1009">
        <v>1257.599976</v>
      </c>
      <c r="G1009" s="15">
        <v>41363</v>
      </c>
      <c r="H1009">
        <f t="shared" si="55"/>
        <v>1569.1899410000001</v>
      </c>
      <c r="K1009" s="15">
        <v>41363</v>
      </c>
      <c r="L1009">
        <f t="shared" si="56"/>
        <v>8.9999999999999998E-4</v>
      </c>
    </row>
    <row r="1010" spans="1:12" x14ac:dyDescent="0.2">
      <c r="A1010" s="18">
        <v>40906</v>
      </c>
      <c r="B1010" s="19">
        <v>46.791578999999999</v>
      </c>
      <c r="C1010" s="15">
        <v>41362</v>
      </c>
      <c r="D1010">
        <f t="shared" si="54"/>
        <v>60.147519000000003</v>
      </c>
      <c r="E1010" s="15">
        <v>40906</v>
      </c>
      <c r="F1010">
        <v>1263.0200199999999</v>
      </c>
      <c r="G1010" s="15">
        <v>41362</v>
      </c>
      <c r="H1010">
        <f t="shared" si="55"/>
        <v>1569.1899410000001</v>
      </c>
      <c r="K1010" s="15">
        <v>41362</v>
      </c>
      <c r="L1010">
        <f t="shared" si="56"/>
        <v>8.9999999999999998E-4</v>
      </c>
    </row>
    <row r="1011" spans="1:12" x14ac:dyDescent="0.2">
      <c r="A1011" s="18">
        <v>40905</v>
      </c>
      <c r="B1011" s="19">
        <v>46.303519999999999</v>
      </c>
      <c r="C1011" s="15">
        <v>41361</v>
      </c>
      <c r="D1011">
        <f t="shared" si="54"/>
        <v>60.147519000000003</v>
      </c>
      <c r="E1011" s="15">
        <v>40905</v>
      </c>
      <c r="F1011">
        <v>1249.6400149999999</v>
      </c>
      <c r="G1011" s="15">
        <v>41361</v>
      </c>
      <c r="H1011">
        <f t="shared" si="55"/>
        <v>1569.1899410000001</v>
      </c>
      <c r="K1011" s="15">
        <v>41361</v>
      </c>
      <c r="L1011">
        <f t="shared" si="56"/>
        <v>8.9999999999999998E-4</v>
      </c>
    </row>
    <row r="1012" spans="1:12" x14ac:dyDescent="0.2">
      <c r="A1012" s="18">
        <v>40904</v>
      </c>
      <c r="B1012" s="19">
        <v>46.853695000000002</v>
      </c>
      <c r="C1012" s="15">
        <v>41360</v>
      </c>
      <c r="D1012">
        <f t="shared" si="54"/>
        <v>59.963949</v>
      </c>
      <c r="E1012" s="15">
        <v>40904</v>
      </c>
      <c r="F1012">
        <v>1265.4300539999999</v>
      </c>
      <c r="G1012" s="15">
        <v>41360</v>
      </c>
      <c r="H1012">
        <f t="shared" si="55"/>
        <v>1562.849976</v>
      </c>
      <c r="K1012" s="15">
        <v>41360</v>
      </c>
      <c r="L1012">
        <f t="shared" si="56"/>
        <v>8.9999999999999998E-4</v>
      </c>
    </row>
    <row r="1013" spans="1:12" x14ac:dyDescent="0.2">
      <c r="A1013" s="18">
        <v>40900</v>
      </c>
      <c r="B1013" s="19">
        <v>46.889190999999997</v>
      </c>
      <c r="C1013" s="15">
        <v>41359</v>
      </c>
      <c r="D1013">
        <f t="shared" si="54"/>
        <v>60.009838000000002</v>
      </c>
      <c r="E1013" s="15">
        <v>40900</v>
      </c>
      <c r="F1013">
        <v>1265.329956</v>
      </c>
      <c r="G1013" s="15">
        <v>41359</v>
      </c>
      <c r="H1013">
        <f t="shared" si="55"/>
        <v>1563.7700199999999</v>
      </c>
      <c r="K1013" s="15">
        <v>41359</v>
      </c>
      <c r="L1013">
        <f t="shared" si="56"/>
        <v>8.9999999999999998E-4</v>
      </c>
    </row>
    <row r="1014" spans="1:12" x14ac:dyDescent="0.2">
      <c r="A1014" s="18">
        <v>40899</v>
      </c>
      <c r="B1014" s="19">
        <v>46.518265999999997</v>
      </c>
      <c r="C1014" s="15">
        <v>41358</v>
      </c>
      <c r="D1014">
        <f t="shared" si="54"/>
        <v>59.541733999999998</v>
      </c>
      <c r="E1014" s="15">
        <v>40899</v>
      </c>
      <c r="F1014">
        <v>1254</v>
      </c>
      <c r="G1014" s="15">
        <v>41358</v>
      </c>
      <c r="H1014">
        <f t="shared" si="55"/>
        <v>1551.6899410000001</v>
      </c>
      <c r="K1014" s="15">
        <v>41358</v>
      </c>
      <c r="L1014">
        <f t="shared" si="56"/>
        <v>8.9999999999999998E-4</v>
      </c>
    </row>
    <row r="1015" spans="1:12" x14ac:dyDescent="0.2">
      <c r="A1015" s="18">
        <v>40898</v>
      </c>
      <c r="B1015" s="19">
        <v>45.945922000000003</v>
      </c>
      <c r="C1015" s="15">
        <v>41357</v>
      </c>
      <c r="D1015">
        <f t="shared" si="54"/>
        <v>59.725302999999997</v>
      </c>
      <c r="E1015" s="15">
        <v>40898</v>
      </c>
      <c r="F1015">
        <v>1243.719971</v>
      </c>
      <c r="G1015" s="15">
        <v>41357</v>
      </c>
      <c r="H1015">
        <f t="shared" si="55"/>
        <v>1556.8900149999999</v>
      </c>
      <c r="K1015" s="15">
        <v>41357</v>
      </c>
      <c r="L1015">
        <f t="shared" si="56"/>
        <v>8.9999999999999998E-4</v>
      </c>
    </row>
    <row r="1016" spans="1:12" x14ac:dyDescent="0.2">
      <c r="A1016" s="18">
        <v>40897</v>
      </c>
      <c r="B1016" s="19">
        <v>45.576098999999999</v>
      </c>
      <c r="C1016" s="15">
        <v>41356</v>
      </c>
      <c r="D1016">
        <f t="shared" si="54"/>
        <v>59.725302999999997</v>
      </c>
      <c r="E1016" s="15">
        <v>40897</v>
      </c>
      <c r="F1016">
        <v>1241.3000489999999</v>
      </c>
      <c r="G1016" s="15">
        <v>41356</v>
      </c>
      <c r="H1016">
        <f t="shared" si="55"/>
        <v>1556.8900149999999</v>
      </c>
      <c r="K1016" s="15">
        <v>41356</v>
      </c>
      <c r="L1016">
        <f t="shared" si="56"/>
        <v>8.9999999999999998E-4</v>
      </c>
    </row>
    <row r="1017" spans="1:12" x14ac:dyDescent="0.2">
      <c r="A1017" s="18">
        <v>40896</v>
      </c>
      <c r="B1017" s="19">
        <v>44.272917999999997</v>
      </c>
      <c r="C1017" s="15">
        <v>41355</v>
      </c>
      <c r="D1017">
        <f t="shared" si="54"/>
        <v>59.725302999999997</v>
      </c>
      <c r="E1017" s="15">
        <v>40896</v>
      </c>
      <c r="F1017">
        <v>1205.349976</v>
      </c>
      <c r="G1017" s="15">
        <v>41355</v>
      </c>
      <c r="H1017">
        <f t="shared" si="55"/>
        <v>1556.8900149999999</v>
      </c>
      <c r="K1017" s="15">
        <v>41355</v>
      </c>
      <c r="L1017">
        <f t="shared" si="56"/>
        <v>8.9999999999999998E-4</v>
      </c>
    </row>
    <row r="1018" spans="1:12" x14ac:dyDescent="0.2">
      <c r="A1018" s="18">
        <v>40893</v>
      </c>
      <c r="B1018" s="19">
        <v>44.845263000000003</v>
      </c>
      <c r="C1018" s="15">
        <v>41354</v>
      </c>
      <c r="D1018">
        <f t="shared" si="54"/>
        <v>59.451782000000001</v>
      </c>
      <c r="E1018" s="15">
        <v>40893</v>
      </c>
      <c r="F1018">
        <v>1219.660034</v>
      </c>
      <c r="G1018" s="15">
        <v>41354</v>
      </c>
      <c r="H1018">
        <f t="shared" si="55"/>
        <v>1545.8000489999999</v>
      </c>
      <c r="K1018" s="15">
        <v>41354</v>
      </c>
      <c r="L1018">
        <f t="shared" si="56"/>
        <v>8.9999999999999998E-4</v>
      </c>
    </row>
    <row r="1019" spans="1:12" x14ac:dyDescent="0.2">
      <c r="A1019" s="18">
        <v>40892</v>
      </c>
      <c r="B1019" s="19">
        <v>44.757210999999998</v>
      </c>
      <c r="C1019" s="15">
        <v>41353</v>
      </c>
      <c r="D1019">
        <f t="shared" si="54"/>
        <v>59.853231999999998</v>
      </c>
      <c r="E1019" s="15">
        <v>40892</v>
      </c>
      <c r="F1019">
        <v>1215.75</v>
      </c>
      <c r="G1019" s="15">
        <v>41353</v>
      </c>
      <c r="H1019">
        <f t="shared" si="55"/>
        <v>1558.709961</v>
      </c>
      <c r="K1019" s="15">
        <v>41353</v>
      </c>
      <c r="L1019">
        <f t="shared" si="56"/>
        <v>8.9999999999999998E-4</v>
      </c>
    </row>
    <row r="1020" spans="1:12" x14ac:dyDescent="0.2">
      <c r="A1020" s="18">
        <v>40891</v>
      </c>
      <c r="B1020" s="19">
        <v>44.484247000000003</v>
      </c>
      <c r="C1020" s="15">
        <v>41352</v>
      </c>
      <c r="D1020">
        <f t="shared" si="54"/>
        <v>59.460901</v>
      </c>
      <c r="E1020" s="15">
        <v>40891</v>
      </c>
      <c r="F1020">
        <v>1211.8199460000001</v>
      </c>
      <c r="G1020" s="15">
        <v>41352</v>
      </c>
      <c r="H1020">
        <f t="shared" si="55"/>
        <v>1548.339966</v>
      </c>
      <c r="K1020" s="15">
        <v>41352</v>
      </c>
      <c r="L1020">
        <f t="shared" si="56"/>
        <v>8.9999999999999998E-4</v>
      </c>
    </row>
    <row r="1021" spans="1:12" x14ac:dyDescent="0.2">
      <c r="A1021" s="18">
        <v>40890</v>
      </c>
      <c r="B1021" s="19">
        <v>44.810040999999998</v>
      </c>
      <c r="C1021" s="15">
        <v>41351</v>
      </c>
      <c r="D1021">
        <f t="shared" si="54"/>
        <v>59.597762000000003</v>
      </c>
      <c r="E1021" s="15">
        <v>40890</v>
      </c>
      <c r="F1021">
        <v>1225.7299800000001</v>
      </c>
      <c r="G1021" s="15">
        <v>41351</v>
      </c>
      <c r="H1021">
        <f t="shared" si="55"/>
        <v>1552.099976</v>
      </c>
      <c r="K1021" s="15">
        <v>41351</v>
      </c>
      <c r="L1021">
        <f t="shared" si="56"/>
        <v>8.9999999999999998E-4</v>
      </c>
    </row>
    <row r="1022" spans="1:12" x14ac:dyDescent="0.2">
      <c r="A1022" s="18">
        <v>40889</v>
      </c>
      <c r="B1022" s="19">
        <v>45.171056999999998</v>
      </c>
      <c r="C1022" s="15">
        <v>41350</v>
      </c>
      <c r="D1022">
        <f t="shared" si="54"/>
        <v>59.944470000000003</v>
      </c>
      <c r="E1022" s="15">
        <v>40889</v>
      </c>
      <c r="F1022">
        <v>1236.469971</v>
      </c>
      <c r="G1022" s="15">
        <v>41350</v>
      </c>
      <c r="H1022">
        <f t="shared" si="55"/>
        <v>1560.6999510000001</v>
      </c>
      <c r="K1022" s="15">
        <v>41350</v>
      </c>
      <c r="L1022">
        <f t="shared" si="56"/>
        <v>8.9999999999999998E-4</v>
      </c>
    </row>
    <row r="1023" spans="1:12" x14ac:dyDescent="0.2">
      <c r="A1023" s="18">
        <v>40886</v>
      </c>
      <c r="B1023" s="19">
        <v>45.893089000000003</v>
      </c>
      <c r="C1023" s="15">
        <v>41349</v>
      </c>
      <c r="D1023">
        <f t="shared" si="54"/>
        <v>59.944470000000003</v>
      </c>
      <c r="E1023" s="15">
        <v>40886</v>
      </c>
      <c r="F1023">
        <v>1255.1899410000001</v>
      </c>
      <c r="G1023" s="15">
        <v>41349</v>
      </c>
      <c r="H1023">
        <f t="shared" si="55"/>
        <v>1560.6999510000001</v>
      </c>
      <c r="K1023" s="15">
        <v>41349</v>
      </c>
      <c r="L1023">
        <f t="shared" si="56"/>
        <v>8.9999999999999998E-4</v>
      </c>
    </row>
    <row r="1024" spans="1:12" x14ac:dyDescent="0.2">
      <c r="A1024" s="18">
        <v>40885</v>
      </c>
      <c r="B1024" s="19">
        <v>45.135835</v>
      </c>
      <c r="C1024" s="15">
        <v>41348</v>
      </c>
      <c r="D1024">
        <f t="shared" si="54"/>
        <v>59.944470000000003</v>
      </c>
      <c r="E1024" s="15">
        <v>40885</v>
      </c>
      <c r="F1024">
        <v>1234.349976</v>
      </c>
      <c r="G1024" s="15">
        <v>41348</v>
      </c>
      <c r="H1024">
        <f t="shared" si="55"/>
        <v>1560.6999510000001</v>
      </c>
      <c r="K1024" s="15">
        <v>41348</v>
      </c>
      <c r="L1024">
        <f t="shared" si="56"/>
        <v>8.9999999999999998E-4</v>
      </c>
    </row>
    <row r="1025" spans="1:12" x14ac:dyDescent="0.2">
      <c r="A1025" s="18">
        <v>40884</v>
      </c>
      <c r="B1025" s="19">
        <v>46.218887000000002</v>
      </c>
      <c r="C1025" s="15">
        <v>41347</v>
      </c>
      <c r="D1025">
        <f t="shared" si="54"/>
        <v>59.971848000000001</v>
      </c>
      <c r="E1025" s="15">
        <v>40884</v>
      </c>
      <c r="F1025">
        <v>1261.01001</v>
      </c>
      <c r="G1025" s="15">
        <v>41347</v>
      </c>
      <c r="H1025">
        <f t="shared" si="55"/>
        <v>1563.2299800000001</v>
      </c>
      <c r="K1025" s="15">
        <v>41347</v>
      </c>
      <c r="L1025">
        <f t="shared" si="56"/>
        <v>8.9999999999999998E-4</v>
      </c>
    </row>
    <row r="1026" spans="1:12" x14ac:dyDescent="0.2">
      <c r="A1026" s="18">
        <v>40883</v>
      </c>
      <c r="B1026" s="19">
        <v>46.025170000000003</v>
      </c>
      <c r="C1026" s="15">
        <v>41346</v>
      </c>
      <c r="D1026">
        <f t="shared" si="54"/>
        <v>59.606887999999998</v>
      </c>
      <c r="E1026" s="15">
        <v>40883</v>
      </c>
      <c r="F1026">
        <v>1258.469971</v>
      </c>
      <c r="G1026" s="15">
        <v>41346</v>
      </c>
      <c r="H1026">
        <f t="shared" si="55"/>
        <v>1554.5200199999999</v>
      </c>
      <c r="K1026" s="15">
        <v>41346</v>
      </c>
      <c r="L1026">
        <f t="shared" si="56"/>
        <v>8.9999999999999998E-4</v>
      </c>
    </row>
    <row r="1027" spans="1:12" x14ac:dyDescent="0.2">
      <c r="A1027" s="18">
        <v>40882</v>
      </c>
      <c r="B1027" s="19">
        <v>45.884284999999998</v>
      </c>
      <c r="C1027" s="15">
        <v>41345</v>
      </c>
      <c r="D1027">
        <f t="shared" ref="D1027:D1090" si="57">IFERROR(VLOOKUP(C1027,A:B,2,0),D1028)</f>
        <v>59.543019999999999</v>
      </c>
      <c r="E1027" s="15">
        <v>40882</v>
      </c>
      <c r="F1027">
        <v>1257.079956</v>
      </c>
      <c r="G1027" s="15">
        <v>41345</v>
      </c>
      <c r="H1027">
        <f t="shared" ref="H1027:H1090" si="58">IFERROR(VLOOKUP(G1027,E:F,2,0),H1028)</f>
        <v>1552.4799800000001</v>
      </c>
      <c r="K1027" s="15">
        <v>41345</v>
      </c>
      <c r="L1027">
        <f t="shared" ref="L1027:L1090" si="59">IFERROR(VLOOKUP(K1027,I:J,2,0),L1028)</f>
        <v>8.9999999999999998E-4</v>
      </c>
    </row>
    <row r="1028" spans="1:12" x14ac:dyDescent="0.2">
      <c r="A1028" s="18">
        <v>40879</v>
      </c>
      <c r="B1028" s="19">
        <v>45.399996000000002</v>
      </c>
      <c r="C1028" s="15">
        <v>41344</v>
      </c>
      <c r="D1028">
        <f t="shared" si="57"/>
        <v>59.588636000000001</v>
      </c>
      <c r="E1028" s="15">
        <v>40879</v>
      </c>
      <c r="F1028">
        <v>1244.280029</v>
      </c>
      <c r="G1028" s="15">
        <v>41344</v>
      </c>
      <c r="H1028">
        <f t="shared" si="58"/>
        <v>1556.219971</v>
      </c>
      <c r="K1028" s="15">
        <v>41344</v>
      </c>
      <c r="L1028">
        <f t="shared" si="59"/>
        <v>8.9999999999999998E-4</v>
      </c>
    </row>
    <row r="1029" spans="1:12" x14ac:dyDescent="0.2">
      <c r="A1029" s="18">
        <v>40878</v>
      </c>
      <c r="B1029" s="19">
        <v>45.285525999999997</v>
      </c>
      <c r="C1029" s="15">
        <v>41343</v>
      </c>
      <c r="D1029">
        <f t="shared" si="57"/>
        <v>59.342292</v>
      </c>
      <c r="E1029" s="15">
        <v>40878</v>
      </c>
      <c r="F1029">
        <v>1244.579956</v>
      </c>
      <c r="G1029" s="15">
        <v>41343</v>
      </c>
      <c r="H1029">
        <f t="shared" si="58"/>
        <v>1551.1800539999999</v>
      </c>
      <c r="K1029" s="15">
        <v>41343</v>
      </c>
      <c r="L1029">
        <f t="shared" si="59"/>
        <v>8.9999999999999998E-4</v>
      </c>
    </row>
    <row r="1030" spans="1:12" x14ac:dyDescent="0.2">
      <c r="A1030" s="18">
        <v>40877</v>
      </c>
      <c r="B1030" s="19">
        <v>45.426411000000002</v>
      </c>
      <c r="C1030" s="15">
        <v>41342</v>
      </c>
      <c r="D1030">
        <f t="shared" si="57"/>
        <v>59.342292</v>
      </c>
      <c r="E1030" s="15">
        <v>40877</v>
      </c>
      <c r="F1030">
        <v>1246.959961</v>
      </c>
      <c r="G1030" s="15">
        <v>41342</v>
      </c>
      <c r="H1030">
        <f t="shared" si="58"/>
        <v>1551.1800539999999</v>
      </c>
      <c r="K1030" s="15">
        <v>41342</v>
      </c>
      <c r="L1030">
        <f t="shared" si="59"/>
        <v>8.9999999999999998E-4</v>
      </c>
    </row>
    <row r="1031" spans="1:12" x14ac:dyDescent="0.2">
      <c r="A1031" s="18">
        <v>40876</v>
      </c>
      <c r="B1031" s="19">
        <v>43.471639000000003</v>
      </c>
      <c r="C1031" s="15">
        <v>41341</v>
      </c>
      <c r="D1031">
        <f t="shared" si="57"/>
        <v>59.342292</v>
      </c>
      <c r="E1031" s="15">
        <v>40876</v>
      </c>
      <c r="F1031">
        <v>1195.1899410000001</v>
      </c>
      <c r="G1031" s="15">
        <v>41341</v>
      </c>
      <c r="H1031">
        <f t="shared" si="58"/>
        <v>1551.1800539999999</v>
      </c>
      <c r="K1031" s="15">
        <v>41341</v>
      </c>
      <c r="L1031">
        <f t="shared" si="59"/>
        <v>8.9999999999999998E-4</v>
      </c>
    </row>
    <row r="1032" spans="1:12" x14ac:dyDescent="0.2">
      <c r="A1032" s="18">
        <v>40875</v>
      </c>
      <c r="B1032" s="19">
        <v>43.277925000000003</v>
      </c>
      <c r="C1032" s="15">
        <v>41340</v>
      </c>
      <c r="D1032">
        <f t="shared" si="57"/>
        <v>59.141562999999998</v>
      </c>
      <c r="E1032" s="15">
        <v>40875</v>
      </c>
      <c r="F1032">
        <v>1192.5500489999999</v>
      </c>
      <c r="G1032" s="15">
        <v>41340</v>
      </c>
      <c r="H1032">
        <f t="shared" si="58"/>
        <v>1544.26001</v>
      </c>
      <c r="K1032" s="15">
        <v>41340</v>
      </c>
      <c r="L1032">
        <f t="shared" si="59"/>
        <v>8.9999999999999998E-4</v>
      </c>
    </row>
    <row r="1033" spans="1:12" x14ac:dyDescent="0.2">
      <c r="A1033" s="18">
        <v>40872</v>
      </c>
      <c r="B1033" s="19">
        <v>42.159655000000001</v>
      </c>
      <c r="C1033" s="15">
        <v>41339</v>
      </c>
      <c r="D1033">
        <f t="shared" si="57"/>
        <v>58.995584000000001</v>
      </c>
      <c r="E1033" s="15">
        <v>40872</v>
      </c>
      <c r="F1033">
        <v>1158.670044</v>
      </c>
      <c r="G1033" s="15">
        <v>41339</v>
      </c>
      <c r="H1033">
        <f t="shared" si="58"/>
        <v>1541.459961</v>
      </c>
      <c r="K1033" s="15">
        <v>41339</v>
      </c>
      <c r="L1033">
        <f t="shared" si="59"/>
        <v>8.9999999999999998E-4</v>
      </c>
    </row>
    <row r="1034" spans="1:12" x14ac:dyDescent="0.2">
      <c r="A1034" s="18">
        <v>40870</v>
      </c>
      <c r="B1034" s="19">
        <v>42.177266000000003</v>
      </c>
      <c r="C1034" s="15">
        <v>41338</v>
      </c>
      <c r="D1034">
        <f t="shared" si="57"/>
        <v>58.785729000000003</v>
      </c>
      <c r="E1034" s="15">
        <v>40870</v>
      </c>
      <c r="F1034">
        <v>1161.790039</v>
      </c>
      <c r="G1034" s="15">
        <v>41338</v>
      </c>
      <c r="H1034">
        <f t="shared" si="58"/>
        <v>1539.790039</v>
      </c>
      <c r="K1034" s="15">
        <v>41338</v>
      </c>
      <c r="L1034">
        <f t="shared" si="59"/>
        <v>8.9999999999999998E-4</v>
      </c>
    </row>
    <row r="1035" spans="1:12" x14ac:dyDescent="0.2">
      <c r="A1035" s="18">
        <v>40869</v>
      </c>
      <c r="B1035" s="19">
        <v>43.172258999999997</v>
      </c>
      <c r="C1035" s="15">
        <v>41337</v>
      </c>
      <c r="D1035">
        <f t="shared" si="57"/>
        <v>58.311281999999999</v>
      </c>
      <c r="E1035" s="15">
        <v>40869</v>
      </c>
      <c r="F1035">
        <v>1188.040039</v>
      </c>
      <c r="G1035" s="15">
        <v>41337</v>
      </c>
      <c r="H1035">
        <f t="shared" si="58"/>
        <v>1525.1999510000001</v>
      </c>
      <c r="K1035" s="15">
        <v>41337</v>
      </c>
      <c r="L1035">
        <f t="shared" si="59"/>
        <v>8.9999999999999998E-4</v>
      </c>
    </row>
    <row r="1036" spans="1:12" x14ac:dyDescent="0.2">
      <c r="A1036" s="18">
        <v>40868</v>
      </c>
      <c r="B1036" s="19">
        <v>43.445224000000003</v>
      </c>
      <c r="C1036" s="15">
        <v>41336</v>
      </c>
      <c r="D1036">
        <f t="shared" si="57"/>
        <v>58.046686999999999</v>
      </c>
      <c r="E1036" s="15">
        <v>40868</v>
      </c>
      <c r="F1036">
        <v>1192.9799800000001</v>
      </c>
      <c r="G1036" s="15">
        <v>41336</v>
      </c>
      <c r="H1036">
        <f t="shared" si="58"/>
        <v>1518.1999510000001</v>
      </c>
      <c r="K1036" s="15">
        <v>41336</v>
      </c>
      <c r="L1036">
        <f t="shared" si="59"/>
        <v>8.9999999999999998E-4</v>
      </c>
    </row>
    <row r="1037" spans="1:12" x14ac:dyDescent="0.2">
      <c r="A1037" s="18">
        <v>40865</v>
      </c>
      <c r="B1037" s="19">
        <v>44.352165999999997</v>
      </c>
      <c r="C1037" s="15">
        <v>41335</v>
      </c>
      <c r="D1037">
        <f t="shared" si="57"/>
        <v>58.046686999999999</v>
      </c>
      <c r="E1037" s="15">
        <v>40865</v>
      </c>
      <c r="F1037">
        <v>1215.650024</v>
      </c>
      <c r="G1037" s="15">
        <v>41335</v>
      </c>
      <c r="H1037">
        <f t="shared" si="58"/>
        <v>1518.1999510000001</v>
      </c>
      <c r="K1037" s="15">
        <v>41335</v>
      </c>
      <c r="L1037">
        <f t="shared" si="59"/>
        <v>8.9999999999999998E-4</v>
      </c>
    </row>
    <row r="1038" spans="1:12" x14ac:dyDescent="0.2">
      <c r="A1038" s="18">
        <v>40864</v>
      </c>
      <c r="B1038" s="19">
        <v>44.316947999999996</v>
      </c>
      <c r="C1038" s="15">
        <v>41334</v>
      </c>
      <c r="D1038">
        <f t="shared" si="57"/>
        <v>58.046686999999999</v>
      </c>
      <c r="E1038" s="15">
        <v>40864</v>
      </c>
      <c r="F1038">
        <v>1216.130005</v>
      </c>
      <c r="G1038" s="15">
        <v>41334</v>
      </c>
      <c r="H1038">
        <f t="shared" si="58"/>
        <v>1518.1999510000001</v>
      </c>
      <c r="K1038" s="15">
        <v>41334</v>
      </c>
      <c r="L1038">
        <f t="shared" si="59"/>
        <v>8.9999999999999998E-4</v>
      </c>
    </row>
    <row r="1039" spans="1:12" x14ac:dyDescent="0.2">
      <c r="A1039" s="18">
        <v>40863</v>
      </c>
      <c r="B1039" s="19">
        <v>44.942121</v>
      </c>
      <c r="C1039" s="15">
        <v>41333</v>
      </c>
      <c r="D1039">
        <f t="shared" si="57"/>
        <v>57.809465000000003</v>
      </c>
      <c r="E1039" s="15">
        <v>40863</v>
      </c>
      <c r="F1039">
        <v>1236.910034</v>
      </c>
      <c r="G1039" s="15">
        <v>41333</v>
      </c>
      <c r="H1039">
        <f t="shared" si="58"/>
        <v>1514.6800539999999</v>
      </c>
      <c r="K1039" s="15">
        <v>41333</v>
      </c>
      <c r="L1039">
        <f t="shared" si="59"/>
        <v>1E-3</v>
      </c>
    </row>
    <row r="1040" spans="1:12" x14ac:dyDescent="0.2">
      <c r="A1040" s="18">
        <v>40862</v>
      </c>
      <c r="B1040" s="19">
        <v>45.708179000000001</v>
      </c>
      <c r="C1040" s="15">
        <v>41332</v>
      </c>
      <c r="D1040">
        <f t="shared" si="57"/>
        <v>57.973697000000001</v>
      </c>
      <c r="E1040" s="15">
        <v>40862</v>
      </c>
      <c r="F1040">
        <v>1257.8100589999999</v>
      </c>
      <c r="G1040" s="15">
        <v>41332</v>
      </c>
      <c r="H1040">
        <f t="shared" si="58"/>
        <v>1515.98999</v>
      </c>
      <c r="K1040" s="15">
        <v>41332</v>
      </c>
      <c r="L1040">
        <f t="shared" si="59"/>
        <v>1E-3</v>
      </c>
    </row>
    <row r="1041" spans="1:12" x14ac:dyDescent="0.2">
      <c r="A1041" s="18">
        <v>40861</v>
      </c>
      <c r="B1041" s="19">
        <v>45.549683999999999</v>
      </c>
      <c r="C1041" s="15">
        <v>41331</v>
      </c>
      <c r="D1041">
        <f t="shared" si="57"/>
        <v>57.216405999999999</v>
      </c>
      <c r="E1041" s="15">
        <v>40861</v>
      </c>
      <c r="F1041">
        <v>1251.780029</v>
      </c>
      <c r="G1041" s="15">
        <v>41331</v>
      </c>
      <c r="H1041">
        <f t="shared" si="58"/>
        <v>1496.9399410000001</v>
      </c>
      <c r="K1041" s="15">
        <v>41331</v>
      </c>
      <c r="L1041">
        <f t="shared" si="59"/>
        <v>1E-3</v>
      </c>
    </row>
    <row r="1042" spans="1:12" x14ac:dyDescent="0.2">
      <c r="A1042" s="18">
        <v>40858</v>
      </c>
      <c r="B1042" s="19">
        <v>46.086806000000003</v>
      </c>
      <c r="C1042" s="15">
        <v>41330</v>
      </c>
      <c r="D1042">
        <f t="shared" si="57"/>
        <v>56.842323</v>
      </c>
      <c r="E1042" s="15">
        <v>40858</v>
      </c>
      <c r="F1042">
        <v>1263.849976</v>
      </c>
      <c r="G1042" s="15">
        <v>41330</v>
      </c>
      <c r="H1042">
        <f t="shared" si="58"/>
        <v>1487.849976</v>
      </c>
      <c r="K1042" s="15">
        <v>41330</v>
      </c>
      <c r="L1042">
        <f t="shared" si="59"/>
        <v>1E-3</v>
      </c>
    </row>
    <row r="1043" spans="1:12" x14ac:dyDescent="0.2">
      <c r="A1043" s="18">
        <v>40857</v>
      </c>
      <c r="B1043" s="19">
        <v>45.250304</v>
      </c>
      <c r="C1043" s="15">
        <v>41329</v>
      </c>
      <c r="D1043">
        <f t="shared" si="57"/>
        <v>57.982818999999999</v>
      </c>
      <c r="E1043" s="15">
        <v>40857</v>
      </c>
      <c r="F1043">
        <v>1239.6999510000001</v>
      </c>
      <c r="G1043" s="15">
        <v>41329</v>
      </c>
      <c r="H1043">
        <f t="shared" si="58"/>
        <v>1515.599976</v>
      </c>
      <c r="K1043" s="15">
        <v>41329</v>
      </c>
      <c r="L1043">
        <f t="shared" si="59"/>
        <v>1E-3</v>
      </c>
    </row>
    <row r="1044" spans="1:12" x14ac:dyDescent="0.2">
      <c r="A1044" s="18">
        <v>40856</v>
      </c>
      <c r="B1044" s="19">
        <v>44.774819000000001</v>
      </c>
      <c r="C1044" s="15">
        <v>41328</v>
      </c>
      <c r="D1044">
        <f t="shared" si="57"/>
        <v>57.982818999999999</v>
      </c>
      <c r="E1044" s="15">
        <v>40856</v>
      </c>
      <c r="F1044">
        <v>1229.099976</v>
      </c>
      <c r="G1044" s="15">
        <v>41328</v>
      </c>
      <c r="H1044">
        <f t="shared" si="58"/>
        <v>1515.599976</v>
      </c>
      <c r="K1044" s="15">
        <v>41328</v>
      </c>
      <c r="L1044">
        <f t="shared" si="59"/>
        <v>1E-3</v>
      </c>
    </row>
    <row r="1045" spans="1:12" x14ac:dyDescent="0.2">
      <c r="A1045" s="18">
        <v>40855</v>
      </c>
      <c r="B1045" s="19">
        <v>46.535874</v>
      </c>
      <c r="C1045" s="15">
        <v>41327</v>
      </c>
      <c r="D1045">
        <f t="shared" si="57"/>
        <v>57.982818999999999</v>
      </c>
      <c r="E1045" s="15">
        <v>40855</v>
      </c>
      <c r="F1045">
        <v>1275.920044</v>
      </c>
      <c r="G1045" s="15">
        <v>41327</v>
      </c>
      <c r="H1045">
        <f t="shared" si="58"/>
        <v>1515.599976</v>
      </c>
      <c r="K1045" s="15">
        <v>41327</v>
      </c>
      <c r="L1045">
        <f t="shared" si="59"/>
        <v>1E-3</v>
      </c>
    </row>
    <row r="1046" spans="1:12" x14ac:dyDescent="0.2">
      <c r="A1046" s="18">
        <v>40854</v>
      </c>
      <c r="B1046" s="19">
        <v>45.954726000000001</v>
      </c>
      <c r="C1046" s="15">
        <v>41326</v>
      </c>
      <c r="D1046">
        <f t="shared" si="57"/>
        <v>57.490124000000002</v>
      </c>
      <c r="E1046" s="15">
        <v>40854</v>
      </c>
      <c r="F1046">
        <v>1261.119995</v>
      </c>
      <c r="G1046" s="15">
        <v>41326</v>
      </c>
      <c r="H1046">
        <f t="shared" si="58"/>
        <v>1502.420044</v>
      </c>
      <c r="K1046" s="15">
        <v>41326</v>
      </c>
      <c r="L1046">
        <f t="shared" si="59"/>
        <v>1E-3</v>
      </c>
    </row>
    <row r="1047" spans="1:12" x14ac:dyDescent="0.2">
      <c r="A1047" s="18">
        <v>40851</v>
      </c>
      <c r="B1047" s="19">
        <v>45.593710000000002</v>
      </c>
      <c r="C1047" s="15">
        <v>41325</v>
      </c>
      <c r="D1047">
        <f t="shared" si="57"/>
        <v>57.818587000000001</v>
      </c>
      <c r="E1047" s="15">
        <v>40851</v>
      </c>
      <c r="F1047">
        <v>1253.2299800000001</v>
      </c>
      <c r="G1047" s="15">
        <v>41325</v>
      </c>
      <c r="H1047">
        <f t="shared" si="58"/>
        <v>1511.9499510000001</v>
      </c>
      <c r="K1047" s="15">
        <v>41325</v>
      </c>
      <c r="L1047">
        <f t="shared" si="59"/>
        <v>1E-3</v>
      </c>
    </row>
    <row r="1048" spans="1:12" x14ac:dyDescent="0.2">
      <c r="A1048" s="18">
        <v>40850</v>
      </c>
      <c r="B1048" s="19">
        <v>45.919507000000003</v>
      </c>
      <c r="C1048" s="15">
        <v>41324</v>
      </c>
      <c r="D1048">
        <f t="shared" si="57"/>
        <v>58.539385000000003</v>
      </c>
      <c r="E1048" s="15">
        <v>40850</v>
      </c>
      <c r="F1048">
        <v>1261.150024</v>
      </c>
      <c r="G1048" s="15">
        <v>41324</v>
      </c>
      <c r="H1048">
        <f t="shared" si="58"/>
        <v>1530.9399410000001</v>
      </c>
      <c r="K1048" s="15">
        <v>41324</v>
      </c>
      <c r="L1048">
        <f t="shared" si="59"/>
        <v>1E-3</v>
      </c>
    </row>
    <row r="1049" spans="1:12" x14ac:dyDescent="0.2">
      <c r="A1049" s="18">
        <v>40849</v>
      </c>
      <c r="B1049" s="19">
        <v>45.127031000000002</v>
      </c>
      <c r="C1049" s="15">
        <v>41323</v>
      </c>
      <c r="D1049">
        <f t="shared" si="57"/>
        <v>58.010193000000001</v>
      </c>
      <c r="E1049" s="15">
        <v>40849</v>
      </c>
      <c r="F1049">
        <v>1237.900024</v>
      </c>
      <c r="G1049" s="15">
        <v>41323</v>
      </c>
      <c r="H1049">
        <f t="shared" si="58"/>
        <v>1519.790039</v>
      </c>
      <c r="K1049" s="15">
        <v>41323</v>
      </c>
      <c r="L1049">
        <f t="shared" si="59"/>
        <v>1E-3</v>
      </c>
    </row>
    <row r="1050" spans="1:12" x14ac:dyDescent="0.2">
      <c r="A1050" s="18">
        <v>40848</v>
      </c>
      <c r="B1050" s="19">
        <v>44.343361999999999</v>
      </c>
      <c r="C1050" s="15">
        <v>41322</v>
      </c>
      <c r="D1050">
        <f t="shared" si="57"/>
        <v>58.010193000000001</v>
      </c>
      <c r="E1050" s="15">
        <v>40848</v>
      </c>
      <c r="F1050">
        <v>1218.280029</v>
      </c>
      <c r="G1050" s="15">
        <v>41322</v>
      </c>
      <c r="H1050">
        <f t="shared" si="58"/>
        <v>1519.790039</v>
      </c>
      <c r="K1050" s="15">
        <v>41322</v>
      </c>
      <c r="L1050">
        <f t="shared" si="59"/>
        <v>1E-3</v>
      </c>
    </row>
    <row r="1051" spans="1:12" x14ac:dyDescent="0.2">
      <c r="A1051" s="18">
        <v>40847</v>
      </c>
      <c r="B1051" s="19">
        <v>45.681764000000001</v>
      </c>
      <c r="C1051" s="15">
        <v>41321</v>
      </c>
      <c r="D1051">
        <f t="shared" si="57"/>
        <v>58.010193000000001</v>
      </c>
      <c r="E1051" s="15">
        <v>40847</v>
      </c>
      <c r="F1051">
        <v>1253.3000489999999</v>
      </c>
      <c r="G1051" s="15">
        <v>41321</v>
      </c>
      <c r="H1051">
        <f t="shared" si="58"/>
        <v>1519.790039</v>
      </c>
      <c r="K1051" s="15">
        <v>41321</v>
      </c>
      <c r="L1051">
        <f t="shared" si="59"/>
        <v>1E-3</v>
      </c>
    </row>
    <row r="1052" spans="1:12" x14ac:dyDescent="0.2">
      <c r="A1052" s="18">
        <v>40844</v>
      </c>
      <c r="B1052" s="19">
        <v>46.993747999999997</v>
      </c>
      <c r="C1052" s="15">
        <v>41320</v>
      </c>
      <c r="D1052">
        <f t="shared" si="57"/>
        <v>58.010193000000001</v>
      </c>
      <c r="E1052" s="15">
        <v>40844</v>
      </c>
      <c r="F1052">
        <v>1285.089966</v>
      </c>
      <c r="G1052" s="15">
        <v>41320</v>
      </c>
      <c r="H1052">
        <f t="shared" si="58"/>
        <v>1519.790039</v>
      </c>
      <c r="K1052" s="15">
        <v>41320</v>
      </c>
      <c r="L1052">
        <f t="shared" si="59"/>
        <v>1E-3</v>
      </c>
    </row>
    <row r="1053" spans="1:12" x14ac:dyDescent="0.2">
      <c r="A1053" s="18">
        <v>40843</v>
      </c>
      <c r="B1053" s="19">
        <v>47.011358999999999</v>
      </c>
      <c r="C1053" s="15">
        <v>41319</v>
      </c>
      <c r="D1053">
        <f t="shared" si="57"/>
        <v>58.165298999999997</v>
      </c>
      <c r="E1053" s="15">
        <v>40843</v>
      </c>
      <c r="F1053">
        <v>1284.589966</v>
      </c>
      <c r="G1053" s="15">
        <v>41319</v>
      </c>
      <c r="H1053">
        <f t="shared" si="58"/>
        <v>1521.380005</v>
      </c>
      <c r="K1053" s="15">
        <v>41319</v>
      </c>
      <c r="L1053">
        <f t="shared" si="59"/>
        <v>1E-3</v>
      </c>
    </row>
    <row r="1054" spans="1:12" x14ac:dyDescent="0.2">
      <c r="A1054" s="18">
        <v>40842</v>
      </c>
      <c r="B1054" s="19">
        <v>45.417606999999997</v>
      </c>
      <c r="C1054" s="15">
        <v>41318</v>
      </c>
      <c r="D1054">
        <f t="shared" si="57"/>
        <v>58.074061</v>
      </c>
      <c r="E1054" s="15">
        <v>40842</v>
      </c>
      <c r="F1054">
        <v>1242</v>
      </c>
      <c r="G1054" s="15">
        <v>41318</v>
      </c>
      <c r="H1054">
        <f t="shared" si="58"/>
        <v>1520.329956</v>
      </c>
      <c r="K1054" s="15">
        <v>41318</v>
      </c>
      <c r="L1054">
        <f t="shared" si="59"/>
        <v>1E-3</v>
      </c>
    </row>
    <row r="1055" spans="1:12" x14ac:dyDescent="0.2">
      <c r="A1055" s="18">
        <v>40841</v>
      </c>
      <c r="B1055" s="19">
        <v>44.783625999999998</v>
      </c>
      <c r="C1055" s="15">
        <v>41317</v>
      </c>
      <c r="D1055">
        <f t="shared" si="57"/>
        <v>58.001066999999999</v>
      </c>
      <c r="E1055" s="15">
        <v>40841</v>
      </c>
      <c r="F1055">
        <v>1229.0500489999999</v>
      </c>
      <c r="G1055" s="15">
        <v>41317</v>
      </c>
      <c r="H1055">
        <f t="shared" si="58"/>
        <v>1519.4300539999999</v>
      </c>
      <c r="K1055" s="15">
        <v>41317</v>
      </c>
      <c r="L1055">
        <f t="shared" si="59"/>
        <v>1E-3</v>
      </c>
    </row>
    <row r="1056" spans="1:12" x14ac:dyDescent="0.2">
      <c r="A1056" s="18">
        <v>40840</v>
      </c>
      <c r="B1056" s="19">
        <v>45.708179000000001</v>
      </c>
      <c r="C1056" s="15">
        <v>41316</v>
      </c>
      <c r="D1056">
        <f t="shared" si="57"/>
        <v>57.763846000000001</v>
      </c>
      <c r="E1056" s="15">
        <v>40840</v>
      </c>
      <c r="F1056">
        <v>1254.1899410000001</v>
      </c>
      <c r="G1056" s="15">
        <v>41316</v>
      </c>
      <c r="H1056">
        <f t="shared" si="58"/>
        <v>1517.01001</v>
      </c>
      <c r="K1056" s="15">
        <v>41316</v>
      </c>
      <c r="L1056">
        <f t="shared" si="59"/>
        <v>1E-3</v>
      </c>
    </row>
    <row r="1057" spans="1:12" x14ac:dyDescent="0.2">
      <c r="A1057" s="18">
        <v>40837</v>
      </c>
      <c r="B1057" s="19">
        <v>45.153446000000002</v>
      </c>
      <c r="C1057" s="15">
        <v>41315</v>
      </c>
      <c r="D1057">
        <f t="shared" si="57"/>
        <v>57.718223000000002</v>
      </c>
      <c r="E1057" s="15">
        <v>40837</v>
      </c>
      <c r="F1057">
        <v>1238.25</v>
      </c>
      <c r="G1057" s="15">
        <v>41315</v>
      </c>
      <c r="H1057">
        <f t="shared" si="58"/>
        <v>1517.9300539999999</v>
      </c>
      <c r="K1057" s="15">
        <v>41315</v>
      </c>
      <c r="L1057">
        <f t="shared" si="59"/>
        <v>1E-3</v>
      </c>
    </row>
    <row r="1058" spans="1:12" x14ac:dyDescent="0.2">
      <c r="A1058" s="18">
        <v>40836</v>
      </c>
      <c r="B1058" s="19">
        <v>44.343361999999999</v>
      </c>
      <c r="C1058" s="15">
        <v>41314</v>
      </c>
      <c r="D1058">
        <f t="shared" si="57"/>
        <v>57.718223000000002</v>
      </c>
      <c r="E1058" s="15">
        <v>40836</v>
      </c>
      <c r="F1058">
        <v>1215.3900149999999</v>
      </c>
      <c r="G1058" s="15">
        <v>41314</v>
      </c>
      <c r="H1058">
        <f t="shared" si="58"/>
        <v>1517.9300539999999</v>
      </c>
      <c r="K1058" s="15">
        <v>41314</v>
      </c>
      <c r="L1058">
        <f t="shared" si="59"/>
        <v>1E-3</v>
      </c>
    </row>
    <row r="1059" spans="1:12" x14ac:dyDescent="0.2">
      <c r="A1059" s="18">
        <v>40835</v>
      </c>
      <c r="B1059" s="19">
        <v>44.061593999999999</v>
      </c>
      <c r="C1059" s="15">
        <v>41313</v>
      </c>
      <c r="D1059">
        <f t="shared" si="57"/>
        <v>57.718223000000002</v>
      </c>
      <c r="E1059" s="15">
        <v>40835</v>
      </c>
      <c r="F1059">
        <v>1209.880005</v>
      </c>
      <c r="G1059" s="15">
        <v>41313</v>
      </c>
      <c r="H1059">
        <f t="shared" si="58"/>
        <v>1517.9300539999999</v>
      </c>
      <c r="K1059" s="15">
        <v>41313</v>
      </c>
      <c r="L1059">
        <f t="shared" si="59"/>
        <v>1E-3</v>
      </c>
    </row>
    <row r="1060" spans="1:12" x14ac:dyDescent="0.2">
      <c r="A1060" s="18">
        <v>40834</v>
      </c>
      <c r="B1060" s="19">
        <v>44.484247000000003</v>
      </c>
      <c r="C1060" s="15">
        <v>41312</v>
      </c>
      <c r="D1060">
        <f t="shared" si="57"/>
        <v>57.490124000000002</v>
      </c>
      <c r="E1060" s="15">
        <v>40834</v>
      </c>
      <c r="F1060">
        <v>1225.380005</v>
      </c>
      <c r="G1060" s="15">
        <v>41312</v>
      </c>
      <c r="H1060">
        <f t="shared" si="58"/>
        <v>1509.3900149999999</v>
      </c>
      <c r="K1060" s="15">
        <v>41312</v>
      </c>
      <c r="L1060">
        <f t="shared" si="59"/>
        <v>1E-3</v>
      </c>
    </row>
    <row r="1061" spans="1:12" x14ac:dyDescent="0.2">
      <c r="A1061" s="18">
        <v>40833</v>
      </c>
      <c r="B1061" s="19">
        <v>43.339562000000001</v>
      </c>
      <c r="C1061" s="15">
        <v>41311</v>
      </c>
      <c r="D1061">
        <f t="shared" si="57"/>
        <v>57.681730000000002</v>
      </c>
      <c r="E1061" s="15">
        <v>40833</v>
      </c>
      <c r="F1061">
        <v>1200.8599850000001</v>
      </c>
      <c r="G1061" s="15">
        <v>41311</v>
      </c>
      <c r="H1061">
        <f t="shared" si="58"/>
        <v>1512.119995</v>
      </c>
      <c r="K1061" s="15">
        <v>41311</v>
      </c>
      <c r="L1061">
        <f t="shared" si="59"/>
        <v>1E-3</v>
      </c>
    </row>
    <row r="1062" spans="1:12" x14ac:dyDescent="0.2">
      <c r="A1062" s="18">
        <v>40830</v>
      </c>
      <c r="B1062" s="19">
        <v>44.281725999999999</v>
      </c>
      <c r="C1062" s="15">
        <v>41310</v>
      </c>
      <c r="D1062">
        <f t="shared" si="57"/>
        <v>57.563116999999998</v>
      </c>
      <c r="E1062" s="15">
        <v>40830</v>
      </c>
      <c r="F1062">
        <v>1224.579956</v>
      </c>
      <c r="G1062" s="15">
        <v>41310</v>
      </c>
      <c r="H1062">
        <f t="shared" si="58"/>
        <v>1511.290039</v>
      </c>
      <c r="K1062" s="15">
        <v>41310</v>
      </c>
      <c r="L1062">
        <f t="shared" si="59"/>
        <v>1E-3</v>
      </c>
    </row>
    <row r="1063" spans="1:12" x14ac:dyDescent="0.2">
      <c r="A1063" s="18">
        <v>40829</v>
      </c>
      <c r="B1063" s="19">
        <v>43.647745</v>
      </c>
      <c r="C1063" s="15">
        <v>41309</v>
      </c>
      <c r="D1063">
        <f t="shared" si="57"/>
        <v>57.061300000000003</v>
      </c>
      <c r="E1063" s="15">
        <v>40829</v>
      </c>
      <c r="F1063">
        <v>1203.660034</v>
      </c>
      <c r="G1063" s="15">
        <v>41309</v>
      </c>
      <c r="H1063">
        <f t="shared" si="58"/>
        <v>1495.709961</v>
      </c>
      <c r="K1063" s="15">
        <v>41309</v>
      </c>
      <c r="L1063">
        <f t="shared" si="59"/>
        <v>1E-3</v>
      </c>
    </row>
    <row r="1064" spans="1:12" x14ac:dyDescent="0.2">
      <c r="A1064" s="18">
        <v>40828</v>
      </c>
      <c r="B1064" s="19">
        <v>43.911901999999998</v>
      </c>
      <c r="C1064" s="15">
        <v>41308</v>
      </c>
      <c r="D1064">
        <f t="shared" si="57"/>
        <v>57.608736</v>
      </c>
      <c r="E1064" s="15">
        <v>40828</v>
      </c>
      <c r="F1064">
        <v>1207.25</v>
      </c>
      <c r="G1064" s="15">
        <v>41308</v>
      </c>
      <c r="H1064">
        <f t="shared" si="58"/>
        <v>1513.170044</v>
      </c>
      <c r="K1064" s="15">
        <v>41308</v>
      </c>
      <c r="L1064">
        <f t="shared" si="59"/>
        <v>1E-3</v>
      </c>
    </row>
    <row r="1065" spans="1:12" x14ac:dyDescent="0.2">
      <c r="A1065" s="18">
        <v>40827</v>
      </c>
      <c r="B1065" s="19">
        <v>43.374780000000001</v>
      </c>
      <c r="C1065" s="15">
        <v>41307</v>
      </c>
      <c r="D1065">
        <f t="shared" si="57"/>
        <v>57.608736</v>
      </c>
      <c r="E1065" s="15">
        <v>40827</v>
      </c>
      <c r="F1065">
        <v>1195.540039</v>
      </c>
      <c r="G1065" s="15">
        <v>41307</v>
      </c>
      <c r="H1065">
        <f t="shared" si="58"/>
        <v>1513.170044</v>
      </c>
      <c r="K1065" s="15">
        <v>41307</v>
      </c>
      <c r="L1065">
        <f t="shared" si="59"/>
        <v>1E-3</v>
      </c>
    </row>
    <row r="1066" spans="1:12" x14ac:dyDescent="0.2">
      <c r="A1066" s="18">
        <v>40826</v>
      </c>
      <c r="B1066" s="19">
        <v>43.480446000000001</v>
      </c>
      <c r="C1066" s="15">
        <v>41306</v>
      </c>
      <c r="D1066">
        <f t="shared" si="57"/>
        <v>57.608736</v>
      </c>
      <c r="E1066" s="15">
        <v>40826</v>
      </c>
      <c r="F1066">
        <v>1194.8900149999999</v>
      </c>
      <c r="G1066" s="15">
        <v>41306</v>
      </c>
      <c r="H1066">
        <f t="shared" si="58"/>
        <v>1513.170044</v>
      </c>
      <c r="K1066" s="15">
        <v>41306</v>
      </c>
      <c r="L1066">
        <f t="shared" si="59"/>
        <v>1E-3</v>
      </c>
    </row>
    <row r="1067" spans="1:12" x14ac:dyDescent="0.2">
      <c r="A1067" s="18">
        <v>40823</v>
      </c>
      <c r="B1067" s="19">
        <v>42.053989000000001</v>
      </c>
      <c r="C1067" s="15">
        <v>41305</v>
      </c>
      <c r="D1067">
        <f t="shared" si="57"/>
        <v>57.061300000000003</v>
      </c>
      <c r="E1067" s="15">
        <v>40823</v>
      </c>
      <c r="F1067">
        <v>1155.459961</v>
      </c>
      <c r="G1067" s="15">
        <v>41305</v>
      </c>
      <c r="H1067">
        <f t="shared" si="58"/>
        <v>1498.1099850000001</v>
      </c>
      <c r="K1067" s="15">
        <v>41305</v>
      </c>
      <c r="L1067">
        <f t="shared" si="59"/>
        <v>7.000000000000001E-4</v>
      </c>
    </row>
    <row r="1068" spans="1:12" x14ac:dyDescent="0.2">
      <c r="A1068" s="18">
        <v>40822</v>
      </c>
      <c r="B1068" s="19">
        <v>42.467838</v>
      </c>
      <c r="C1068" s="15">
        <v>41304</v>
      </c>
      <c r="D1068">
        <f t="shared" si="57"/>
        <v>57.207282999999997</v>
      </c>
      <c r="E1068" s="15">
        <v>40822</v>
      </c>
      <c r="F1068">
        <v>1164.969971</v>
      </c>
      <c r="G1068" s="15">
        <v>41304</v>
      </c>
      <c r="H1068">
        <f t="shared" si="58"/>
        <v>1501.959961</v>
      </c>
      <c r="K1068" s="15">
        <v>41304</v>
      </c>
      <c r="L1068">
        <f t="shared" si="59"/>
        <v>7.000000000000001E-4</v>
      </c>
    </row>
    <row r="1069" spans="1:12" x14ac:dyDescent="0.2">
      <c r="A1069" s="18">
        <v>40821</v>
      </c>
      <c r="B1069" s="19">
        <v>41.684168999999997</v>
      </c>
      <c r="C1069" s="15">
        <v>41303</v>
      </c>
      <c r="D1069">
        <f t="shared" si="57"/>
        <v>57.398885999999997</v>
      </c>
      <c r="E1069" s="15">
        <v>40821</v>
      </c>
      <c r="F1069">
        <v>1144.030029</v>
      </c>
      <c r="G1069" s="15">
        <v>41303</v>
      </c>
      <c r="H1069">
        <f t="shared" si="58"/>
        <v>1507.839966</v>
      </c>
      <c r="K1069" s="15">
        <v>41303</v>
      </c>
      <c r="L1069">
        <f t="shared" si="59"/>
        <v>7.000000000000001E-4</v>
      </c>
    </row>
    <row r="1070" spans="1:12" x14ac:dyDescent="0.2">
      <c r="A1070" s="18">
        <v>40820</v>
      </c>
      <c r="B1070" s="19">
        <v>40.970941000000003</v>
      </c>
      <c r="C1070" s="15">
        <v>41302</v>
      </c>
      <c r="D1070">
        <f t="shared" si="57"/>
        <v>56.997432000000003</v>
      </c>
      <c r="E1070" s="15">
        <v>40820</v>
      </c>
      <c r="F1070">
        <v>1123.9499510000001</v>
      </c>
      <c r="G1070" s="15">
        <v>41302</v>
      </c>
      <c r="H1070">
        <f t="shared" si="58"/>
        <v>1500.1800539999999</v>
      </c>
      <c r="K1070" s="15">
        <v>41302</v>
      </c>
      <c r="L1070">
        <f t="shared" si="59"/>
        <v>7.000000000000001E-4</v>
      </c>
    </row>
    <row r="1071" spans="1:12" x14ac:dyDescent="0.2">
      <c r="A1071" s="18">
        <v>40819</v>
      </c>
      <c r="B1071" s="19">
        <v>40.072802000000003</v>
      </c>
      <c r="C1071" s="15">
        <v>41301</v>
      </c>
      <c r="D1071">
        <f t="shared" si="57"/>
        <v>57.079548000000003</v>
      </c>
      <c r="E1071" s="15">
        <v>40819</v>
      </c>
      <c r="F1071">
        <v>1099.2299800000001</v>
      </c>
      <c r="G1071" s="15">
        <v>41301</v>
      </c>
      <c r="H1071">
        <f t="shared" si="58"/>
        <v>1502.959961</v>
      </c>
      <c r="K1071" s="15">
        <v>41301</v>
      </c>
      <c r="L1071">
        <f t="shared" si="59"/>
        <v>7.000000000000001E-4</v>
      </c>
    </row>
    <row r="1072" spans="1:12" x14ac:dyDescent="0.2">
      <c r="A1072" s="18">
        <v>40816</v>
      </c>
      <c r="B1072" s="19">
        <v>41.428815</v>
      </c>
      <c r="C1072" s="15">
        <v>41300</v>
      </c>
      <c r="D1072">
        <f t="shared" si="57"/>
        <v>57.079548000000003</v>
      </c>
      <c r="E1072" s="15">
        <v>40816</v>
      </c>
      <c r="F1072">
        <v>1131.420044</v>
      </c>
      <c r="G1072" s="15">
        <v>41300</v>
      </c>
      <c r="H1072">
        <f t="shared" si="58"/>
        <v>1502.959961</v>
      </c>
      <c r="K1072" s="15">
        <v>41300</v>
      </c>
      <c r="L1072">
        <f t="shared" si="59"/>
        <v>7.000000000000001E-4</v>
      </c>
    </row>
    <row r="1073" spans="1:12" x14ac:dyDescent="0.2">
      <c r="A1073" s="18">
        <v>40815</v>
      </c>
      <c r="B1073" s="19">
        <v>42.379786000000003</v>
      </c>
      <c r="C1073" s="15">
        <v>41299</v>
      </c>
      <c r="D1073">
        <f t="shared" si="57"/>
        <v>57.079548000000003</v>
      </c>
      <c r="E1073" s="15">
        <v>40815</v>
      </c>
      <c r="F1073">
        <v>1160.400024</v>
      </c>
      <c r="G1073" s="15">
        <v>41299</v>
      </c>
      <c r="H1073">
        <f t="shared" si="58"/>
        <v>1502.959961</v>
      </c>
      <c r="K1073" s="15">
        <v>41299</v>
      </c>
      <c r="L1073">
        <f t="shared" si="59"/>
        <v>7.000000000000001E-4</v>
      </c>
    </row>
    <row r="1074" spans="1:12" x14ac:dyDescent="0.2">
      <c r="A1074" s="18">
        <v>40814</v>
      </c>
      <c r="B1074" s="19">
        <v>41.737001999999997</v>
      </c>
      <c r="C1074" s="15">
        <v>41298</v>
      </c>
      <c r="D1074">
        <f t="shared" si="57"/>
        <v>56.732835999999999</v>
      </c>
      <c r="E1074" s="15">
        <v>40814</v>
      </c>
      <c r="F1074">
        <v>1151.0600589999999</v>
      </c>
      <c r="G1074" s="15">
        <v>41298</v>
      </c>
      <c r="H1074">
        <f t="shared" si="58"/>
        <v>1494.8199460000001</v>
      </c>
      <c r="K1074" s="15">
        <v>41298</v>
      </c>
      <c r="L1074">
        <f t="shared" si="59"/>
        <v>7.000000000000001E-4</v>
      </c>
    </row>
    <row r="1075" spans="1:12" x14ac:dyDescent="0.2">
      <c r="A1075" s="18">
        <v>40813</v>
      </c>
      <c r="B1075" s="19">
        <v>42.582307</v>
      </c>
      <c r="C1075" s="15">
        <v>41297</v>
      </c>
      <c r="D1075">
        <f t="shared" si="57"/>
        <v>56.486488999999999</v>
      </c>
      <c r="E1075" s="15">
        <v>40813</v>
      </c>
      <c r="F1075">
        <v>1175.380005</v>
      </c>
      <c r="G1075" s="15">
        <v>41297</v>
      </c>
      <c r="H1075">
        <f t="shared" si="58"/>
        <v>1494.8100589999999</v>
      </c>
      <c r="K1075" s="15">
        <v>41297</v>
      </c>
      <c r="L1075">
        <f t="shared" si="59"/>
        <v>7.000000000000001E-4</v>
      </c>
    </row>
    <row r="1076" spans="1:12" x14ac:dyDescent="0.2">
      <c r="A1076" s="18">
        <v>40812</v>
      </c>
      <c r="B1076" s="19">
        <v>42.062795999999999</v>
      </c>
      <c r="C1076" s="15">
        <v>41296</v>
      </c>
      <c r="D1076">
        <f t="shared" si="57"/>
        <v>56.513860000000001</v>
      </c>
      <c r="E1076" s="15">
        <v>40812</v>
      </c>
      <c r="F1076">
        <v>1162.9499510000001</v>
      </c>
      <c r="G1076" s="15">
        <v>41296</v>
      </c>
      <c r="H1076">
        <f t="shared" si="58"/>
        <v>1492.5600589999999</v>
      </c>
      <c r="K1076" s="15">
        <v>41296</v>
      </c>
      <c r="L1076">
        <f t="shared" si="59"/>
        <v>7.000000000000001E-4</v>
      </c>
    </row>
    <row r="1077" spans="1:12" x14ac:dyDescent="0.2">
      <c r="A1077" s="18">
        <v>40809</v>
      </c>
      <c r="B1077" s="19">
        <v>41.014969999999998</v>
      </c>
      <c r="C1077" s="15">
        <v>41295</v>
      </c>
      <c r="D1077">
        <f t="shared" si="57"/>
        <v>56.176273999999999</v>
      </c>
      <c r="E1077" s="15">
        <v>40809</v>
      </c>
      <c r="F1077">
        <v>1136.4300539999999</v>
      </c>
      <c r="G1077" s="15">
        <v>41295</v>
      </c>
      <c r="H1077">
        <f t="shared" si="58"/>
        <v>1485.9799800000001</v>
      </c>
      <c r="K1077" s="15">
        <v>41295</v>
      </c>
      <c r="L1077">
        <f t="shared" si="59"/>
        <v>7.000000000000001E-4</v>
      </c>
    </row>
    <row r="1078" spans="1:12" x14ac:dyDescent="0.2">
      <c r="A1078" s="18">
        <v>40808</v>
      </c>
      <c r="B1078" s="19">
        <v>40.787792000000003</v>
      </c>
      <c r="C1078" s="15">
        <v>41294</v>
      </c>
      <c r="D1078">
        <f t="shared" si="57"/>
        <v>56.176273999999999</v>
      </c>
      <c r="E1078" s="15">
        <v>40808</v>
      </c>
      <c r="F1078">
        <v>1129.5600589999999</v>
      </c>
      <c r="G1078" s="15">
        <v>41294</v>
      </c>
      <c r="H1078">
        <f t="shared" si="58"/>
        <v>1485.9799800000001</v>
      </c>
      <c r="K1078" s="15">
        <v>41294</v>
      </c>
      <c r="L1078">
        <f t="shared" si="59"/>
        <v>7.000000000000001E-4</v>
      </c>
    </row>
    <row r="1079" spans="1:12" x14ac:dyDescent="0.2">
      <c r="A1079" s="18">
        <v>40807</v>
      </c>
      <c r="B1079" s="19">
        <v>42.011077999999998</v>
      </c>
      <c r="C1079" s="15">
        <v>41293</v>
      </c>
      <c r="D1079">
        <f t="shared" si="57"/>
        <v>56.176273999999999</v>
      </c>
      <c r="E1079" s="15">
        <v>40807</v>
      </c>
      <c r="F1079">
        <v>1166.76001</v>
      </c>
      <c r="G1079" s="15">
        <v>41293</v>
      </c>
      <c r="H1079">
        <f t="shared" si="58"/>
        <v>1485.9799800000001</v>
      </c>
      <c r="K1079" s="15">
        <v>41293</v>
      </c>
      <c r="L1079">
        <f t="shared" si="59"/>
        <v>7.000000000000001E-4</v>
      </c>
    </row>
    <row r="1080" spans="1:12" x14ac:dyDescent="0.2">
      <c r="A1080" s="18">
        <v>40806</v>
      </c>
      <c r="B1080" s="19">
        <v>43.461544000000004</v>
      </c>
      <c r="C1080" s="15">
        <v>41292</v>
      </c>
      <c r="D1080">
        <f t="shared" si="57"/>
        <v>56.176273999999999</v>
      </c>
      <c r="E1080" s="15">
        <v>40806</v>
      </c>
      <c r="F1080">
        <v>1202.089966</v>
      </c>
      <c r="G1080" s="15">
        <v>41292</v>
      </c>
      <c r="H1080">
        <f t="shared" si="58"/>
        <v>1485.9799800000001</v>
      </c>
      <c r="K1080" s="15">
        <v>41292</v>
      </c>
      <c r="L1080">
        <f t="shared" si="59"/>
        <v>7.000000000000001E-4</v>
      </c>
    </row>
    <row r="1081" spans="1:12" x14ac:dyDescent="0.2">
      <c r="A1081" s="18">
        <v>40805</v>
      </c>
      <c r="B1081" s="19">
        <v>43.479016000000001</v>
      </c>
      <c r="C1081" s="15">
        <v>41291</v>
      </c>
      <c r="D1081">
        <f t="shared" si="57"/>
        <v>56.012042000000001</v>
      </c>
      <c r="E1081" s="15">
        <v>40805</v>
      </c>
      <c r="F1081">
        <v>1204.089966</v>
      </c>
      <c r="G1081" s="15">
        <v>41291</v>
      </c>
      <c r="H1081">
        <f t="shared" si="58"/>
        <v>1480.9399410000001</v>
      </c>
      <c r="K1081" s="15">
        <v>41291</v>
      </c>
      <c r="L1081">
        <f t="shared" si="59"/>
        <v>7.000000000000001E-4</v>
      </c>
    </row>
    <row r="1082" spans="1:12" x14ac:dyDescent="0.2">
      <c r="A1082" s="18">
        <v>40802</v>
      </c>
      <c r="B1082" s="19">
        <v>44.090659000000002</v>
      </c>
      <c r="C1082" s="15">
        <v>41290</v>
      </c>
      <c r="D1082">
        <f t="shared" si="57"/>
        <v>55.674455999999999</v>
      </c>
      <c r="E1082" s="15">
        <v>40802</v>
      </c>
      <c r="F1082">
        <v>1216.01001</v>
      </c>
      <c r="G1082" s="15">
        <v>41290</v>
      </c>
      <c r="H1082">
        <f t="shared" si="58"/>
        <v>1472.630005</v>
      </c>
      <c r="K1082" s="15">
        <v>41290</v>
      </c>
      <c r="L1082">
        <f t="shared" si="59"/>
        <v>7.000000000000001E-4</v>
      </c>
    </row>
    <row r="1083" spans="1:12" x14ac:dyDescent="0.2">
      <c r="A1083" s="18">
        <v>40801</v>
      </c>
      <c r="B1083" s="19">
        <v>43.863478999999998</v>
      </c>
      <c r="C1083" s="15">
        <v>41289</v>
      </c>
      <c r="D1083">
        <f t="shared" si="57"/>
        <v>55.720075000000001</v>
      </c>
      <c r="E1083" s="15">
        <v>40801</v>
      </c>
      <c r="F1083">
        <v>1209.1099850000001</v>
      </c>
      <c r="G1083" s="15">
        <v>41289</v>
      </c>
      <c r="H1083">
        <f t="shared" si="58"/>
        <v>1472.339966</v>
      </c>
      <c r="K1083" s="15">
        <v>41289</v>
      </c>
      <c r="L1083">
        <f t="shared" si="59"/>
        <v>7.000000000000001E-4</v>
      </c>
    </row>
    <row r="1084" spans="1:12" x14ac:dyDescent="0.2">
      <c r="A1084" s="18">
        <v>40800</v>
      </c>
      <c r="B1084" s="19">
        <v>43.112031999999999</v>
      </c>
      <c r="C1084" s="15">
        <v>41288</v>
      </c>
      <c r="D1084">
        <f t="shared" si="57"/>
        <v>55.583213999999998</v>
      </c>
      <c r="E1084" s="15">
        <v>40800</v>
      </c>
      <c r="F1084">
        <v>1188.6800539999999</v>
      </c>
      <c r="G1084" s="15">
        <v>41288</v>
      </c>
      <c r="H1084">
        <f t="shared" si="58"/>
        <v>1470.6800539999999</v>
      </c>
      <c r="K1084" s="15">
        <v>41288</v>
      </c>
      <c r="L1084">
        <f t="shared" si="59"/>
        <v>7.000000000000001E-4</v>
      </c>
    </row>
    <row r="1085" spans="1:12" x14ac:dyDescent="0.2">
      <c r="A1085" s="18">
        <v>40799</v>
      </c>
      <c r="B1085" s="19">
        <v>42.579028999999998</v>
      </c>
      <c r="C1085" s="15">
        <v>41287</v>
      </c>
      <c r="D1085">
        <f t="shared" si="57"/>
        <v>55.528472999999998</v>
      </c>
      <c r="E1085" s="15">
        <v>40799</v>
      </c>
      <c r="F1085">
        <v>1172.869995</v>
      </c>
      <c r="G1085" s="15">
        <v>41287</v>
      </c>
      <c r="H1085">
        <f t="shared" si="58"/>
        <v>1472.0500489999999</v>
      </c>
      <c r="K1085" s="15">
        <v>41287</v>
      </c>
      <c r="L1085">
        <f t="shared" si="59"/>
        <v>7.000000000000001E-4</v>
      </c>
    </row>
    <row r="1086" spans="1:12" x14ac:dyDescent="0.2">
      <c r="A1086" s="18">
        <v>40798</v>
      </c>
      <c r="B1086" s="19">
        <v>42.255733999999997</v>
      </c>
      <c r="C1086" s="15">
        <v>41286</v>
      </c>
      <c r="D1086">
        <f t="shared" si="57"/>
        <v>55.528472999999998</v>
      </c>
      <c r="E1086" s="15">
        <v>40798</v>
      </c>
      <c r="F1086">
        <v>1162.2700199999999</v>
      </c>
      <c r="G1086" s="15">
        <v>41286</v>
      </c>
      <c r="H1086">
        <f t="shared" si="58"/>
        <v>1472.0500489999999</v>
      </c>
      <c r="K1086" s="15">
        <v>41286</v>
      </c>
      <c r="L1086">
        <f t="shared" si="59"/>
        <v>7.000000000000001E-4</v>
      </c>
    </row>
    <row r="1087" spans="1:12" x14ac:dyDescent="0.2">
      <c r="A1087" s="18">
        <v>40795</v>
      </c>
      <c r="B1087" s="19">
        <v>42.011077999999998</v>
      </c>
      <c r="C1087" s="15">
        <v>41285</v>
      </c>
      <c r="D1087">
        <f t="shared" si="57"/>
        <v>55.528472999999998</v>
      </c>
      <c r="E1087" s="15">
        <v>40795</v>
      </c>
      <c r="F1087">
        <v>1154.2299800000001</v>
      </c>
      <c r="G1087" s="15">
        <v>41285</v>
      </c>
      <c r="H1087">
        <f t="shared" si="58"/>
        <v>1472.0500489999999</v>
      </c>
      <c r="K1087" s="15">
        <v>41285</v>
      </c>
      <c r="L1087">
        <f t="shared" si="59"/>
        <v>7.000000000000001E-4</v>
      </c>
    </row>
    <row r="1088" spans="1:12" x14ac:dyDescent="0.2">
      <c r="A1088" s="18">
        <v>40794</v>
      </c>
      <c r="B1088" s="19">
        <v>43.138244999999998</v>
      </c>
      <c r="C1088" s="15">
        <v>41284</v>
      </c>
      <c r="D1088">
        <f t="shared" si="57"/>
        <v>55.574092</v>
      </c>
      <c r="E1088" s="15">
        <v>40794</v>
      </c>
      <c r="F1088">
        <v>1185.900024</v>
      </c>
      <c r="G1088" s="15">
        <v>41284</v>
      </c>
      <c r="H1088">
        <f t="shared" si="58"/>
        <v>1472.119995</v>
      </c>
      <c r="K1088" s="15">
        <v>41284</v>
      </c>
      <c r="L1088">
        <f t="shared" si="59"/>
        <v>7.000000000000001E-4</v>
      </c>
    </row>
    <row r="1089" spans="1:12" x14ac:dyDescent="0.2">
      <c r="A1089" s="18">
        <v>40793</v>
      </c>
      <c r="B1089" s="19">
        <v>43.627558999999998</v>
      </c>
      <c r="C1089" s="15">
        <v>41283</v>
      </c>
      <c r="D1089">
        <f t="shared" si="57"/>
        <v>55.090522999999997</v>
      </c>
      <c r="E1089" s="15">
        <v>40793</v>
      </c>
      <c r="F1089">
        <v>1198.619995</v>
      </c>
      <c r="G1089" s="15">
        <v>41283</v>
      </c>
      <c r="H1089">
        <f t="shared" si="58"/>
        <v>1461.0200199999999</v>
      </c>
      <c r="K1089" s="15">
        <v>41283</v>
      </c>
      <c r="L1089">
        <f t="shared" si="59"/>
        <v>7.000000000000001E-4</v>
      </c>
    </row>
    <row r="1090" spans="1:12" x14ac:dyDescent="0.2">
      <c r="A1090" s="18">
        <v>40792</v>
      </c>
      <c r="B1090" s="19">
        <v>42.343110000000003</v>
      </c>
      <c r="C1090" s="15">
        <v>41282</v>
      </c>
      <c r="D1090">
        <f t="shared" si="57"/>
        <v>54.926290999999999</v>
      </c>
      <c r="E1090" s="15">
        <v>40792</v>
      </c>
      <c r="F1090">
        <v>1165.23999</v>
      </c>
      <c r="G1090" s="15">
        <v>41282</v>
      </c>
      <c r="H1090">
        <f t="shared" si="58"/>
        <v>1457.150024</v>
      </c>
      <c r="K1090" s="15">
        <v>41282</v>
      </c>
      <c r="L1090">
        <f t="shared" si="59"/>
        <v>7.000000000000001E-4</v>
      </c>
    </row>
    <row r="1091" spans="1:12" x14ac:dyDescent="0.2">
      <c r="A1091" s="18">
        <v>40788</v>
      </c>
      <c r="B1091" s="19">
        <v>42.797472999999997</v>
      </c>
      <c r="C1091" s="15">
        <v>41281</v>
      </c>
      <c r="D1091">
        <f t="shared" ref="D1091:D1154" si="60">IFERROR(VLOOKUP(C1091,A:B,2,0),D1092)</f>
        <v>55.117893000000002</v>
      </c>
      <c r="E1091" s="15">
        <v>40788</v>
      </c>
      <c r="F1091">
        <v>1173.969971</v>
      </c>
      <c r="G1091" s="15">
        <v>41281</v>
      </c>
      <c r="H1091">
        <f t="shared" ref="H1091:H1154" si="61">IFERROR(VLOOKUP(G1091,E:F,2,0),H1092)</f>
        <v>1461.8900149999999</v>
      </c>
      <c r="K1091" s="15">
        <v>41281</v>
      </c>
      <c r="L1091">
        <f t="shared" ref="L1091:L1154" si="62">IFERROR(VLOOKUP(K1091,I:J,2,0),L1092)</f>
        <v>7.000000000000001E-4</v>
      </c>
    </row>
    <row r="1092" spans="1:12" x14ac:dyDescent="0.2">
      <c r="A1092" s="18">
        <v>40787</v>
      </c>
      <c r="B1092" s="19">
        <v>43.942118999999998</v>
      </c>
      <c r="C1092" s="15">
        <v>41280</v>
      </c>
      <c r="D1092">
        <f t="shared" si="60"/>
        <v>55.291248000000003</v>
      </c>
      <c r="E1092" s="15">
        <v>40787</v>
      </c>
      <c r="F1092">
        <v>1204.420044</v>
      </c>
      <c r="G1092" s="15">
        <v>41280</v>
      </c>
      <c r="H1092">
        <f t="shared" si="61"/>
        <v>1466.469971</v>
      </c>
      <c r="K1092" s="15">
        <v>41280</v>
      </c>
      <c r="L1092">
        <f t="shared" si="62"/>
        <v>7.000000000000001E-4</v>
      </c>
    </row>
    <row r="1093" spans="1:12" x14ac:dyDescent="0.2">
      <c r="A1093" s="18">
        <v>40786</v>
      </c>
      <c r="B1093" s="19">
        <v>44.475121999999999</v>
      </c>
      <c r="C1093" s="15">
        <v>41279</v>
      </c>
      <c r="D1093">
        <f t="shared" si="60"/>
        <v>55.291248000000003</v>
      </c>
      <c r="E1093" s="15">
        <v>40786</v>
      </c>
      <c r="F1093">
        <v>1218.8900149999999</v>
      </c>
      <c r="G1093" s="15">
        <v>41279</v>
      </c>
      <c r="H1093">
        <f t="shared" si="61"/>
        <v>1466.469971</v>
      </c>
      <c r="K1093" s="15">
        <v>41279</v>
      </c>
      <c r="L1093">
        <f t="shared" si="62"/>
        <v>7.000000000000001E-4</v>
      </c>
    </row>
    <row r="1094" spans="1:12" x14ac:dyDescent="0.2">
      <c r="A1094" s="18">
        <v>40785</v>
      </c>
      <c r="B1094" s="19">
        <v>44.265414</v>
      </c>
      <c r="C1094" s="15">
        <v>41278</v>
      </c>
      <c r="D1094">
        <f t="shared" si="60"/>
        <v>55.291248000000003</v>
      </c>
      <c r="E1094" s="15">
        <v>40785</v>
      </c>
      <c r="F1094">
        <v>1212.920044</v>
      </c>
      <c r="G1094" s="15">
        <v>41278</v>
      </c>
      <c r="H1094">
        <f t="shared" si="61"/>
        <v>1466.469971</v>
      </c>
      <c r="K1094" s="15">
        <v>41278</v>
      </c>
      <c r="L1094">
        <f t="shared" si="62"/>
        <v>7.000000000000001E-4</v>
      </c>
    </row>
    <row r="1095" spans="1:12" x14ac:dyDescent="0.2">
      <c r="A1095" s="18">
        <v>40784</v>
      </c>
      <c r="B1095" s="19">
        <v>44.256678000000001</v>
      </c>
      <c r="C1095" s="15">
        <v>41277</v>
      </c>
      <c r="D1095">
        <f t="shared" si="60"/>
        <v>54.917164999999997</v>
      </c>
      <c r="E1095" s="15">
        <v>40784</v>
      </c>
      <c r="F1095">
        <v>1210.079956</v>
      </c>
      <c r="G1095" s="15">
        <v>41277</v>
      </c>
      <c r="H1095">
        <f t="shared" si="61"/>
        <v>1459.369995</v>
      </c>
      <c r="K1095" s="15">
        <v>41277</v>
      </c>
      <c r="L1095">
        <f t="shared" si="62"/>
        <v>7.000000000000001E-4</v>
      </c>
    </row>
    <row r="1096" spans="1:12" x14ac:dyDescent="0.2">
      <c r="A1096" s="18">
        <v>40781</v>
      </c>
      <c r="B1096" s="19">
        <v>42.902324999999998</v>
      </c>
      <c r="C1096" s="15">
        <v>41276</v>
      </c>
      <c r="D1096">
        <f t="shared" si="60"/>
        <v>54.981032999999996</v>
      </c>
      <c r="E1096" s="15">
        <v>40781</v>
      </c>
      <c r="F1096">
        <v>1176.8000489999999</v>
      </c>
      <c r="G1096" s="15">
        <v>41276</v>
      </c>
      <c r="H1096">
        <f t="shared" si="61"/>
        <v>1462.420044</v>
      </c>
      <c r="K1096" s="15">
        <v>41276</v>
      </c>
      <c r="L1096">
        <f t="shared" si="62"/>
        <v>7.000000000000001E-4</v>
      </c>
    </row>
    <row r="1097" spans="1:12" x14ac:dyDescent="0.2">
      <c r="A1097" s="18">
        <v>40780</v>
      </c>
      <c r="B1097" s="19">
        <v>42.482914000000001</v>
      </c>
      <c r="C1097" s="15">
        <v>41275</v>
      </c>
      <c r="D1097">
        <f t="shared" si="60"/>
        <v>53.648933999999997</v>
      </c>
      <c r="E1097" s="15">
        <v>40780</v>
      </c>
      <c r="F1097">
        <v>1159.2700199999999</v>
      </c>
      <c r="G1097" s="15">
        <v>41275</v>
      </c>
      <c r="H1097">
        <f t="shared" si="61"/>
        <v>1426.1899410000001</v>
      </c>
      <c r="K1097" s="15">
        <v>41275</v>
      </c>
      <c r="L1097">
        <f t="shared" si="62"/>
        <v>7.000000000000001E-4</v>
      </c>
    </row>
    <row r="1098" spans="1:12" x14ac:dyDescent="0.2">
      <c r="A1098" s="18">
        <v>40779</v>
      </c>
      <c r="B1098" s="19">
        <v>43.068344000000003</v>
      </c>
      <c r="C1098" s="15">
        <v>41274</v>
      </c>
      <c r="D1098">
        <f t="shared" si="60"/>
        <v>53.648933999999997</v>
      </c>
      <c r="E1098" s="15">
        <v>40779</v>
      </c>
      <c r="F1098">
        <v>1177.599976</v>
      </c>
      <c r="G1098" s="15">
        <v>41274</v>
      </c>
      <c r="H1098">
        <f t="shared" si="61"/>
        <v>1426.1899410000001</v>
      </c>
      <c r="K1098" s="15">
        <v>41274</v>
      </c>
      <c r="L1098">
        <f t="shared" si="62"/>
        <v>7.000000000000001E-4</v>
      </c>
    </row>
    <row r="1099" spans="1:12" x14ac:dyDescent="0.2">
      <c r="A1099" s="18">
        <v>40778</v>
      </c>
      <c r="B1099" s="19">
        <v>42.421750000000003</v>
      </c>
      <c r="C1099" s="15">
        <v>41273</v>
      </c>
      <c r="D1099">
        <f t="shared" si="60"/>
        <v>52.809531</v>
      </c>
      <c r="E1099" s="15">
        <v>40778</v>
      </c>
      <c r="F1099">
        <v>1162.349976</v>
      </c>
      <c r="G1099" s="15">
        <v>41273</v>
      </c>
      <c r="H1099">
        <f t="shared" si="61"/>
        <v>1402.4300539999999</v>
      </c>
      <c r="K1099" s="15">
        <v>41273</v>
      </c>
      <c r="L1099">
        <f t="shared" si="62"/>
        <v>7.000000000000001E-4</v>
      </c>
    </row>
    <row r="1100" spans="1:12" x14ac:dyDescent="0.2">
      <c r="A1100" s="18">
        <v>40777</v>
      </c>
      <c r="B1100" s="19">
        <v>41.180992000000003</v>
      </c>
      <c r="C1100" s="15">
        <v>41272</v>
      </c>
      <c r="D1100">
        <f t="shared" si="60"/>
        <v>52.809531</v>
      </c>
      <c r="E1100" s="15">
        <v>40777</v>
      </c>
      <c r="F1100">
        <v>1123.8199460000001</v>
      </c>
      <c r="G1100" s="15">
        <v>41272</v>
      </c>
      <c r="H1100">
        <f t="shared" si="61"/>
        <v>1402.4300539999999</v>
      </c>
      <c r="K1100" s="15">
        <v>41272</v>
      </c>
      <c r="L1100">
        <f t="shared" si="62"/>
        <v>7.000000000000001E-4</v>
      </c>
    </row>
    <row r="1101" spans="1:12" x14ac:dyDescent="0.2">
      <c r="A1101" s="18">
        <v>40774</v>
      </c>
      <c r="B1101" s="19">
        <v>41.189728000000002</v>
      </c>
      <c r="C1101" s="15">
        <v>41271</v>
      </c>
      <c r="D1101">
        <f t="shared" si="60"/>
        <v>52.809531</v>
      </c>
      <c r="E1101" s="15">
        <v>40774</v>
      </c>
      <c r="F1101">
        <v>1123.530029</v>
      </c>
      <c r="G1101" s="15">
        <v>41271</v>
      </c>
      <c r="H1101">
        <f t="shared" si="61"/>
        <v>1402.4300539999999</v>
      </c>
      <c r="K1101" s="15">
        <v>41271</v>
      </c>
      <c r="L1101">
        <f t="shared" si="62"/>
        <v>7.000000000000001E-4</v>
      </c>
    </row>
    <row r="1102" spans="1:12" x14ac:dyDescent="0.2">
      <c r="A1102" s="18">
        <v>40773</v>
      </c>
      <c r="B1102" s="19">
        <v>41.888747000000002</v>
      </c>
      <c r="C1102" s="15">
        <v>41270</v>
      </c>
      <c r="D1102">
        <f t="shared" si="60"/>
        <v>53.411712000000001</v>
      </c>
      <c r="E1102" s="15">
        <v>40773</v>
      </c>
      <c r="F1102">
        <v>1140.650024</v>
      </c>
      <c r="G1102" s="15">
        <v>41270</v>
      </c>
      <c r="H1102">
        <f t="shared" si="61"/>
        <v>1418.099976</v>
      </c>
      <c r="K1102" s="15">
        <v>41270</v>
      </c>
      <c r="L1102">
        <f t="shared" si="62"/>
        <v>7.000000000000001E-4</v>
      </c>
    </row>
    <row r="1103" spans="1:12" x14ac:dyDescent="0.2">
      <c r="A1103" s="18">
        <v>40772</v>
      </c>
      <c r="B1103" s="19">
        <v>43.636296000000002</v>
      </c>
      <c r="C1103" s="15">
        <v>41269</v>
      </c>
      <c r="D1103">
        <f t="shared" si="60"/>
        <v>53.530321000000001</v>
      </c>
      <c r="E1103" s="15">
        <v>40772</v>
      </c>
      <c r="F1103">
        <v>1193.8900149999999</v>
      </c>
      <c r="G1103" s="15">
        <v>41269</v>
      </c>
      <c r="H1103">
        <f t="shared" si="61"/>
        <v>1419.829956</v>
      </c>
      <c r="K1103" s="15">
        <v>41269</v>
      </c>
      <c r="L1103">
        <f t="shared" si="62"/>
        <v>7.000000000000001E-4</v>
      </c>
    </row>
    <row r="1104" spans="1:12" x14ac:dyDescent="0.2">
      <c r="A1104" s="18">
        <v>40771</v>
      </c>
      <c r="B1104" s="19">
        <v>43.505231999999999</v>
      </c>
      <c r="C1104" s="15">
        <v>41268</v>
      </c>
      <c r="D1104">
        <f t="shared" si="60"/>
        <v>53.676307999999999</v>
      </c>
      <c r="E1104" s="15">
        <v>40771</v>
      </c>
      <c r="F1104">
        <v>1192.76001</v>
      </c>
      <c r="G1104" s="15">
        <v>41268</v>
      </c>
      <c r="H1104">
        <f t="shared" si="61"/>
        <v>1426.660034</v>
      </c>
      <c r="K1104" s="15">
        <v>41268</v>
      </c>
      <c r="L1104">
        <f t="shared" si="62"/>
        <v>7.000000000000001E-4</v>
      </c>
    </row>
    <row r="1105" spans="1:12" x14ac:dyDescent="0.2">
      <c r="A1105" s="18">
        <v>40770</v>
      </c>
      <c r="B1105" s="19">
        <v>43.950854999999997</v>
      </c>
      <c r="C1105" s="15">
        <v>41267</v>
      </c>
      <c r="D1105">
        <f t="shared" si="60"/>
        <v>53.676307999999999</v>
      </c>
      <c r="E1105" s="15">
        <v>40770</v>
      </c>
      <c r="F1105">
        <v>1204.48999</v>
      </c>
      <c r="G1105" s="15">
        <v>41267</v>
      </c>
      <c r="H1105">
        <f t="shared" si="61"/>
        <v>1426.660034</v>
      </c>
      <c r="K1105" s="15">
        <v>41267</v>
      </c>
      <c r="L1105">
        <f t="shared" si="62"/>
        <v>7.000000000000001E-4</v>
      </c>
    </row>
    <row r="1106" spans="1:12" x14ac:dyDescent="0.2">
      <c r="A1106" s="18">
        <v>40767</v>
      </c>
      <c r="B1106" s="19">
        <v>42.797472999999997</v>
      </c>
      <c r="C1106" s="15">
        <v>41266</v>
      </c>
      <c r="D1106">
        <f t="shared" si="60"/>
        <v>53.886156</v>
      </c>
      <c r="E1106" s="15">
        <v>40767</v>
      </c>
      <c r="F1106">
        <v>1178.8100589999999</v>
      </c>
      <c r="G1106" s="15">
        <v>41266</v>
      </c>
      <c r="H1106">
        <f t="shared" si="61"/>
        <v>1430.150024</v>
      </c>
      <c r="K1106" s="15">
        <v>41266</v>
      </c>
      <c r="L1106">
        <f t="shared" si="62"/>
        <v>7.000000000000001E-4</v>
      </c>
    </row>
    <row r="1107" spans="1:12" x14ac:dyDescent="0.2">
      <c r="A1107" s="18">
        <v>40766</v>
      </c>
      <c r="B1107" s="19">
        <v>42.666409000000002</v>
      </c>
      <c r="C1107" s="15">
        <v>41265</v>
      </c>
      <c r="D1107">
        <f t="shared" si="60"/>
        <v>53.886156</v>
      </c>
      <c r="E1107" s="15">
        <v>40766</v>
      </c>
      <c r="F1107">
        <v>1172.6400149999999</v>
      </c>
      <c r="G1107" s="15">
        <v>41265</v>
      </c>
      <c r="H1107">
        <f t="shared" si="61"/>
        <v>1430.150024</v>
      </c>
      <c r="K1107" s="15">
        <v>41265</v>
      </c>
      <c r="L1107">
        <f t="shared" si="62"/>
        <v>7.000000000000001E-4</v>
      </c>
    </row>
    <row r="1108" spans="1:12" x14ac:dyDescent="0.2">
      <c r="A1108" s="18">
        <v>40765</v>
      </c>
      <c r="B1108" s="19">
        <v>40.744104</v>
      </c>
      <c r="C1108" s="15">
        <v>41264</v>
      </c>
      <c r="D1108">
        <f t="shared" si="60"/>
        <v>53.886156</v>
      </c>
      <c r="E1108" s="15">
        <v>40765</v>
      </c>
      <c r="F1108">
        <v>1120.76001</v>
      </c>
      <c r="G1108" s="15">
        <v>41264</v>
      </c>
      <c r="H1108">
        <f t="shared" si="61"/>
        <v>1430.150024</v>
      </c>
      <c r="K1108" s="15">
        <v>41264</v>
      </c>
      <c r="L1108">
        <f t="shared" si="62"/>
        <v>7.000000000000001E-4</v>
      </c>
    </row>
    <row r="1109" spans="1:12" x14ac:dyDescent="0.2">
      <c r="A1109" s="18">
        <v>40764</v>
      </c>
      <c r="B1109" s="19">
        <v>42.753785000000001</v>
      </c>
      <c r="C1109" s="15">
        <v>41263</v>
      </c>
      <c r="D1109">
        <f t="shared" si="60"/>
        <v>54.383845000000001</v>
      </c>
      <c r="E1109" s="15">
        <v>40764</v>
      </c>
      <c r="F1109">
        <v>1172.530029</v>
      </c>
      <c r="G1109" s="15">
        <v>41263</v>
      </c>
      <c r="H1109">
        <f t="shared" si="61"/>
        <v>1443.6899410000001</v>
      </c>
      <c r="K1109" s="15">
        <v>41263</v>
      </c>
      <c r="L1109">
        <f t="shared" si="62"/>
        <v>7.000000000000001E-4</v>
      </c>
    </row>
    <row r="1110" spans="1:12" x14ac:dyDescent="0.2">
      <c r="A1110" s="18">
        <v>40763</v>
      </c>
      <c r="B1110" s="19">
        <v>40.752840999999997</v>
      </c>
      <c r="C1110" s="15">
        <v>41262</v>
      </c>
      <c r="D1110">
        <f t="shared" si="60"/>
        <v>54.021890999999997</v>
      </c>
      <c r="E1110" s="15">
        <v>40763</v>
      </c>
      <c r="F1110">
        <v>1119.459961</v>
      </c>
      <c r="G1110" s="15">
        <v>41262</v>
      </c>
      <c r="H1110">
        <f t="shared" si="61"/>
        <v>1435.8100589999999</v>
      </c>
      <c r="K1110" s="15">
        <v>41262</v>
      </c>
      <c r="L1110">
        <f t="shared" si="62"/>
        <v>7.000000000000001E-4</v>
      </c>
    </row>
    <row r="1111" spans="1:12" x14ac:dyDescent="0.2">
      <c r="A1111" s="18">
        <v>40760</v>
      </c>
      <c r="B1111" s="19">
        <v>43.767363000000003</v>
      </c>
      <c r="C1111" s="15">
        <v>41261</v>
      </c>
      <c r="D1111">
        <f t="shared" si="60"/>
        <v>54.383845000000001</v>
      </c>
      <c r="E1111" s="15">
        <v>40760</v>
      </c>
      <c r="F1111">
        <v>1199.380005</v>
      </c>
      <c r="G1111" s="15">
        <v>41261</v>
      </c>
      <c r="H1111">
        <f t="shared" si="61"/>
        <v>1446.790039</v>
      </c>
      <c r="K1111" s="15">
        <v>41261</v>
      </c>
      <c r="L1111">
        <f t="shared" si="62"/>
        <v>7.000000000000001E-4</v>
      </c>
    </row>
    <row r="1112" spans="1:12" x14ac:dyDescent="0.2">
      <c r="A1112" s="18">
        <v>40759</v>
      </c>
      <c r="B1112" s="19">
        <v>43.889690999999999</v>
      </c>
      <c r="C1112" s="15">
        <v>41260</v>
      </c>
      <c r="D1112">
        <f t="shared" si="60"/>
        <v>53.795668999999997</v>
      </c>
      <c r="E1112" s="15">
        <v>40759</v>
      </c>
      <c r="F1112">
        <v>1200.0699460000001</v>
      </c>
      <c r="G1112" s="15">
        <v>41260</v>
      </c>
      <c r="H1112">
        <f t="shared" si="61"/>
        <v>1430.3599850000001</v>
      </c>
      <c r="K1112" s="15">
        <v>41260</v>
      </c>
      <c r="L1112">
        <f t="shared" si="62"/>
        <v>7.000000000000001E-4</v>
      </c>
    </row>
    <row r="1113" spans="1:12" x14ac:dyDescent="0.2">
      <c r="A1113" s="18">
        <v>40758</v>
      </c>
      <c r="B1113" s="19">
        <v>46.100340000000003</v>
      </c>
      <c r="C1113" s="15">
        <v>41259</v>
      </c>
      <c r="D1113">
        <f t="shared" si="60"/>
        <v>53.189391000000001</v>
      </c>
      <c r="E1113" s="15">
        <v>40758</v>
      </c>
      <c r="F1113">
        <v>1260.339966</v>
      </c>
      <c r="G1113" s="15">
        <v>41259</v>
      </c>
      <c r="H1113">
        <f t="shared" si="61"/>
        <v>1413.579956</v>
      </c>
      <c r="K1113" s="15">
        <v>41259</v>
      </c>
      <c r="L1113">
        <f t="shared" si="62"/>
        <v>7.000000000000001E-4</v>
      </c>
    </row>
    <row r="1114" spans="1:12" x14ac:dyDescent="0.2">
      <c r="A1114" s="18">
        <v>40757</v>
      </c>
      <c r="B1114" s="19">
        <v>45.951799000000001</v>
      </c>
      <c r="C1114" s="15">
        <v>41258</v>
      </c>
      <c r="D1114">
        <f t="shared" si="60"/>
        <v>53.189391000000001</v>
      </c>
      <c r="E1114" s="15">
        <v>40757</v>
      </c>
      <c r="F1114">
        <v>1254.0500489999999</v>
      </c>
      <c r="G1114" s="15">
        <v>41258</v>
      </c>
      <c r="H1114">
        <f t="shared" si="61"/>
        <v>1413.579956</v>
      </c>
      <c r="K1114" s="15">
        <v>41258</v>
      </c>
      <c r="L1114">
        <f t="shared" si="62"/>
        <v>7.000000000000001E-4</v>
      </c>
    </row>
    <row r="1115" spans="1:12" x14ac:dyDescent="0.2">
      <c r="A1115" s="18">
        <v>40756</v>
      </c>
      <c r="B1115" s="19">
        <v>47.140132999999999</v>
      </c>
      <c r="C1115" s="15">
        <v>41257</v>
      </c>
      <c r="D1115">
        <f t="shared" si="60"/>
        <v>53.189391000000001</v>
      </c>
      <c r="E1115" s="15">
        <v>40756</v>
      </c>
      <c r="F1115">
        <v>1286.9399410000001</v>
      </c>
      <c r="G1115" s="15">
        <v>41257</v>
      </c>
      <c r="H1115">
        <f t="shared" si="61"/>
        <v>1413.579956</v>
      </c>
      <c r="K1115" s="15">
        <v>41257</v>
      </c>
      <c r="L1115">
        <f t="shared" si="62"/>
        <v>7.000000000000001E-4</v>
      </c>
    </row>
    <row r="1116" spans="1:12" x14ac:dyDescent="0.2">
      <c r="A1116" s="18">
        <v>40753</v>
      </c>
      <c r="B1116" s="19">
        <v>47.262461000000002</v>
      </c>
      <c r="C1116" s="15">
        <v>41256</v>
      </c>
      <c r="D1116">
        <f t="shared" si="60"/>
        <v>53.307028000000003</v>
      </c>
      <c r="E1116" s="15">
        <v>40753</v>
      </c>
      <c r="F1116">
        <v>1292.280029</v>
      </c>
      <c r="G1116" s="15">
        <v>41256</v>
      </c>
      <c r="H1116">
        <f t="shared" si="61"/>
        <v>1419.4499510000001</v>
      </c>
      <c r="K1116" s="15">
        <v>41256</v>
      </c>
      <c r="L1116">
        <f t="shared" si="62"/>
        <v>7.000000000000001E-4</v>
      </c>
    </row>
    <row r="1117" spans="1:12" x14ac:dyDescent="0.2">
      <c r="A1117" s="18">
        <v>40752</v>
      </c>
      <c r="B1117" s="19">
        <v>47.603233000000003</v>
      </c>
      <c r="C1117" s="15">
        <v>41255</v>
      </c>
      <c r="D1117">
        <f t="shared" si="60"/>
        <v>53.650886999999997</v>
      </c>
      <c r="E1117" s="15">
        <v>40752</v>
      </c>
      <c r="F1117">
        <v>1300.670044</v>
      </c>
      <c r="G1117" s="15">
        <v>41255</v>
      </c>
      <c r="H1117">
        <f t="shared" si="61"/>
        <v>1428.4799800000001</v>
      </c>
      <c r="K1117" s="15">
        <v>41255</v>
      </c>
      <c r="L1117">
        <f t="shared" si="62"/>
        <v>7.000000000000001E-4</v>
      </c>
    </row>
    <row r="1118" spans="1:12" x14ac:dyDescent="0.2">
      <c r="A1118" s="18">
        <v>40751</v>
      </c>
      <c r="B1118" s="19">
        <v>47.882840000000002</v>
      </c>
      <c r="C1118" s="15">
        <v>41254</v>
      </c>
      <c r="D1118">
        <f t="shared" si="60"/>
        <v>53.524203</v>
      </c>
      <c r="E1118" s="15">
        <v>40751</v>
      </c>
      <c r="F1118">
        <v>1304.8900149999999</v>
      </c>
      <c r="G1118" s="15">
        <v>41254</v>
      </c>
      <c r="H1118">
        <f t="shared" si="61"/>
        <v>1427.839966</v>
      </c>
      <c r="K1118" s="15">
        <v>41254</v>
      </c>
      <c r="L1118">
        <f t="shared" si="62"/>
        <v>7.000000000000001E-4</v>
      </c>
    </row>
    <row r="1119" spans="1:12" x14ac:dyDescent="0.2">
      <c r="A1119" s="18">
        <v>40750</v>
      </c>
      <c r="B1119" s="19">
        <v>48.791566000000003</v>
      </c>
      <c r="C1119" s="15">
        <v>41253</v>
      </c>
      <c r="D1119">
        <f t="shared" si="60"/>
        <v>53.216540000000002</v>
      </c>
      <c r="E1119" s="15">
        <v>40750</v>
      </c>
      <c r="F1119">
        <v>1331.9399410000001</v>
      </c>
      <c r="G1119" s="15">
        <v>41253</v>
      </c>
      <c r="H1119">
        <f t="shared" si="61"/>
        <v>1418.5500489999999</v>
      </c>
      <c r="K1119" s="15">
        <v>41253</v>
      </c>
      <c r="L1119">
        <f t="shared" si="62"/>
        <v>7.000000000000001E-4</v>
      </c>
    </row>
    <row r="1120" spans="1:12" x14ac:dyDescent="0.2">
      <c r="A1120" s="18">
        <v>40749</v>
      </c>
      <c r="B1120" s="19">
        <v>49.010010000000001</v>
      </c>
      <c r="C1120" s="15">
        <v>41252</v>
      </c>
      <c r="D1120">
        <f t="shared" si="60"/>
        <v>53.153198000000003</v>
      </c>
      <c r="E1120" s="15">
        <v>40749</v>
      </c>
      <c r="F1120">
        <v>1337.4300539999999</v>
      </c>
      <c r="G1120" s="15">
        <v>41252</v>
      </c>
      <c r="H1120">
        <f t="shared" si="61"/>
        <v>1418.0699460000001</v>
      </c>
      <c r="K1120" s="15">
        <v>41252</v>
      </c>
      <c r="L1120">
        <f t="shared" si="62"/>
        <v>7.000000000000001E-4</v>
      </c>
    </row>
    <row r="1121" spans="1:12" x14ac:dyDescent="0.2">
      <c r="A1121" s="18">
        <v>40746</v>
      </c>
      <c r="B1121" s="19">
        <v>49.350782000000002</v>
      </c>
      <c r="C1121" s="15">
        <v>41251</v>
      </c>
      <c r="D1121">
        <f t="shared" si="60"/>
        <v>53.153198000000003</v>
      </c>
      <c r="E1121" s="15">
        <v>40746</v>
      </c>
      <c r="F1121">
        <v>1345.0200199999999</v>
      </c>
      <c r="G1121" s="15">
        <v>41251</v>
      </c>
      <c r="H1121">
        <f t="shared" si="61"/>
        <v>1418.0699460000001</v>
      </c>
      <c r="K1121" s="15">
        <v>41251</v>
      </c>
      <c r="L1121">
        <f t="shared" si="62"/>
        <v>7.000000000000001E-4</v>
      </c>
    </row>
    <row r="1122" spans="1:12" x14ac:dyDescent="0.2">
      <c r="A1122" s="18">
        <v>40745</v>
      </c>
      <c r="B1122" s="19">
        <v>49.403208999999997</v>
      </c>
      <c r="C1122" s="15">
        <v>41250</v>
      </c>
      <c r="D1122">
        <f t="shared" si="60"/>
        <v>53.153198000000003</v>
      </c>
      <c r="E1122" s="15">
        <v>40745</v>
      </c>
      <c r="F1122">
        <v>1343.8000489999999</v>
      </c>
      <c r="G1122" s="15">
        <v>41250</v>
      </c>
      <c r="H1122">
        <f t="shared" si="61"/>
        <v>1418.0699460000001</v>
      </c>
      <c r="K1122" s="15">
        <v>41250</v>
      </c>
      <c r="L1122">
        <f t="shared" si="62"/>
        <v>7.000000000000001E-4</v>
      </c>
    </row>
    <row r="1123" spans="1:12" x14ac:dyDescent="0.2">
      <c r="A1123" s="18">
        <v>40744</v>
      </c>
      <c r="B1123" s="19">
        <v>48.677975000000004</v>
      </c>
      <c r="C1123" s="15">
        <v>41249</v>
      </c>
      <c r="D1123">
        <f t="shared" si="60"/>
        <v>52.872681</v>
      </c>
      <c r="E1123" s="15">
        <v>40744</v>
      </c>
      <c r="F1123">
        <v>1325.839966</v>
      </c>
      <c r="G1123" s="15">
        <v>41249</v>
      </c>
      <c r="H1123">
        <f t="shared" si="61"/>
        <v>1413.9399410000001</v>
      </c>
      <c r="K1123" s="15">
        <v>41249</v>
      </c>
      <c r="L1123">
        <f t="shared" si="62"/>
        <v>7.000000000000001E-4</v>
      </c>
    </row>
    <row r="1124" spans="1:12" x14ac:dyDescent="0.2">
      <c r="A1124" s="18">
        <v>40743</v>
      </c>
      <c r="B1124" s="19">
        <v>48.573123000000002</v>
      </c>
      <c r="C1124" s="15">
        <v>41248</v>
      </c>
      <c r="D1124">
        <f t="shared" si="60"/>
        <v>52.709800999999999</v>
      </c>
      <c r="E1124" s="15">
        <v>40743</v>
      </c>
      <c r="F1124">
        <v>1326.7299800000001</v>
      </c>
      <c r="G1124" s="15">
        <v>41248</v>
      </c>
      <c r="H1124">
        <f t="shared" si="61"/>
        <v>1409.280029</v>
      </c>
      <c r="K1124" s="15">
        <v>41248</v>
      </c>
      <c r="L1124">
        <f t="shared" si="62"/>
        <v>7.000000000000001E-4</v>
      </c>
    </row>
    <row r="1125" spans="1:12" x14ac:dyDescent="0.2">
      <c r="A1125" s="18">
        <v>40742</v>
      </c>
      <c r="B1125" s="19">
        <v>47.987692000000003</v>
      </c>
      <c r="C1125" s="15">
        <v>41247</v>
      </c>
      <c r="D1125">
        <f t="shared" si="60"/>
        <v>52.311650999999998</v>
      </c>
      <c r="E1125" s="15">
        <v>40742</v>
      </c>
      <c r="F1125">
        <v>1305.4399410000001</v>
      </c>
      <c r="G1125" s="15">
        <v>41247</v>
      </c>
      <c r="H1125">
        <f t="shared" si="61"/>
        <v>1407.0500489999999</v>
      </c>
      <c r="K1125" s="15">
        <v>41247</v>
      </c>
      <c r="L1125">
        <f t="shared" si="62"/>
        <v>7.000000000000001E-4</v>
      </c>
    </row>
    <row r="1126" spans="1:12" x14ac:dyDescent="0.2">
      <c r="A1126" s="18">
        <v>40739</v>
      </c>
      <c r="B1126" s="19">
        <v>48.477007</v>
      </c>
      <c r="C1126" s="15">
        <v>41246</v>
      </c>
      <c r="D1126">
        <f t="shared" si="60"/>
        <v>52.365941999999997</v>
      </c>
      <c r="E1126" s="15">
        <v>40739</v>
      </c>
      <c r="F1126">
        <v>1316.1400149999999</v>
      </c>
      <c r="G1126" s="15">
        <v>41246</v>
      </c>
      <c r="H1126">
        <f t="shared" si="61"/>
        <v>1409.459961</v>
      </c>
      <c r="K1126" s="15">
        <v>41246</v>
      </c>
      <c r="L1126">
        <f t="shared" si="62"/>
        <v>7.000000000000001E-4</v>
      </c>
    </row>
    <row r="1127" spans="1:12" x14ac:dyDescent="0.2">
      <c r="A1127" s="18">
        <v>40738</v>
      </c>
      <c r="B1127" s="19">
        <v>48.380890999999998</v>
      </c>
      <c r="C1127" s="15">
        <v>41245</v>
      </c>
      <c r="D1127">
        <f t="shared" si="60"/>
        <v>52.537872999999998</v>
      </c>
      <c r="E1127" s="15">
        <v>40738</v>
      </c>
      <c r="F1127">
        <v>1308.869995</v>
      </c>
      <c r="G1127" s="15">
        <v>41245</v>
      </c>
      <c r="H1127">
        <f t="shared" si="61"/>
        <v>1416.1800539999999</v>
      </c>
      <c r="K1127" s="15">
        <v>41245</v>
      </c>
      <c r="L1127">
        <f t="shared" si="62"/>
        <v>7.000000000000001E-4</v>
      </c>
    </row>
    <row r="1128" spans="1:12" x14ac:dyDescent="0.2">
      <c r="A1128" s="18">
        <v>40737</v>
      </c>
      <c r="B1128" s="19">
        <v>48.660499000000002</v>
      </c>
      <c r="C1128" s="15">
        <v>41244</v>
      </c>
      <c r="D1128">
        <f t="shared" si="60"/>
        <v>52.537872999999998</v>
      </c>
      <c r="E1128" s="15">
        <v>40737</v>
      </c>
      <c r="F1128">
        <v>1317.719971</v>
      </c>
      <c r="G1128" s="15">
        <v>41244</v>
      </c>
      <c r="H1128">
        <f t="shared" si="61"/>
        <v>1416.1800539999999</v>
      </c>
      <c r="K1128" s="15">
        <v>41244</v>
      </c>
      <c r="L1128">
        <f t="shared" si="62"/>
        <v>7.000000000000001E-4</v>
      </c>
    </row>
    <row r="1129" spans="1:12" x14ac:dyDescent="0.2">
      <c r="A1129" s="18">
        <v>40736</v>
      </c>
      <c r="B1129" s="19">
        <v>48.538170999999998</v>
      </c>
      <c r="C1129" s="15">
        <v>41243</v>
      </c>
      <c r="D1129">
        <f t="shared" si="60"/>
        <v>52.537872999999998</v>
      </c>
      <c r="E1129" s="15">
        <v>40736</v>
      </c>
      <c r="F1129">
        <v>1313.6400149999999</v>
      </c>
      <c r="G1129" s="15">
        <v>41243</v>
      </c>
      <c r="H1129">
        <f t="shared" si="61"/>
        <v>1416.1800539999999</v>
      </c>
      <c r="K1129" s="15">
        <v>41243</v>
      </c>
      <c r="L1129">
        <f t="shared" si="62"/>
        <v>8.9999999999999998E-4</v>
      </c>
    </row>
    <row r="1130" spans="1:12" x14ac:dyDescent="0.2">
      <c r="A1130" s="18">
        <v>40735</v>
      </c>
      <c r="B1130" s="19">
        <v>48.712927000000001</v>
      </c>
      <c r="C1130" s="15">
        <v>41242</v>
      </c>
      <c r="D1130">
        <f t="shared" si="60"/>
        <v>52.583117000000001</v>
      </c>
      <c r="E1130" s="15">
        <v>40735</v>
      </c>
      <c r="F1130">
        <v>1319.48999</v>
      </c>
      <c r="G1130" s="15">
        <v>41242</v>
      </c>
      <c r="H1130">
        <f t="shared" si="61"/>
        <v>1415.9499510000001</v>
      </c>
      <c r="K1130" s="15">
        <v>41242</v>
      </c>
      <c r="L1130">
        <f t="shared" si="62"/>
        <v>8.9999999999999998E-4</v>
      </c>
    </row>
    <row r="1131" spans="1:12" x14ac:dyDescent="0.2">
      <c r="A1131" s="18">
        <v>40732</v>
      </c>
      <c r="B1131" s="19">
        <v>49.569225000000003</v>
      </c>
      <c r="C1131" s="15">
        <v>41241</v>
      </c>
      <c r="D1131">
        <f t="shared" si="60"/>
        <v>52.402138000000001</v>
      </c>
      <c r="E1131" s="15">
        <v>40732</v>
      </c>
      <c r="F1131">
        <v>1343.8000489999999</v>
      </c>
      <c r="G1131" s="15">
        <v>41241</v>
      </c>
      <c r="H1131">
        <f t="shared" si="61"/>
        <v>1409.9300539999999</v>
      </c>
      <c r="K1131" s="15">
        <v>41241</v>
      </c>
      <c r="L1131">
        <f t="shared" si="62"/>
        <v>8.9999999999999998E-4</v>
      </c>
    </row>
    <row r="1132" spans="1:12" x14ac:dyDescent="0.2">
      <c r="A1132" s="18">
        <v>40731</v>
      </c>
      <c r="B1132" s="19">
        <v>49.971161000000002</v>
      </c>
      <c r="C1132" s="15">
        <v>41240</v>
      </c>
      <c r="D1132">
        <f t="shared" si="60"/>
        <v>51.976838999999998</v>
      </c>
      <c r="E1132" s="15">
        <v>40731</v>
      </c>
      <c r="F1132">
        <v>1353.219971</v>
      </c>
      <c r="G1132" s="15">
        <v>41240</v>
      </c>
      <c r="H1132">
        <f t="shared" si="61"/>
        <v>1398.9399410000001</v>
      </c>
      <c r="K1132" s="15">
        <v>41240</v>
      </c>
      <c r="L1132">
        <f t="shared" si="62"/>
        <v>8.9999999999999998E-4</v>
      </c>
    </row>
    <row r="1133" spans="1:12" x14ac:dyDescent="0.2">
      <c r="A1133" s="18">
        <v>40730</v>
      </c>
      <c r="B1133" s="19">
        <v>49.490585000000003</v>
      </c>
      <c r="C1133" s="15">
        <v>41239</v>
      </c>
      <c r="D1133">
        <f t="shared" si="60"/>
        <v>52.284502000000003</v>
      </c>
      <c r="E1133" s="15">
        <v>40730</v>
      </c>
      <c r="F1133">
        <v>1339.219971</v>
      </c>
      <c r="G1133" s="15">
        <v>41239</v>
      </c>
      <c r="H1133">
        <f t="shared" si="61"/>
        <v>1406.290039</v>
      </c>
      <c r="K1133" s="15">
        <v>41239</v>
      </c>
      <c r="L1133">
        <f t="shared" si="62"/>
        <v>8.9999999999999998E-4</v>
      </c>
    </row>
    <row r="1134" spans="1:12" x14ac:dyDescent="0.2">
      <c r="A1134" s="18">
        <v>40729</v>
      </c>
      <c r="B1134" s="19">
        <v>49.499324999999999</v>
      </c>
      <c r="C1134" s="15">
        <v>41238</v>
      </c>
      <c r="D1134">
        <f t="shared" si="60"/>
        <v>52.420237</v>
      </c>
      <c r="E1134" s="15">
        <v>40729</v>
      </c>
      <c r="F1134">
        <v>1337.880005</v>
      </c>
      <c r="G1134" s="15">
        <v>41238</v>
      </c>
      <c r="H1134">
        <f t="shared" si="61"/>
        <v>1409.150024</v>
      </c>
      <c r="K1134" s="15">
        <v>41238</v>
      </c>
      <c r="L1134">
        <f t="shared" si="62"/>
        <v>8.9999999999999998E-4</v>
      </c>
    </row>
    <row r="1135" spans="1:12" x14ac:dyDescent="0.2">
      <c r="A1135" s="18">
        <v>40725</v>
      </c>
      <c r="B1135" s="19">
        <v>49.691552999999999</v>
      </c>
      <c r="C1135" s="15">
        <v>41237</v>
      </c>
      <c r="D1135">
        <f t="shared" si="60"/>
        <v>52.420237</v>
      </c>
      <c r="E1135" s="15">
        <v>40725</v>
      </c>
      <c r="F1135">
        <v>1339.670044</v>
      </c>
      <c r="G1135" s="15">
        <v>41237</v>
      </c>
      <c r="H1135">
        <f t="shared" si="61"/>
        <v>1409.150024</v>
      </c>
      <c r="K1135" s="15">
        <v>41237</v>
      </c>
      <c r="L1135">
        <f t="shared" si="62"/>
        <v>8.9999999999999998E-4</v>
      </c>
    </row>
    <row r="1136" spans="1:12" x14ac:dyDescent="0.2">
      <c r="A1136" s="18">
        <v>40724</v>
      </c>
      <c r="B1136" s="19">
        <v>48.975057999999997</v>
      </c>
      <c r="C1136" s="15">
        <v>41236</v>
      </c>
      <c r="D1136">
        <f t="shared" si="60"/>
        <v>52.420237</v>
      </c>
      <c r="E1136" s="15">
        <v>40724</v>
      </c>
      <c r="F1136">
        <v>1320.6400149999999</v>
      </c>
      <c r="G1136" s="15">
        <v>41236</v>
      </c>
      <c r="H1136">
        <f t="shared" si="61"/>
        <v>1409.150024</v>
      </c>
      <c r="K1136" s="15">
        <v>41236</v>
      </c>
      <c r="L1136">
        <f t="shared" si="62"/>
        <v>8.9999999999999998E-4</v>
      </c>
    </row>
    <row r="1137" spans="1:12" x14ac:dyDescent="0.2">
      <c r="A1137" s="18">
        <v>40723</v>
      </c>
      <c r="B1137" s="19">
        <v>48.564387000000004</v>
      </c>
      <c r="C1137" s="15">
        <v>41235</v>
      </c>
      <c r="D1137">
        <f t="shared" si="60"/>
        <v>51.786813000000002</v>
      </c>
      <c r="E1137" s="15">
        <v>40723</v>
      </c>
      <c r="F1137">
        <v>1307.410034</v>
      </c>
      <c r="G1137" s="15">
        <v>41235</v>
      </c>
      <c r="H1137">
        <f t="shared" si="61"/>
        <v>1391.030029</v>
      </c>
      <c r="K1137" s="15">
        <v>41235</v>
      </c>
      <c r="L1137">
        <f t="shared" si="62"/>
        <v>8.9999999999999998E-4</v>
      </c>
    </row>
    <row r="1138" spans="1:12" x14ac:dyDescent="0.2">
      <c r="A1138" s="18">
        <v>40722</v>
      </c>
      <c r="B1138" s="19">
        <v>48.092548000000001</v>
      </c>
      <c r="C1138" s="15">
        <v>41234</v>
      </c>
      <c r="D1138">
        <f t="shared" si="60"/>
        <v>51.786813000000002</v>
      </c>
      <c r="E1138" s="15">
        <v>40722</v>
      </c>
      <c r="F1138">
        <v>1296.670044</v>
      </c>
      <c r="G1138" s="15">
        <v>41234</v>
      </c>
      <c r="H1138">
        <f t="shared" si="61"/>
        <v>1391.030029</v>
      </c>
      <c r="K1138" s="15">
        <v>41234</v>
      </c>
      <c r="L1138">
        <f t="shared" si="62"/>
        <v>8.9999999999999998E-4</v>
      </c>
    </row>
    <row r="1139" spans="1:12" x14ac:dyDescent="0.2">
      <c r="A1139" s="18">
        <v>40721</v>
      </c>
      <c r="B1139" s="19">
        <v>47.638184000000003</v>
      </c>
      <c r="C1139" s="15">
        <v>41233</v>
      </c>
      <c r="D1139">
        <f t="shared" si="60"/>
        <v>51.669176999999998</v>
      </c>
      <c r="E1139" s="15">
        <v>40721</v>
      </c>
      <c r="F1139">
        <v>1280.099976</v>
      </c>
      <c r="G1139" s="15">
        <v>41233</v>
      </c>
      <c r="H1139">
        <f t="shared" si="61"/>
        <v>1387.8100589999999</v>
      </c>
      <c r="K1139" s="15">
        <v>41233</v>
      </c>
      <c r="L1139">
        <f t="shared" si="62"/>
        <v>8.9999999999999998E-4</v>
      </c>
    </row>
    <row r="1140" spans="1:12" x14ac:dyDescent="0.2">
      <c r="A1140" s="18">
        <v>40718</v>
      </c>
      <c r="B1140" s="19">
        <v>47.297412999999999</v>
      </c>
      <c r="C1140" s="15">
        <v>41232</v>
      </c>
      <c r="D1140">
        <f t="shared" si="60"/>
        <v>51.623933000000001</v>
      </c>
      <c r="E1140" s="15">
        <v>40718</v>
      </c>
      <c r="F1140">
        <v>1268.4499510000001</v>
      </c>
      <c r="G1140" s="15">
        <v>41232</v>
      </c>
      <c r="H1140">
        <f t="shared" si="61"/>
        <v>1386.8900149999999</v>
      </c>
      <c r="K1140" s="15">
        <v>41232</v>
      </c>
      <c r="L1140">
        <f t="shared" si="62"/>
        <v>8.9999999999999998E-4</v>
      </c>
    </row>
    <row r="1141" spans="1:12" x14ac:dyDescent="0.2">
      <c r="A1141" s="18">
        <v>40717</v>
      </c>
      <c r="B1141" s="19">
        <v>47.795465999999998</v>
      </c>
      <c r="C1141" s="15">
        <v>41231</v>
      </c>
      <c r="D1141">
        <f t="shared" si="60"/>
        <v>50.746192999999998</v>
      </c>
      <c r="E1141" s="15">
        <v>40717</v>
      </c>
      <c r="F1141">
        <v>1283.5</v>
      </c>
      <c r="G1141" s="15">
        <v>41231</v>
      </c>
      <c r="H1141">
        <f t="shared" si="61"/>
        <v>1359.880005</v>
      </c>
      <c r="K1141" s="15">
        <v>41231</v>
      </c>
      <c r="L1141">
        <f t="shared" si="62"/>
        <v>8.9999999999999998E-4</v>
      </c>
    </row>
    <row r="1142" spans="1:12" x14ac:dyDescent="0.2">
      <c r="A1142" s="18">
        <v>40716</v>
      </c>
      <c r="B1142" s="19">
        <v>48.038699000000001</v>
      </c>
      <c r="C1142" s="15">
        <v>41230</v>
      </c>
      <c r="D1142">
        <f t="shared" si="60"/>
        <v>50.746192999999998</v>
      </c>
      <c r="E1142" s="15">
        <v>40716</v>
      </c>
      <c r="F1142">
        <v>1287.1400149999999</v>
      </c>
      <c r="G1142" s="15">
        <v>41230</v>
      </c>
      <c r="H1142">
        <f t="shared" si="61"/>
        <v>1359.880005</v>
      </c>
      <c r="K1142" s="15">
        <v>41230</v>
      </c>
      <c r="L1142">
        <f t="shared" si="62"/>
        <v>8.9999999999999998E-4</v>
      </c>
    </row>
    <row r="1143" spans="1:12" x14ac:dyDescent="0.2">
      <c r="A1143" s="18">
        <v>40715</v>
      </c>
      <c r="B1143" s="19">
        <v>48.325369000000002</v>
      </c>
      <c r="C1143" s="15">
        <v>41229</v>
      </c>
      <c r="D1143">
        <f t="shared" si="60"/>
        <v>50.746192999999998</v>
      </c>
      <c r="E1143" s="15">
        <v>40715</v>
      </c>
      <c r="F1143">
        <v>1295.5200199999999</v>
      </c>
      <c r="G1143" s="15">
        <v>41229</v>
      </c>
      <c r="H1143">
        <f t="shared" si="61"/>
        <v>1359.880005</v>
      </c>
      <c r="K1143" s="15">
        <v>41229</v>
      </c>
      <c r="L1143">
        <f t="shared" si="62"/>
        <v>8.9999999999999998E-4</v>
      </c>
    </row>
    <row r="1144" spans="1:12" x14ac:dyDescent="0.2">
      <c r="A1144" s="18">
        <v>40714</v>
      </c>
      <c r="B1144" s="19">
        <v>47.795465999999998</v>
      </c>
      <c r="C1144" s="15">
        <v>41228</v>
      </c>
      <c r="D1144">
        <f t="shared" si="60"/>
        <v>50.483773999999997</v>
      </c>
      <c r="E1144" s="15">
        <v>40714</v>
      </c>
      <c r="F1144">
        <v>1278.3599850000001</v>
      </c>
      <c r="G1144" s="15">
        <v>41228</v>
      </c>
      <c r="H1144">
        <f t="shared" si="61"/>
        <v>1353.329956</v>
      </c>
      <c r="K1144" s="15">
        <v>41228</v>
      </c>
      <c r="L1144">
        <f t="shared" si="62"/>
        <v>8.9999999999999998E-4</v>
      </c>
    </row>
    <row r="1145" spans="1:12" x14ac:dyDescent="0.2">
      <c r="A1145" s="18">
        <v>40711</v>
      </c>
      <c r="B1145" s="19">
        <v>47.595666999999999</v>
      </c>
      <c r="C1145" s="15">
        <v>41227</v>
      </c>
      <c r="D1145">
        <f t="shared" si="60"/>
        <v>50.628556000000003</v>
      </c>
      <c r="E1145" s="15">
        <v>40711</v>
      </c>
      <c r="F1145">
        <v>1271.5</v>
      </c>
      <c r="G1145" s="15">
        <v>41227</v>
      </c>
      <c r="H1145">
        <f t="shared" si="61"/>
        <v>1355.48999</v>
      </c>
      <c r="K1145" s="15">
        <v>41227</v>
      </c>
      <c r="L1145">
        <f t="shared" si="62"/>
        <v>8.9999999999999998E-4</v>
      </c>
    </row>
    <row r="1146" spans="1:12" x14ac:dyDescent="0.2">
      <c r="A1146" s="18">
        <v>40710</v>
      </c>
      <c r="B1146" s="19">
        <v>47.369804999999999</v>
      </c>
      <c r="C1146" s="15">
        <v>41226</v>
      </c>
      <c r="D1146">
        <f t="shared" si="60"/>
        <v>51.316271</v>
      </c>
      <c r="E1146" s="15">
        <v>40710</v>
      </c>
      <c r="F1146">
        <v>1267.6400149999999</v>
      </c>
      <c r="G1146" s="15">
        <v>41226</v>
      </c>
      <c r="H1146">
        <f t="shared" si="61"/>
        <v>1374.530029</v>
      </c>
      <c r="K1146" s="15">
        <v>41226</v>
      </c>
      <c r="L1146">
        <f t="shared" si="62"/>
        <v>8.9999999999999998E-4</v>
      </c>
    </row>
    <row r="1147" spans="1:12" x14ac:dyDescent="0.2">
      <c r="A1147" s="18">
        <v>40709</v>
      </c>
      <c r="B1147" s="19">
        <v>47.187381000000002</v>
      </c>
      <c r="C1147" s="15">
        <v>41225</v>
      </c>
      <c r="D1147">
        <f t="shared" si="60"/>
        <v>51.578688999999997</v>
      </c>
      <c r="E1147" s="15">
        <v>40709</v>
      </c>
      <c r="F1147">
        <v>1265.420044</v>
      </c>
      <c r="G1147" s="15">
        <v>41225</v>
      </c>
      <c r="H1147">
        <f t="shared" si="61"/>
        <v>1380.030029</v>
      </c>
      <c r="K1147" s="15">
        <v>41225</v>
      </c>
      <c r="L1147">
        <f t="shared" si="62"/>
        <v>8.9999999999999998E-4</v>
      </c>
    </row>
    <row r="1148" spans="1:12" x14ac:dyDescent="0.2">
      <c r="A1148" s="18">
        <v>40708</v>
      </c>
      <c r="B1148" s="19">
        <v>48.038699000000001</v>
      </c>
      <c r="C1148" s="15">
        <v>41224</v>
      </c>
      <c r="D1148">
        <f t="shared" si="60"/>
        <v>51.614885999999998</v>
      </c>
      <c r="E1148" s="15">
        <v>40708</v>
      </c>
      <c r="F1148">
        <v>1287.869995</v>
      </c>
      <c r="G1148" s="15">
        <v>41224</v>
      </c>
      <c r="H1148">
        <f t="shared" si="61"/>
        <v>1379.849976</v>
      </c>
      <c r="K1148" s="15">
        <v>41224</v>
      </c>
      <c r="L1148">
        <f t="shared" si="62"/>
        <v>8.9999999999999998E-4</v>
      </c>
    </row>
    <row r="1149" spans="1:12" x14ac:dyDescent="0.2">
      <c r="A1149" s="18">
        <v>40707</v>
      </c>
      <c r="B1149" s="19">
        <v>47.517485000000001</v>
      </c>
      <c r="C1149" s="15">
        <v>41223</v>
      </c>
      <c r="D1149">
        <f t="shared" si="60"/>
        <v>51.614885999999998</v>
      </c>
      <c r="E1149" s="15">
        <v>40707</v>
      </c>
      <c r="F1149">
        <v>1271.829956</v>
      </c>
      <c r="G1149" s="15">
        <v>41223</v>
      </c>
      <c r="H1149">
        <f t="shared" si="61"/>
        <v>1379.849976</v>
      </c>
      <c r="K1149" s="15">
        <v>41223</v>
      </c>
      <c r="L1149">
        <f t="shared" si="62"/>
        <v>8.9999999999999998E-4</v>
      </c>
    </row>
    <row r="1150" spans="1:12" x14ac:dyDescent="0.2">
      <c r="A1150" s="18">
        <v>40704</v>
      </c>
      <c r="B1150" s="19">
        <v>47.387179000000003</v>
      </c>
      <c r="C1150" s="15">
        <v>41222</v>
      </c>
      <c r="D1150">
        <f t="shared" si="60"/>
        <v>51.614885999999998</v>
      </c>
      <c r="E1150" s="15">
        <v>40704</v>
      </c>
      <c r="F1150">
        <v>1270.9799800000001</v>
      </c>
      <c r="G1150" s="15">
        <v>41222</v>
      </c>
      <c r="H1150">
        <f t="shared" si="61"/>
        <v>1379.849976</v>
      </c>
      <c r="K1150" s="15">
        <v>41222</v>
      </c>
      <c r="L1150">
        <f t="shared" si="62"/>
        <v>8.9999999999999998E-4</v>
      </c>
    </row>
    <row r="1151" spans="1:12" x14ac:dyDescent="0.2">
      <c r="A1151" s="18">
        <v>40703</v>
      </c>
      <c r="B1151" s="19">
        <v>47.960515999999998</v>
      </c>
      <c r="C1151" s="15">
        <v>41221</v>
      </c>
      <c r="D1151">
        <f t="shared" si="60"/>
        <v>51.596786999999999</v>
      </c>
      <c r="E1151" s="15">
        <v>40703</v>
      </c>
      <c r="F1151">
        <v>1289</v>
      </c>
      <c r="G1151" s="15">
        <v>41221</v>
      </c>
      <c r="H1151">
        <f t="shared" si="61"/>
        <v>1377.51001</v>
      </c>
      <c r="K1151" s="15">
        <v>41221</v>
      </c>
      <c r="L1151">
        <f t="shared" si="62"/>
        <v>8.9999999999999998E-4</v>
      </c>
    </row>
    <row r="1152" spans="1:12" x14ac:dyDescent="0.2">
      <c r="A1152" s="18">
        <v>40702</v>
      </c>
      <c r="B1152" s="19">
        <v>47.604353000000003</v>
      </c>
      <c r="C1152" s="15">
        <v>41220</v>
      </c>
      <c r="D1152">
        <f t="shared" si="60"/>
        <v>52.148769999999999</v>
      </c>
      <c r="E1152" s="15">
        <v>40702</v>
      </c>
      <c r="F1152">
        <v>1279.5600589999999</v>
      </c>
      <c r="G1152" s="15">
        <v>41220</v>
      </c>
      <c r="H1152">
        <f t="shared" si="61"/>
        <v>1394.530029</v>
      </c>
      <c r="K1152" s="15">
        <v>41220</v>
      </c>
      <c r="L1152">
        <f t="shared" si="62"/>
        <v>8.9999999999999998E-4</v>
      </c>
    </row>
    <row r="1153" spans="1:12" x14ac:dyDescent="0.2">
      <c r="A1153" s="18">
        <v>40701</v>
      </c>
      <c r="B1153" s="19">
        <v>47.752032</v>
      </c>
      <c r="C1153" s="15">
        <v>41219</v>
      </c>
      <c r="D1153">
        <f t="shared" si="60"/>
        <v>53.488005999999999</v>
      </c>
      <c r="E1153" s="15">
        <v>40701</v>
      </c>
      <c r="F1153">
        <v>1284.9399410000001</v>
      </c>
      <c r="G1153" s="15">
        <v>41219</v>
      </c>
      <c r="H1153">
        <f t="shared" si="61"/>
        <v>1428.3900149999999</v>
      </c>
      <c r="K1153" s="15">
        <v>41219</v>
      </c>
      <c r="L1153">
        <f t="shared" si="62"/>
        <v>8.9999999999999998E-4</v>
      </c>
    </row>
    <row r="1154" spans="1:12" x14ac:dyDescent="0.2">
      <c r="A1154" s="18">
        <v>40700</v>
      </c>
      <c r="B1154" s="19">
        <v>47.804150999999997</v>
      </c>
      <c r="C1154" s="15">
        <v>41218</v>
      </c>
      <c r="D1154">
        <f t="shared" si="60"/>
        <v>53.017462999999999</v>
      </c>
      <c r="E1154" s="15">
        <v>40700</v>
      </c>
      <c r="F1154">
        <v>1286.170044</v>
      </c>
      <c r="G1154" s="15">
        <v>41218</v>
      </c>
      <c r="H1154">
        <f t="shared" si="61"/>
        <v>1417.26001</v>
      </c>
      <c r="K1154" s="15">
        <v>41218</v>
      </c>
      <c r="L1154">
        <f t="shared" si="62"/>
        <v>8.9999999999999998E-4</v>
      </c>
    </row>
    <row r="1155" spans="1:12" x14ac:dyDescent="0.2">
      <c r="A1155" s="18">
        <v>40697</v>
      </c>
      <c r="B1155" s="19">
        <v>48.351429000000003</v>
      </c>
      <c r="C1155" s="15">
        <v>41217</v>
      </c>
      <c r="D1155">
        <f t="shared" ref="D1155:D1218" si="63">IFERROR(VLOOKUP(C1155,A:B,2,0),D1156)</f>
        <v>52.97222</v>
      </c>
      <c r="E1155" s="15">
        <v>40697</v>
      </c>
      <c r="F1155">
        <v>1300.160034</v>
      </c>
      <c r="G1155" s="15">
        <v>41217</v>
      </c>
      <c r="H1155">
        <f t="shared" ref="H1155:H1218" si="64">IFERROR(VLOOKUP(G1155,E:F,2,0),H1156)</f>
        <v>1414.1999510000001</v>
      </c>
      <c r="K1155" s="15">
        <v>41217</v>
      </c>
      <c r="L1155">
        <f t="shared" ref="L1155:L1218" si="65">IFERROR(VLOOKUP(K1155,I:J,2,0),L1156)</f>
        <v>8.9999999999999998E-4</v>
      </c>
    </row>
    <row r="1156" spans="1:12" x14ac:dyDescent="0.2">
      <c r="A1156" s="18">
        <v>40696</v>
      </c>
      <c r="B1156" s="19">
        <v>48.794460000000001</v>
      </c>
      <c r="C1156" s="15">
        <v>41216</v>
      </c>
      <c r="D1156">
        <f t="shared" si="63"/>
        <v>52.97222</v>
      </c>
      <c r="E1156" s="15">
        <v>40696</v>
      </c>
      <c r="F1156">
        <v>1312.9399410000001</v>
      </c>
      <c r="G1156" s="15">
        <v>41216</v>
      </c>
      <c r="H1156">
        <f t="shared" si="64"/>
        <v>1414.1999510000001</v>
      </c>
      <c r="K1156" s="15">
        <v>41216</v>
      </c>
      <c r="L1156">
        <f t="shared" si="65"/>
        <v>8.9999999999999998E-4</v>
      </c>
    </row>
    <row r="1157" spans="1:12" x14ac:dyDescent="0.2">
      <c r="A1157" s="18">
        <v>40695</v>
      </c>
      <c r="B1157" s="19">
        <v>48.898705999999997</v>
      </c>
      <c r="C1157" s="15">
        <v>41215</v>
      </c>
      <c r="D1157">
        <f t="shared" si="63"/>
        <v>52.97222</v>
      </c>
      <c r="E1157" s="15">
        <v>40695</v>
      </c>
      <c r="F1157">
        <v>1314.5500489999999</v>
      </c>
      <c r="G1157" s="15">
        <v>41215</v>
      </c>
      <c r="H1157">
        <f t="shared" si="64"/>
        <v>1414.1999510000001</v>
      </c>
      <c r="K1157" s="15">
        <v>41215</v>
      </c>
      <c r="L1157">
        <f t="shared" si="65"/>
        <v>8.9999999999999998E-4</v>
      </c>
    </row>
    <row r="1158" spans="1:12" x14ac:dyDescent="0.2">
      <c r="A1158" s="18">
        <v>40694</v>
      </c>
      <c r="B1158" s="19">
        <v>50.036690999999998</v>
      </c>
      <c r="C1158" s="15">
        <v>41214</v>
      </c>
      <c r="D1158">
        <f t="shared" si="63"/>
        <v>53.433712</v>
      </c>
      <c r="E1158" s="15">
        <v>40694</v>
      </c>
      <c r="F1158">
        <v>1345.1999510000001</v>
      </c>
      <c r="G1158" s="15">
        <v>41214</v>
      </c>
      <c r="H1158">
        <f t="shared" si="64"/>
        <v>1427.589966</v>
      </c>
      <c r="K1158" s="15">
        <v>41214</v>
      </c>
      <c r="L1158">
        <f t="shared" si="65"/>
        <v>8.9999999999999998E-4</v>
      </c>
    </row>
    <row r="1159" spans="1:12" x14ac:dyDescent="0.2">
      <c r="A1159" s="18">
        <v>40690</v>
      </c>
      <c r="B1159" s="19">
        <v>49.541536999999998</v>
      </c>
      <c r="C1159" s="15">
        <v>41213</v>
      </c>
      <c r="D1159">
        <f t="shared" si="63"/>
        <v>52.926976000000003</v>
      </c>
      <c r="E1159" s="15">
        <v>40690</v>
      </c>
      <c r="F1159">
        <v>1331.099976</v>
      </c>
      <c r="G1159" s="15">
        <v>41213</v>
      </c>
      <c r="H1159">
        <f t="shared" si="64"/>
        <v>1412.160034</v>
      </c>
      <c r="K1159" s="15">
        <v>41213</v>
      </c>
      <c r="L1159">
        <f t="shared" si="65"/>
        <v>1E-3</v>
      </c>
    </row>
    <row r="1160" spans="1:12" x14ac:dyDescent="0.2">
      <c r="A1160" s="18">
        <v>40689</v>
      </c>
      <c r="B1160" s="19">
        <v>49.289617999999997</v>
      </c>
      <c r="C1160" s="15">
        <v>41212</v>
      </c>
      <c r="D1160">
        <f t="shared" si="63"/>
        <v>52.818387000000001</v>
      </c>
      <c r="E1160" s="15">
        <v>40689</v>
      </c>
      <c r="F1160">
        <v>1325.6899410000001</v>
      </c>
      <c r="G1160" s="15">
        <v>41212</v>
      </c>
      <c r="H1160">
        <f t="shared" si="64"/>
        <v>1411.9399410000001</v>
      </c>
      <c r="K1160" s="15">
        <v>41212</v>
      </c>
      <c r="L1160">
        <f t="shared" si="65"/>
        <v>1E-3</v>
      </c>
    </row>
    <row r="1161" spans="1:12" x14ac:dyDescent="0.2">
      <c r="A1161" s="18">
        <v>40688</v>
      </c>
      <c r="B1161" s="19">
        <v>49.133253000000003</v>
      </c>
      <c r="C1161" s="15">
        <v>41211</v>
      </c>
      <c r="D1161">
        <f t="shared" si="63"/>
        <v>52.818387000000001</v>
      </c>
      <c r="E1161" s="15">
        <v>40688</v>
      </c>
      <c r="F1161">
        <v>1320.469971</v>
      </c>
      <c r="G1161" s="15">
        <v>41211</v>
      </c>
      <c r="H1161">
        <f t="shared" si="64"/>
        <v>1411.9399410000001</v>
      </c>
      <c r="K1161" s="15">
        <v>41211</v>
      </c>
      <c r="L1161">
        <f t="shared" si="65"/>
        <v>1E-3</v>
      </c>
    </row>
    <row r="1162" spans="1:12" x14ac:dyDescent="0.2">
      <c r="A1162" s="18">
        <v>40687</v>
      </c>
      <c r="B1162" s="19">
        <v>49.011634000000001</v>
      </c>
      <c r="C1162" s="15">
        <v>41210</v>
      </c>
      <c r="D1162">
        <f t="shared" si="63"/>
        <v>52.818387000000001</v>
      </c>
      <c r="E1162" s="15">
        <v>40687</v>
      </c>
      <c r="F1162">
        <v>1316.280029</v>
      </c>
      <c r="G1162" s="15">
        <v>41210</v>
      </c>
      <c r="H1162">
        <f t="shared" si="64"/>
        <v>1411.9399410000001</v>
      </c>
      <c r="K1162" s="15">
        <v>41210</v>
      </c>
      <c r="L1162">
        <f t="shared" si="65"/>
        <v>1E-3</v>
      </c>
    </row>
    <row r="1163" spans="1:12" x14ac:dyDescent="0.2">
      <c r="A1163" s="18">
        <v>40686</v>
      </c>
      <c r="B1163" s="19">
        <v>49.011634000000001</v>
      </c>
      <c r="C1163" s="15">
        <v>41209</v>
      </c>
      <c r="D1163">
        <f t="shared" si="63"/>
        <v>52.818387000000001</v>
      </c>
      <c r="E1163" s="15">
        <v>40686</v>
      </c>
      <c r="F1163">
        <v>1317.369995</v>
      </c>
      <c r="G1163" s="15">
        <v>41209</v>
      </c>
      <c r="H1163">
        <f t="shared" si="64"/>
        <v>1411.9399410000001</v>
      </c>
      <c r="K1163" s="15">
        <v>41209</v>
      </c>
      <c r="L1163">
        <f t="shared" si="65"/>
        <v>1E-3</v>
      </c>
    </row>
    <row r="1164" spans="1:12" x14ac:dyDescent="0.2">
      <c r="A1164" s="18">
        <v>40683</v>
      </c>
      <c r="B1164" s="19">
        <v>49.584974000000003</v>
      </c>
      <c r="C1164" s="15">
        <v>41208</v>
      </c>
      <c r="D1164">
        <f t="shared" si="63"/>
        <v>52.818387000000001</v>
      </c>
      <c r="E1164" s="15">
        <v>40683</v>
      </c>
      <c r="F1164">
        <v>1333.2700199999999</v>
      </c>
      <c r="G1164" s="15">
        <v>41208</v>
      </c>
      <c r="H1164">
        <f t="shared" si="64"/>
        <v>1411.9399410000001</v>
      </c>
      <c r="K1164" s="15">
        <v>41208</v>
      </c>
      <c r="L1164">
        <f t="shared" si="65"/>
        <v>1E-3</v>
      </c>
    </row>
    <row r="1165" spans="1:12" x14ac:dyDescent="0.2">
      <c r="A1165" s="18">
        <v>40682</v>
      </c>
      <c r="B1165" s="19">
        <v>50.028005999999998</v>
      </c>
      <c r="C1165" s="15">
        <v>41207</v>
      </c>
      <c r="D1165">
        <f t="shared" si="63"/>
        <v>52.954121000000001</v>
      </c>
      <c r="E1165" s="15">
        <v>40682</v>
      </c>
      <c r="F1165">
        <v>1343.599976</v>
      </c>
      <c r="G1165" s="15">
        <v>41207</v>
      </c>
      <c r="H1165">
        <f t="shared" si="64"/>
        <v>1412.969971</v>
      </c>
      <c r="K1165" s="15">
        <v>41207</v>
      </c>
      <c r="L1165">
        <f t="shared" si="65"/>
        <v>1E-3</v>
      </c>
    </row>
    <row r="1166" spans="1:12" x14ac:dyDescent="0.2">
      <c r="A1166" s="18">
        <v>40681</v>
      </c>
      <c r="B1166" s="19">
        <v>49.958508999999999</v>
      </c>
      <c r="C1166" s="15">
        <v>41206</v>
      </c>
      <c r="D1166">
        <f t="shared" si="63"/>
        <v>52.718848000000001</v>
      </c>
      <c r="E1166" s="15">
        <v>40681</v>
      </c>
      <c r="F1166">
        <v>1340.6800539999999</v>
      </c>
      <c r="G1166" s="15">
        <v>41206</v>
      </c>
      <c r="H1166">
        <f t="shared" si="64"/>
        <v>1408.75</v>
      </c>
      <c r="K1166" s="15">
        <v>41206</v>
      </c>
      <c r="L1166">
        <f t="shared" si="65"/>
        <v>1E-3</v>
      </c>
    </row>
    <row r="1167" spans="1:12" x14ac:dyDescent="0.2">
      <c r="A1167" s="18">
        <v>40680</v>
      </c>
      <c r="B1167" s="19">
        <v>49.524161999999997</v>
      </c>
      <c r="C1167" s="15">
        <v>41205</v>
      </c>
      <c r="D1167">
        <f t="shared" si="63"/>
        <v>52.836485000000003</v>
      </c>
      <c r="E1167" s="15">
        <v>40680</v>
      </c>
      <c r="F1167">
        <v>1328.9799800000001</v>
      </c>
      <c r="G1167" s="15">
        <v>41205</v>
      </c>
      <c r="H1167">
        <f t="shared" si="64"/>
        <v>1413.1099850000001</v>
      </c>
      <c r="K1167" s="15">
        <v>41205</v>
      </c>
      <c r="L1167">
        <f t="shared" si="65"/>
        <v>1E-3</v>
      </c>
    </row>
    <row r="1168" spans="1:12" x14ac:dyDescent="0.2">
      <c r="A1168" s="18">
        <v>40679</v>
      </c>
      <c r="B1168" s="19">
        <v>49.524161999999997</v>
      </c>
      <c r="C1168" s="15">
        <v>41204</v>
      </c>
      <c r="D1168">
        <f t="shared" si="63"/>
        <v>53.641835999999998</v>
      </c>
      <c r="E1168" s="15">
        <v>40679</v>
      </c>
      <c r="F1168">
        <v>1329.469971</v>
      </c>
      <c r="G1168" s="15">
        <v>41204</v>
      </c>
      <c r="H1168">
        <f t="shared" si="64"/>
        <v>1433.8199460000001</v>
      </c>
      <c r="K1168" s="15">
        <v>41204</v>
      </c>
      <c r="L1168">
        <f t="shared" si="65"/>
        <v>1E-3</v>
      </c>
    </row>
    <row r="1169" spans="1:12" x14ac:dyDescent="0.2">
      <c r="A1169" s="18">
        <v>40676</v>
      </c>
      <c r="B1169" s="19">
        <v>49.697901999999999</v>
      </c>
      <c r="C1169" s="15">
        <v>41203</v>
      </c>
      <c r="D1169">
        <f t="shared" si="63"/>
        <v>53.714229000000003</v>
      </c>
      <c r="E1169" s="15">
        <v>40676</v>
      </c>
      <c r="F1169">
        <v>1337.7700199999999</v>
      </c>
      <c r="G1169" s="15">
        <v>41203</v>
      </c>
      <c r="H1169">
        <f t="shared" si="64"/>
        <v>1433.1899410000001</v>
      </c>
      <c r="K1169" s="15">
        <v>41203</v>
      </c>
      <c r="L1169">
        <f t="shared" si="65"/>
        <v>1E-3</v>
      </c>
    </row>
    <row r="1170" spans="1:12" x14ac:dyDescent="0.2">
      <c r="A1170" s="18">
        <v>40675</v>
      </c>
      <c r="B1170" s="19">
        <v>50.080128000000002</v>
      </c>
      <c r="C1170" s="15">
        <v>41202</v>
      </c>
      <c r="D1170">
        <f t="shared" si="63"/>
        <v>53.714229000000003</v>
      </c>
      <c r="E1170" s="15">
        <v>40675</v>
      </c>
      <c r="F1170">
        <v>1348.650024</v>
      </c>
      <c r="G1170" s="15">
        <v>41202</v>
      </c>
      <c r="H1170">
        <f t="shared" si="64"/>
        <v>1433.1899410000001</v>
      </c>
      <c r="K1170" s="15">
        <v>41202</v>
      </c>
      <c r="L1170">
        <f t="shared" si="65"/>
        <v>1E-3</v>
      </c>
    </row>
    <row r="1171" spans="1:12" x14ac:dyDescent="0.2">
      <c r="A1171" s="18">
        <v>40674</v>
      </c>
      <c r="B1171" s="19">
        <v>49.880325999999997</v>
      </c>
      <c r="C1171" s="15">
        <v>41201</v>
      </c>
      <c r="D1171">
        <f t="shared" si="63"/>
        <v>53.714229000000003</v>
      </c>
      <c r="E1171" s="15">
        <v>40674</v>
      </c>
      <c r="F1171">
        <v>1342.079956</v>
      </c>
      <c r="G1171" s="15">
        <v>41201</v>
      </c>
      <c r="H1171">
        <f t="shared" si="64"/>
        <v>1433.1899410000001</v>
      </c>
      <c r="K1171" s="15">
        <v>41201</v>
      </c>
      <c r="L1171">
        <f t="shared" si="65"/>
        <v>1E-3</v>
      </c>
    </row>
    <row r="1172" spans="1:12" x14ac:dyDescent="0.2">
      <c r="A1172" s="18">
        <v>40673</v>
      </c>
      <c r="B1172" s="19">
        <v>50.410229000000001</v>
      </c>
      <c r="C1172" s="15">
        <v>41200</v>
      </c>
      <c r="D1172">
        <f t="shared" si="63"/>
        <v>54.528627</v>
      </c>
      <c r="E1172" s="15">
        <v>40673</v>
      </c>
      <c r="F1172">
        <v>1357.160034</v>
      </c>
      <c r="G1172" s="15">
        <v>41200</v>
      </c>
      <c r="H1172">
        <f t="shared" si="64"/>
        <v>1457.339966</v>
      </c>
      <c r="K1172" s="15">
        <v>41200</v>
      </c>
      <c r="L1172">
        <f t="shared" si="65"/>
        <v>1E-3</v>
      </c>
    </row>
    <row r="1173" spans="1:12" x14ac:dyDescent="0.2">
      <c r="A1173" s="18">
        <v>40672</v>
      </c>
      <c r="B1173" s="19">
        <v>49.993257</v>
      </c>
      <c r="C1173" s="15">
        <v>41199</v>
      </c>
      <c r="D1173">
        <f t="shared" si="63"/>
        <v>54.410994000000002</v>
      </c>
      <c r="E1173" s="15">
        <v>40672</v>
      </c>
      <c r="F1173">
        <v>1346.290039</v>
      </c>
      <c r="G1173" s="15">
        <v>41199</v>
      </c>
      <c r="H1173">
        <f t="shared" si="64"/>
        <v>1460.910034</v>
      </c>
      <c r="K1173" s="15">
        <v>41199</v>
      </c>
      <c r="L1173">
        <f t="shared" si="65"/>
        <v>1E-3</v>
      </c>
    </row>
    <row r="1174" spans="1:12" x14ac:dyDescent="0.2">
      <c r="A1174" s="18">
        <v>40669</v>
      </c>
      <c r="B1174" s="19">
        <v>49.828206999999999</v>
      </c>
      <c r="C1174" s="15">
        <v>41198</v>
      </c>
      <c r="D1174">
        <f t="shared" si="63"/>
        <v>53.940451000000003</v>
      </c>
      <c r="E1174" s="15">
        <v>40669</v>
      </c>
      <c r="F1174">
        <v>1340.1999510000001</v>
      </c>
      <c r="G1174" s="15">
        <v>41198</v>
      </c>
      <c r="H1174">
        <f t="shared" si="64"/>
        <v>1454.920044</v>
      </c>
      <c r="K1174" s="15">
        <v>41198</v>
      </c>
      <c r="L1174">
        <f t="shared" si="65"/>
        <v>1E-3</v>
      </c>
    </row>
    <row r="1175" spans="1:12" x14ac:dyDescent="0.2">
      <c r="A1175" s="18">
        <v>40668</v>
      </c>
      <c r="B1175" s="19">
        <v>49.654468000000001</v>
      </c>
      <c r="C1175" s="15">
        <v>41197</v>
      </c>
      <c r="D1175">
        <f t="shared" si="63"/>
        <v>53.460861000000001</v>
      </c>
      <c r="E1175" s="15">
        <v>40668</v>
      </c>
      <c r="F1175">
        <v>1335.099976</v>
      </c>
      <c r="G1175" s="15">
        <v>41197</v>
      </c>
      <c r="H1175">
        <f t="shared" si="64"/>
        <v>1440.130005</v>
      </c>
      <c r="K1175" s="15">
        <v>41197</v>
      </c>
      <c r="L1175">
        <f t="shared" si="65"/>
        <v>1E-3</v>
      </c>
    </row>
    <row r="1176" spans="1:12" x14ac:dyDescent="0.2">
      <c r="A1176" s="18">
        <v>40667</v>
      </c>
      <c r="B1176" s="19">
        <v>50.149622000000001</v>
      </c>
      <c r="C1176" s="15">
        <v>41196</v>
      </c>
      <c r="D1176">
        <f t="shared" si="63"/>
        <v>53.026510999999999</v>
      </c>
      <c r="E1176" s="15">
        <v>40667</v>
      </c>
      <c r="F1176">
        <v>1347.3199460000001</v>
      </c>
      <c r="G1176" s="15">
        <v>41196</v>
      </c>
      <c r="H1176">
        <f t="shared" si="64"/>
        <v>1428.589966</v>
      </c>
      <c r="K1176" s="15">
        <v>41196</v>
      </c>
      <c r="L1176">
        <f t="shared" si="65"/>
        <v>1E-3</v>
      </c>
    </row>
    <row r="1177" spans="1:12" x14ac:dyDescent="0.2">
      <c r="A1177" s="18">
        <v>40666</v>
      </c>
      <c r="B1177" s="19">
        <v>50.514474999999997</v>
      </c>
      <c r="C1177" s="15">
        <v>41195</v>
      </c>
      <c r="D1177">
        <f t="shared" si="63"/>
        <v>53.026510999999999</v>
      </c>
      <c r="E1177" s="15">
        <v>40666</v>
      </c>
      <c r="F1177">
        <v>1356.619995</v>
      </c>
      <c r="G1177" s="15">
        <v>41195</v>
      </c>
      <c r="H1177">
        <f t="shared" si="64"/>
        <v>1428.589966</v>
      </c>
      <c r="K1177" s="15">
        <v>41195</v>
      </c>
      <c r="L1177">
        <f t="shared" si="65"/>
        <v>1E-3</v>
      </c>
    </row>
    <row r="1178" spans="1:12" x14ac:dyDescent="0.2">
      <c r="A1178" s="18">
        <v>40665</v>
      </c>
      <c r="B1178" s="19">
        <v>50.653464999999997</v>
      </c>
      <c r="C1178" s="15">
        <v>41194</v>
      </c>
      <c r="D1178">
        <f t="shared" si="63"/>
        <v>53.026510999999999</v>
      </c>
      <c r="E1178" s="15">
        <v>40665</v>
      </c>
      <c r="F1178">
        <v>1361.219971</v>
      </c>
      <c r="G1178" s="15">
        <v>41194</v>
      </c>
      <c r="H1178">
        <f t="shared" si="64"/>
        <v>1428.589966</v>
      </c>
      <c r="K1178" s="15">
        <v>41194</v>
      </c>
      <c r="L1178">
        <f t="shared" si="65"/>
        <v>1E-3</v>
      </c>
    </row>
    <row r="1179" spans="1:12" x14ac:dyDescent="0.2">
      <c r="A1179" s="18">
        <v>40662</v>
      </c>
      <c r="B1179" s="19">
        <v>50.731648</v>
      </c>
      <c r="C1179" s="15">
        <v>41193</v>
      </c>
      <c r="D1179">
        <f t="shared" si="63"/>
        <v>53.343223999999999</v>
      </c>
      <c r="E1179" s="15">
        <v>40662</v>
      </c>
      <c r="F1179">
        <v>1363.6099850000001</v>
      </c>
      <c r="G1179" s="15">
        <v>41193</v>
      </c>
      <c r="H1179">
        <f t="shared" si="64"/>
        <v>1432.839966</v>
      </c>
      <c r="K1179" s="15">
        <v>41193</v>
      </c>
      <c r="L1179">
        <f t="shared" si="65"/>
        <v>1E-3</v>
      </c>
    </row>
    <row r="1180" spans="1:12" x14ac:dyDescent="0.2">
      <c r="A1180" s="18">
        <v>40661</v>
      </c>
      <c r="B1180" s="19">
        <v>50.601343</v>
      </c>
      <c r="C1180" s="15">
        <v>41192</v>
      </c>
      <c r="D1180">
        <f t="shared" si="63"/>
        <v>53.279882000000001</v>
      </c>
      <c r="E1180" s="15">
        <v>40661</v>
      </c>
      <c r="F1180">
        <v>1360.4799800000001</v>
      </c>
      <c r="G1180" s="15">
        <v>41192</v>
      </c>
      <c r="H1180">
        <f t="shared" si="64"/>
        <v>1432.5600589999999</v>
      </c>
      <c r="K1180" s="15">
        <v>41192</v>
      </c>
      <c r="L1180">
        <f t="shared" si="65"/>
        <v>1E-3</v>
      </c>
    </row>
    <row r="1181" spans="1:12" x14ac:dyDescent="0.2">
      <c r="A1181" s="18">
        <v>40660</v>
      </c>
      <c r="B1181" s="19">
        <v>50.375484</v>
      </c>
      <c r="C1181" s="15">
        <v>41191</v>
      </c>
      <c r="D1181">
        <f t="shared" si="63"/>
        <v>53.632787999999998</v>
      </c>
      <c r="E1181" s="15">
        <v>40660</v>
      </c>
      <c r="F1181">
        <v>1355.660034</v>
      </c>
      <c r="G1181" s="15">
        <v>41191</v>
      </c>
      <c r="H1181">
        <f t="shared" si="64"/>
        <v>1441.4799800000001</v>
      </c>
      <c r="K1181" s="15">
        <v>41191</v>
      </c>
      <c r="L1181">
        <f t="shared" si="65"/>
        <v>1E-3</v>
      </c>
    </row>
    <row r="1182" spans="1:12" x14ac:dyDescent="0.2">
      <c r="A1182" s="18">
        <v>40659</v>
      </c>
      <c r="B1182" s="19">
        <v>50.028005999999998</v>
      </c>
      <c r="C1182" s="15">
        <v>41190</v>
      </c>
      <c r="D1182">
        <f t="shared" si="63"/>
        <v>54.039988999999998</v>
      </c>
      <c r="E1182" s="15">
        <v>40659</v>
      </c>
      <c r="F1182">
        <v>1347.23999</v>
      </c>
      <c r="G1182" s="15">
        <v>41190</v>
      </c>
      <c r="H1182">
        <f t="shared" si="64"/>
        <v>1455.880005</v>
      </c>
      <c r="K1182" s="15">
        <v>41190</v>
      </c>
      <c r="L1182">
        <f t="shared" si="65"/>
        <v>1E-3</v>
      </c>
    </row>
    <row r="1183" spans="1:12" x14ac:dyDescent="0.2">
      <c r="A1183" s="18">
        <v>40658</v>
      </c>
      <c r="B1183" s="19">
        <v>49.515476999999997</v>
      </c>
      <c r="C1183" s="15">
        <v>41189</v>
      </c>
      <c r="D1183">
        <f t="shared" si="63"/>
        <v>54.139527999999999</v>
      </c>
      <c r="E1183" s="15">
        <v>40658</v>
      </c>
      <c r="F1183">
        <v>1335.25</v>
      </c>
      <c r="G1183" s="15">
        <v>41189</v>
      </c>
      <c r="H1183">
        <f t="shared" si="64"/>
        <v>1460.9300539999999</v>
      </c>
      <c r="K1183" s="15">
        <v>41189</v>
      </c>
      <c r="L1183">
        <f t="shared" si="65"/>
        <v>1E-3</v>
      </c>
    </row>
    <row r="1184" spans="1:12" x14ac:dyDescent="0.2">
      <c r="A1184" s="18">
        <v>40654</v>
      </c>
      <c r="B1184" s="19">
        <v>49.550224999999998</v>
      </c>
      <c r="C1184" s="15">
        <v>41188</v>
      </c>
      <c r="D1184">
        <f t="shared" si="63"/>
        <v>54.139527999999999</v>
      </c>
      <c r="E1184" s="15">
        <v>40654</v>
      </c>
      <c r="F1184">
        <v>1337.380005</v>
      </c>
      <c r="G1184" s="15">
        <v>41188</v>
      </c>
      <c r="H1184">
        <f t="shared" si="64"/>
        <v>1460.9300539999999</v>
      </c>
      <c r="K1184" s="15">
        <v>41188</v>
      </c>
      <c r="L1184">
        <f t="shared" si="65"/>
        <v>1E-3</v>
      </c>
    </row>
    <row r="1185" spans="1:12" x14ac:dyDescent="0.2">
      <c r="A1185" s="18">
        <v>40653</v>
      </c>
      <c r="B1185" s="19">
        <v>49.411234999999998</v>
      </c>
      <c r="C1185" s="15">
        <v>41187</v>
      </c>
      <c r="D1185">
        <f t="shared" si="63"/>
        <v>54.139527999999999</v>
      </c>
      <c r="E1185" s="15">
        <v>40653</v>
      </c>
      <c r="F1185">
        <v>1330.3599850000001</v>
      </c>
      <c r="G1185" s="15">
        <v>41187</v>
      </c>
      <c r="H1185">
        <f t="shared" si="64"/>
        <v>1460.9300539999999</v>
      </c>
      <c r="K1185" s="15">
        <v>41187</v>
      </c>
      <c r="L1185">
        <f t="shared" si="65"/>
        <v>1E-3</v>
      </c>
    </row>
    <row r="1186" spans="1:12" x14ac:dyDescent="0.2">
      <c r="A1186" s="18">
        <v>40652</v>
      </c>
      <c r="B1186" s="19">
        <v>48.820523000000001</v>
      </c>
      <c r="C1186" s="15">
        <v>41186</v>
      </c>
      <c r="D1186">
        <f t="shared" si="63"/>
        <v>54.058087</v>
      </c>
      <c r="E1186" s="15">
        <v>40652</v>
      </c>
      <c r="F1186">
        <v>1312.619995</v>
      </c>
      <c r="G1186" s="15">
        <v>41186</v>
      </c>
      <c r="H1186">
        <f t="shared" si="64"/>
        <v>1461.400024</v>
      </c>
      <c r="K1186" s="15">
        <v>41186</v>
      </c>
      <c r="L1186">
        <f t="shared" si="65"/>
        <v>1E-3</v>
      </c>
    </row>
    <row r="1187" spans="1:12" x14ac:dyDescent="0.2">
      <c r="A1187" s="18">
        <v>40651</v>
      </c>
      <c r="B1187" s="19">
        <v>48.525168000000001</v>
      </c>
      <c r="C1187" s="15">
        <v>41185</v>
      </c>
      <c r="D1187">
        <f t="shared" si="63"/>
        <v>53.560395999999997</v>
      </c>
      <c r="E1187" s="15">
        <v>40651</v>
      </c>
      <c r="F1187">
        <v>1305.1400149999999</v>
      </c>
      <c r="G1187" s="15">
        <v>41185</v>
      </c>
      <c r="H1187">
        <f t="shared" si="64"/>
        <v>1450.98999</v>
      </c>
      <c r="K1187" s="15">
        <v>41185</v>
      </c>
      <c r="L1187">
        <f t="shared" si="65"/>
        <v>1E-3</v>
      </c>
    </row>
    <row r="1188" spans="1:12" x14ac:dyDescent="0.2">
      <c r="A1188" s="18">
        <v>40648</v>
      </c>
      <c r="B1188" s="19">
        <v>49.167999000000002</v>
      </c>
      <c r="C1188" s="15">
        <v>41184</v>
      </c>
      <c r="D1188">
        <f t="shared" si="63"/>
        <v>53.406565999999998</v>
      </c>
      <c r="E1188" s="15">
        <v>40648</v>
      </c>
      <c r="F1188">
        <v>1319.6800539999999</v>
      </c>
      <c r="G1188" s="15">
        <v>41184</v>
      </c>
      <c r="H1188">
        <f t="shared" si="64"/>
        <v>1445.75</v>
      </c>
      <c r="K1188" s="15">
        <v>41184</v>
      </c>
      <c r="L1188">
        <f t="shared" si="65"/>
        <v>1E-3</v>
      </c>
    </row>
    <row r="1189" spans="1:12" x14ac:dyDescent="0.2">
      <c r="A1189" s="18">
        <v>40647</v>
      </c>
      <c r="B1189" s="19">
        <v>48.881332</v>
      </c>
      <c r="C1189" s="15">
        <v>41183</v>
      </c>
      <c r="D1189">
        <f t="shared" si="63"/>
        <v>53.288929000000003</v>
      </c>
      <c r="E1189" s="15">
        <v>40647</v>
      </c>
      <c r="F1189">
        <v>1314.5200199999999</v>
      </c>
      <c r="G1189" s="15">
        <v>41183</v>
      </c>
      <c r="H1189">
        <f t="shared" si="64"/>
        <v>1444.48999</v>
      </c>
      <c r="K1189" s="15">
        <v>41183</v>
      </c>
      <c r="L1189">
        <f t="shared" si="65"/>
        <v>1E-3</v>
      </c>
    </row>
    <row r="1190" spans="1:12" x14ac:dyDescent="0.2">
      <c r="A1190" s="18">
        <v>40646</v>
      </c>
      <c r="B1190" s="19">
        <v>48.855271999999999</v>
      </c>
      <c r="C1190" s="15">
        <v>41182</v>
      </c>
      <c r="D1190">
        <f t="shared" si="63"/>
        <v>53.135100000000001</v>
      </c>
      <c r="E1190" s="15">
        <v>40646</v>
      </c>
      <c r="F1190">
        <v>1314.410034</v>
      </c>
      <c r="G1190" s="15">
        <v>41182</v>
      </c>
      <c r="H1190">
        <f t="shared" si="64"/>
        <v>1440.670044</v>
      </c>
      <c r="K1190" s="15">
        <v>41182</v>
      </c>
      <c r="L1190">
        <f t="shared" si="65"/>
        <v>1.1000000000000001E-3</v>
      </c>
    </row>
    <row r="1191" spans="1:12" x14ac:dyDescent="0.2">
      <c r="A1191" s="18">
        <v>40645</v>
      </c>
      <c r="B1191" s="19">
        <v>48.968200000000003</v>
      </c>
      <c r="C1191" s="15">
        <v>41181</v>
      </c>
      <c r="D1191">
        <f t="shared" si="63"/>
        <v>53.135100000000001</v>
      </c>
      <c r="E1191" s="15">
        <v>40645</v>
      </c>
      <c r="F1191">
        <v>1314.160034</v>
      </c>
      <c r="G1191" s="15">
        <v>41181</v>
      </c>
      <c r="H1191">
        <f t="shared" si="64"/>
        <v>1440.670044</v>
      </c>
      <c r="K1191" s="15">
        <v>41181</v>
      </c>
      <c r="L1191">
        <f t="shared" si="65"/>
        <v>1.1000000000000001E-3</v>
      </c>
    </row>
    <row r="1192" spans="1:12" x14ac:dyDescent="0.2">
      <c r="A1192" s="18">
        <v>40644</v>
      </c>
      <c r="B1192" s="19">
        <v>49.376486</v>
      </c>
      <c r="C1192" s="15">
        <v>41180</v>
      </c>
      <c r="D1192">
        <f t="shared" si="63"/>
        <v>53.135100000000001</v>
      </c>
      <c r="E1192" s="15">
        <v>40644</v>
      </c>
      <c r="F1192">
        <v>1324.459961</v>
      </c>
      <c r="G1192" s="15">
        <v>41180</v>
      </c>
      <c r="H1192">
        <f t="shared" si="64"/>
        <v>1440.670044</v>
      </c>
      <c r="K1192" s="15">
        <v>41180</v>
      </c>
      <c r="L1192">
        <f t="shared" si="65"/>
        <v>1.1000000000000001E-3</v>
      </c>
    </row>
    <row r="1193" spans="1:12" x14ac:dyDescent="0.2">
      <c r="A1193" s="18">
        <v>40641</v>
      </c>
      <c r="B1193" s="19">
        <v>49.550224999999998</v>
      </c>
      <c r="C1193" s="15">
        <v>41179</v>
      </c>
      <c r="D1193">
        <f t="shared" si="63"/>
        <v>53.370370000000001</v>
      </c>
      <c r="E1193" s="15">
        <v>40641</v>
      </c>
      <c r="F1193">
        <v>1328.170044</v>
      </c>
      <c r="G1193" s="15">
        <v>41179</v>
      </c>
      <c r="H1193">
        <f t="shared" si="64"/>
        <v>1447.150024</v>
      </c>
      <c r="K1193" s="15">
        <v>41179</v>
      </c>
      <c r="L1193">
        <f t="shared" si="65"/>
        <v>1.1000000000000001E-3</v>
      </c>
    </row>
    <row r="1194" spans="1:12" x14ac:dyDescent="0.2">
      <c r="A1194" s="18">
        <v>40640</v>
      </c>
      <c r="B1194" s="19">
        <v>49.689216000000002</v>
      </c>
      <c r="C1194" s="15">
        <v>41178</v>
      </c>
      <c r="D1194">
        <f t="shared" si="63"/>
        <v>52.990318000000002</v>
      </c>
      <c r="E1194" s="15">
        <v>40640</v>
      </c>
      <c r="F1194">
        <v>1333.51001</v>
      </c>
      <c r="G1194" s="15">
        <v>41178</v>
      </c>
      <c r="H1194">
        <f t="shared" si="64"/>
        <v>1433.3199460000001</v>
      </c>
      <c r="K1194" s="15">
        <v>41178</v>
      </c>
      <c r="L1194">
        <f t="shared" si="65"/>
        <v>1.1000000000000001E-3</v>
      </c>
    </row>
    <row r="1195" spans="1:12" x14ac:dyDescent="0.2">
      <c r="A1195" s="18">
        <v>40639</v>
      </c>
      <c r="B1195" s="19">
        <v>49.828206999999999</v>
      </c>
      <c r="C1195" s="15">
        <v>41177</v>
      </c>
      <c r="D1195">
        <f t="shared" si="63"/>
        <v>53.234637999999997</v>
      </c>
      <c r="E1195" s="15">
        <v>40639</v>
      </c>
      <c r="F1195">
        <v>1335.540039</v>
      </c>
      <c r="G1195" s="15">
        <v>41177</v>
      </c>
      <c r="H1195">
        <f t="shared" si="64"/>
        <v>1441.589966</v>
      </c>
      <c r="K1195" s="15">
        <v>41177</v>
      </c>
      <c r="L1195">
        <f t="shared" si="65"/>
        <v>1.1000000000000001E-3</v>
      </c>
    </row>
    <row r="1196" spans="1:12" x14ac:dyDescent="0.2">
      <c r="A1196" s="18">
        <v>40638</v>
      </c>
      <c r="B1196" s="19">
        <v>49.628408</v>
      </c>
      <c r="C1196" s="15">
        <v>41176</v>
      </c>
      <c r="D1196">
        <f t="shared" si="63"/>
        <v>53.723275999999998</v>
      </c>
      <c r="E1196" s="15">
        <v>40638</v>
      </c>
      <c r="F1196">
        <v>1332.630005</v>
      </c>
      <c r="G1196" s="15">
        <v>41176</v>
      </c>
      <c r="H1196">
        <f t="shared" si="64"/>
        <v>1456.8900149999999</v>
      </c>
      <c r="K1196" s="15">
        <v>41176</v>
      </c>
      <c r="L1196">
        <f t="shared" si="65"/>
        <v>1.1000000000000001E-3</v>
      </c>
    </row>
    <row r="1197" spans="1:12" x14ac:dyDescent="0.2">
      <c r="A1197" s="18">
        <v>40637</v>
      </c>
      <c r="B1197" s="19">
        <v>49.593659000000002</v>
      </c>
      <c r="C1197" s="15">
        <v>41175</v>
      </c>
      <c r="D1197">
        <f t="shared" si="63"/>
        <v>53.734138000000002</v>
      </c>
      <c r="E1197" s="15">
        <v>40637</v>
      </c>
      <c r="F1197">
        <v>1332.869995</v>
      </c>
      <c r="G1197" s="15">
        <v>41175</v>
      </c>
      <c r="H1197">
        <f t="shared" si="64"/>
        <v>1460.150024</v>
      </c>
      <c r="K1197" s="15">
        <v>41175</v>
      </c>
      <c r="L1197">
        <f t="shared" si="65"/>
        <v>1.1000000000000001E-3</v>
      </c>
    </row>
    <row r="1198" spans="1:12" x14ac:dyDescent="0.2">
      <c r="A1198" s="18">
        <v>40634</v>
      </c>
      <c r="B1198" s="19">
        <v>49.550224999999998</v>
      </c>
      <c r="C1198" s="15">
        <v>41174</v>
      </c>
      <c r="D1198">
        <f t="shared" si="63"/>
        <v>53.734138000000002</v>
      </c>
      <c r="E1198" s="15">
        <v>40634</v>
      </c>
      <c r="F1198">
        <v>1332.410034</v>
      </c>
      <c r="G1198" s="15">
        <v>41174</v>
      </c>
      <c r="H1198">
        <f t="shared" si="64"/>
        <v>1460.150024</v>
      </c>
      <c r="K1198" s="15">
        <v>41174</v>
      </c>
      <c r="L1198">
        <f t="shared" si="65"/>
        <v>1.1000000000000001E-3</v>
      </c>
    </row>
    <row r="1199" spans="1:12" x14ac:dyDescent="0.2">
      <c r="A1199" s="18">
        <v>40633</v>
      </c>
      <c r="B1199" s="19">
        <v>49.272244000000001</v>
      </c>
      <c r="C1199" s="15">
        <v>41173</v>
      </c>
      <c r="D1199">
        <f t="shared" si="63"/>
        <v>53.734138000000002</v>
      </c>
      <c r="E1199" s="15">
        <v>40633</v>
      </c>
      <c r="F1199">
        <v>1325.829956</v>
      </c>
      <c r="G1199" s="15">
        <v>41173</v>
      </c>
      <c r="H1199">
        <f t="shared" si="64"/>
        <v>1460.150024</v>
      </c>
      <c r="K1199" s="15">
        <v>41173</v>
      </c>
      <c r="L1199">
        <f t="shared" si="65"/>
        <v>1.1000000000000001E-3</v>
      </c>
    </row>
    <row r="1200" spans="1:12" x14ac:dyDescent="0.2">
      <c r="A1200" s="18">
        <v>40632</v>
      </c>
      <c r="B1200" s="19">
        <v>49.367801</v>
      </c>
      <c r="C1200" s="15">
        <v>41172</v>
      </c>
      <c r="D1200">
        <f t="shared" si="63"/>
        <v>53.734138000000002</v>
      </c>
      <c r="E1200" s="15">
        <v>40632</v>
      </c>
      <c r="F1200">
        <v>1328.26001</v>
      </c>
      <c r="G1200" s="15">
        <v>41172</v>
      </c>
      <c r="H1200">
        <f t="shared" si="64"/>
        <v>1460.26001</v>
      </c>
      <c r="K1200" s="15">
        <v>41172</v>
      </c>
      <c r="L1200">
        <f t="shared" si="65"/>
        <v>1.1000000000000001E-3</v>
      </c>
    </row>
    <row r="1201" spans="1:12" x14ac:dyDescent="0.2">
      <c r="A1201" s="18">
        <v>40631</v>
      </c>
      <c r="B1201" s="19">
        <v>48.959513999999999</v>
      </c>
      <c r="C1201" s="15">
        <v>41171</v>
      </c>
      <c r="D1201">
        <f t="shared" si="63"/>
        <v>53.671207000000003</v>
      </c>
      <c r="E1201" s="15">
        <v>40631</v>
      </c>
      <c r="F1201">
        <v>1319.4399410000001</v>
      </c>
      <c r="G1201" s="15">
        <v>41171</v>
      </c>
      <c r="H1201">
        <f t="shared" si="64"/>
        <v>1461.0500489999999</v>
      </c>
      <c r="K1201" s="15">
        <v>41171</v>
      </c>
      <c r="L1201">
        <f t="shared" si="65"/>
        <v>1.1000000000000001E-3</v>
      </c>
    </row>
    <row r="1202" spans="1:12" x14ac:dyDescent="0.2">
      <c r="A1202" s="18">
        <v>40630</v>
      </c>
      <c r="B1202" s="19">
        <v>48.698906999999998</v>
      </c>
      <c r="C1202" s="15">
        <v>41170</v>
      </c>
      <c r="D1202">
        <f t="shared" si="63"/>
        <v>53.626257000000003</v>
      </c>
      <c r="E1202" s="15">
        <v>40630</v>
      </c>
      <c r="F1202">
        <v>1310.1899410000001</v>
      </c>
      <c r="G1202" s="15">
        <v>41170</v>
      </c>
      <c r="H1202">
        <f t="shared" si="64"/>
        <v>1459.3199460000001</v>
      </c>
      <c r="K1202" s="15">
        <v>41170</v>
      </c>
      <c r="L1202">
        <f t="shared" si="65"/>
        <v>1.1000000000000001E-3</v>
      </c>
    </row>
    <row r="1203" spans="1:12" x14ac:dyDescent="0.2">
      <c r="A1203" s="18">
        <v>40627</v>
      </c>
      <c r="B1203" s="19">
        <v>48.785775000000001</v>
      </c>
      <c r="C1203" s="15">
        <v>41169</v>
      </c>
      <c r="D1203">
        <f t="shared" si="63"/>
        <v>53.698177000000001</v>
      </c>
      <c r="E1203" s="15">
        <v>40627</v>
      </c>
      <c r="F1203">
        <v>1313.8000489999999</v>
      </c>
      <c r="G1203" s="15">
        <v>41169</v>
      </c>
      <c r="H1203">
        <f t="shared" si="64"/>
        <v>1461.1899410000001</v>
      </c>
      <c r="K1203" s="15">
        <v>41169</v>
      </c>
      <c r="L1203">
        <f t="shared" si="65"/>
        <v>1.1000000000000001E-3</v>
      </c>
    </row>
    <row r="1204" spans="1:12" x14ac:dyDescent="0.2">
      <c r="A1204" s="18">
        <v>40626</v>
      </c>
      <c r="B1204" s="19">
        <v>48.614638999999997</v>
      </c>
      <c r="C1204" s="15">
        <v>41168</v>
      </c>
      <c r="D1204">
        <f t="shared" si="63"/>
        <v>54.003841999999999</v>
      </c>
      <c r="E1204" s="15">
        <v>40626</v>
      </c>
      <c r="F1204">
        <v>1309.660034</v>
      </c>
      <c r="G1204" s="15">
        <v>41168</v>
      </c>
      <c r="H1204">
        <f t="shared" si="64"/>
        <v>1465.7700199999999</v>
      </c>
      <c r="K1204" s="15">
        <v>41168</v>
      </c>
      <c r="L1204">
        <f t="shared" si="65"/>
        <v>1.1000000000000001E-3</v>
      </c>
    </row>
    <row r="1205" spans="1:12" x14ac:dyDescent="0.2">
      <c r="A1205" s="18">
        <v>40625</v>
      </c>
      <c r="B1205" s="19">
        <v>48.251845000000003</v>
      </c>
      <c r="C1205" s="15">
        <v>41167</v>
      </c>
      <c r="D1205">
        <f t="shared" si="63"/>
        <v>54.003841999999999</v>
      </c>
      <c r="E1205" s="15">
        <v>40625</v>
      </c>
      <c r="F1205">
        <v>1297.540039</v>
      </c>
      <c r="G1205" s="15">
        <v>41167</v>
      </c>
      <c r="H1205">
        <f t="shared" si="64"/>
        <v>1465.7700199999999</v>
      </c>
      <c r="K1205" s="15">
        <v>41167</v>
      </c>
      <c r="L1205">
        <f t="shared" si="65"/>
        <v>1.1000000000000001E-3</v>
      </c>
    </row>
    <row r="1206" spans="1:12" x14ac:dyDescent="0.2">
      <c r="A1206" s="18">
        <v>40624</v>
      </c>
      <c r="B1206" s="19">
        <v>48.225932</v>
      </c>
      <c r="C1206" s="15">
        <v>41166</v>
      </c>
      <c r="D1206">
        <f t="shared" si="63"/>
        <v>54.003841999999999</v>
      </c>
      <c r="E1206" s="15">
        <v>40624</v>
      </c>
      <c r="F1206">
        <v>1293.7700199999999</v>
      </c>
      <c r="G1206" s="15">
        <v>41166</v>
      </c>
      <c r="H1206">
        <f t="shared" si="64"/>
        <v>1465.7700199999999</v>
      </c>
      <c r="K1206" s="15">
        <v>41166</v>
      </c>
      <c r="L1206">
        <f t="shared" si="65"/>
        <v>1.1000000000000001E-3</v>
      </c>
    </row>
    <row r="1207" spans="1:12" x14ac:dyDescent="0.2">
      <c r="A1207" s="18">
        <v>40623</v>
      </c>
      <c r="B1207" s="19">
        <v>48.398688999999997</v>
      </c>
      <c r="C1207" s="15">
        <v>41165</v>
      </c>
      <c r="D1207">
        <f t="shared" si="63"/>
        <v>53.86</v>
      </c>
      <c r="E1207" s="15">
        <v>40623</v>
      </c>
      <c r="F1207">
        <v>1298.380005</v>
      </c>
      <c r="G1207" s="15">
        <v>41165</v>
      </c>
      <c r="H1207">
        <f t="shared" si="64"/>
        <v>1459.98999</v>
      </c>
      <c r="K1207" s="15">
        <v>41165</v>
      </c>
      <c r="L1207">
        <f t="shared" si="65"/>
        <v>1.1000000000000001E-3</v>
      </c>
    </row>
    <row r="1208" spans="1:12" x14ac:dyDescent="0.2">
      <c r="A1208" s="18">
        <v>40620</v>
      </c>
      <c r="B1208" s="19">
        <v>47.742203000000003</v>
      </c>
      <c r="C1208" s="15">
        <v>41164</v>
      </c>
      <c r="D1208">
        <f t="shared" si="63"/>
        <v>52.996946000000001</v>
      </c>
      <c r="E1208" s="15">
        <v>40620</v>
      </c>
      <c r="F1208">
        <v>1279.209961</v>
      </c>
      <c r="G1208" s="15">
        <v>41164</v>
      </c>
      <c r="H1208">
        <f t="shared" si="64"/>
        <v>1436.5600589999999</v>
      </c>
      <c r="K1208" s="15">
        <v>41164</v>
      </c>
      <c r="L1208">
        <f t="shared" si="65"/>
        <v>1.1000000000000001E-3</v>
      </c>
    </row>
    <row r="1209" spans="1:12" x14ac:dyDescent="0.2">
      <c r="A1209" s="18">
        <v>40619</v>
      </c>
      <c r="B1209" s="19">
        <v>47.413958000000001</v>
      </c>
      <c r="C1209" s="15">
        <v>41163</v>
      </c>
      <c r="D1209">
        <f t="shared" si="63"/>
        <v>52.880073000000003</v>
      </c>
      <c r="E1209" s="15">
        <v>40619</v>
      </c>
      <c r="F1209">
        <v>1273.719971</v>
      </c>
      <c r="G1209" s="15">
        <v>41163</v>
      </c>
      <c r="H1209">
        <f t="shared" si="64"/>
        <v>1433.5600589999999</v>
      </c>
      <c r="K1209" s="15">
        <v>41163</v>
      </c>
      <c r="L1209">
        <f t="shared" si="65"/>
        <v>1.1000000000000001E-3</v>
      </c>
    </row>
    <row r="1210" spans="1:12" x14ac:dyDescent="0.2">
      <c r="A1210" s="18">
        <v>40618</v>
      </c>
      <c r="B1210" s="19">
        <v>46.774748000000002</v>
      </c>
      <c r="C1210" s="15">
        <v>41162</v>
      </c>
      <c r="D1210">
        <f t="shared" si="63"/>
        <v>52.673299999999998</v>
      </c>
      <c r="E1210" s="15">
        <v>40618</v>
      </c>
      <c r="F1210">
        <v>1256.880005</v>
      </c>
      <c r="G1210" s="15">
        <v>41162</v>
      </c>
      <c r="H1210">
        <f t="shared" si="64"/>
        <v>1429.079956</v>
      </c>
      <c r="K1210" s="15">
        <v>41162</v>
      </c>
      <c r="L1210">
        <f t="shared" si="65"/>
        <v>1.1000000000000001E-3</v>
      </c>
    </row>
    <row r="1211" spans="1:12" x14ac:dyDescent="0.2">
      <c r="A1211" s="18">
        <v>40617</v>
      </c>
      <c r="B1211" s="19">
        <v>47.647184000000003</v>
      </c>
      <c r="C1211" s="15">
        <v>41161</v>
      </c>
      <c r="D1211">
        <f t="shared" si="63"/>
        <v>52.925023000000003</v>
      </c>
      <c r="E1211" s="15">
        <v>40617</v>
      </c>
      <c r="F1211">
        <v>1281.869995</v>
      </c>
      <c r="G1211" s="15">
        <v>41161</v>
      </c>
      <c r="H1211">
        <f t="shared" si="64"/>
        <v>1437.920044</v>
      </c>
      <c r="K1211" s="15">
        <v>41161</v>
      </c>
      <c r="L1211">
        <f t="shared" si="65"/>
        <v>1.1000000000000001E-3</v>
      </c>
    </row>
    <row r="1212" spans="1:12" x14ac:dyDescent="0.2">
      <c r="A1212" s="18">
        <v>40616</v>
      </c>
      <c r="B1212" s="19">
        <v>48.182738999999998</v>
      </c>
      <c r="C1212" s="15">
        <v>41160</v>
      </c>
      <c r="D1212">
        <f t="shared" si="63"/>
        <v>52.925023000000003</v>
      </c>
      <c r="E1212" s="15">
        <v>40616</v>
      </c>
      <c r="F1212">
        <v>1296.3900149999999</v>
      </c>
      <c r="G1212" s="15">
        <v>41160</v>
      </c>
      <c r="H1212">
        <f t="shared" si="64"/>
        <v>1437.920044</v>
      </c>
      <c r="K1212" s="15">
        <v>41160</v>
      </c>
      <c r="L1212">
        <f t="shared" si="65"/>
        <v>1.1000000000000001E-3</v>
      </c>
    </row>
    <row r="1213" spans="1:12" x14ac:dyDescent="0.2">
      <c r="A1213" s="18">
        <v>40613</v>
      </c>
      <c r="B1213" s="19">
        <v>48.476430999999998</v>
      </c>
      <c r="C1213" s="15">
        <v>41159</v>
      </c>
      <c r="D1213">
        <f t="shared" si="63"/>
        <v>52.925023000000003</v>
      </c>
      <c r="E1213" s="15">
        <v>40613</v>
      </c>
      <c r="F1213">
        <v>1304.280029</v>
      </c>
      <c r="G1213" s="15">
        <v>41159</v>
      </c>
      <c r="H1213">
        <f t="shared" si="64"/>
        <v>1437.920044</v>
      </c>
      <c r="K1213" s="15">
        <v>41159</v>
      </c>
      <c r="L1213">
        <f t="shared" si="65"/>
        <v>1.1000000000000001E-3</v>
      </c>
    </row>
    <row r="1214" spans="1:12" x14ac:dyDescent="0.2">
      <c r="A1214" s="18">
        <v>40612</v>
      </c>
      <c r="B1214" s="19">
        <v>48.165463000000003</v>
      </c>
      <c r="C1214" s="15">
        <v>41158</v>
      </c>
      <c r="D1214">
        <f t="shared" si="63"/>
        <v>52.619357999999998</v>
      </c>
      <c r="E1214" s="15">
        <v>40612</v>
      </c>
      <c r="F1214">
        <v>1295.1099850000001</v>
      </c>
      <c r="G1214" s="15">
        <v>41158</v>
      </c>
      <c r="H1214">
        <f t="shared" si="64"/>
        <v>1432.119995</v>
      </c>
      <c r="K1214" s="15">
        <v>41158</v>
      </c>
      <c r="L1214">
        <f t="shared" si="65"/>
        <v>1.1000000000000001E-3</v>
      </c>
    </row>
    <row r="1215" spans="1:12" x14ac:dyDescent="0.2">
      <c r="A1215" s="18">
        <v>40611</v>
      </c>
      <c r="B1215" s="19">
        <v>49.150196999999999</v>
      </c>
      <c r="C1215" s="15">
        <v>41157</v>
      </c>
      <c r="D1215">
        <f t="shared" si="63"/>
        <v>51.576500000000003</v>
      </c>
      <c r="E1215" s="15">
        <v>40611</v>
      </c>
      <c r="F1215">
        <v>1320.0200199999999</v>
      </c>
      <c r="G1215" s="15">
        <v>41157</v>
      </c>
      <c r="H1215">
        <f t="shared" si="64"/>
        <v>1403.4399410000001</v>
      </c>
      <c r="K1215" s="15">
        <v>41157</v>
      </c>
      <c r="L1215">
        <f t="shared" si="65"/>
        <v>1.1000000000000001E-3</v>
      </c>
    </row>
    <row r="1216" spans="1:12" x14ac:dyDescent="0.2">
      <c r="A1216" s="18">
        <v>40610</v>
      </c>
      <c r="B1216" s="19">
        <v>49.124281000000003</v>
      </c>
      <c r="C1216" s="15">
        <v>41156</v>
      </c>
      <c r="D1216">
        <f t="shared" si="63"/>
        <v>51.531550000000003</v>
      </c>
      <c r="E1216" s="15">
        <v>40610</v>
      </c>
      <c r="F1216">
        <v>1321.8199460000001</v>
      </c>
      <c r="G1216" s="15">
        <v>41156</v>
      </c>
      <c r="H1216">
        <f t="shared" si="64"/>
        <v>1404.9399410000001</v>
      </c>
      <c r="K1216" s="15">
        <v>41156</v>
      </c>
      <c r="L1216">
        <f t="shared" si="65"/>
        <v>1.1000000000000001E-3</v>
      </c>
    </row>
    <row r="1217" spans="1:12" x14ac:dyDescent="0.2">
      <c r="A1217" s="18">
        <v>40609</v>
      </c>
      <c r="B1217" s="19">
        <v>48.614638999999997</v>
      </c>
      <c r="C1217" s="15">
        <v>41155</v>
      </c>
      <c r="D1217">
        <f t="shared" si="63"/>
        <v>51.639431000000002</v>
      </c>
      <c r="E1217" s="15">
        <v>40609</v>
      </c>
      <c r="F1217">
        <v>1310.130005</v>
      </c>
      <c r="G1217" s="15">
        <v>41155</v>
      </c>
      <c r="H1217">
        <f t="shared" si="64"/>
        <v>1406.579956</v>
      </c>
      <c r="K1217" s="15">
        <v>41155</v>
      </c>
      <c r="L1217">
        <f t="shared" si="65"/>
        <v>1.1000000000000001E-3</v>
      </c>
    </row>
    <row r="1218" spans="1:12" x14ac:dyDescent="0.2">
      <c r="A1218" s="18">
        <v>40606</v>
      </c>
      <c r="B1218" s="19">
        <v>48.925606999999999</v>
      </c>
      <c r="C1218" s="15">
        <v>41154</v>
      </c>
      <c r="D1218">
        <f t="shared" si="63"/>
        <v>51.639431000000002</v>
      </c>
      <c r="E1218" s="15">
        <v>40606</v>
      </c>
      <c r="F1218">
        <v>1321.150024</v>
      </c>
      <c r="G1218" s="15">
        <v>41154</v>
      </c>
      <c r="H1218">
        <f t="shared" si="64"/>
        <v>1406.579956</v>
      </c>
      <c r="K1218" s="15">
        <v>41154</v>
      </c>
      <c r="L1218">
        <f t="shared" si="65"/>
        <v>1.1000000000000001E-3</v>
      </c>
    </row>
    <row r="1219" spans="1:12" x14ac:dyDescent="0.2">
      <c r="A1219" s="18">
        <v>40605</v>
      </c>
      <c r="B1219" s="19">
        <v>49.348869999999998</v>
      </c>
      <c r="C1219" s="15">
        <v>41153</v>
      </c>
      <c r="D1219">
        <f t="shared" ref="D1219:D1282" si="66">IFERROR(VLOOKUP(C1219,A:B,2,0),D1220)</f>
        <v>51.639431000000002</v>
      </c>
      <c r="E1219" s="15">
        <v>40605</v>
      </c>
      <c r="F1219">
        <v>1330.969971</v>
      </c>
      <c r="G1219" s="15">
        <v>41153</v>
      </c>
      <c r="H1219">
        <f t="shared" ref="H1219:H1282" si="67">IFERROR(VLOOKUP(G1219,E:F,2,0),H1220)</f>
        <v>1406.579956</v>
      </c>
      <c r="K1219" s="15">
        <v>41153</v>
      </c>
      <c r="L1219">
        <f t="shared" ref="L1219:L1282" si="68">IFERROR(VLOOKUP(K1219,I:J,2,0),L1220)</f>
        <v>1.1000000000000001E-3</v>
      </c>
    </row>
    <row r="1220" spans="1:12" x14ac:dyDescent="0.2">
      <c r="A1220" s="18">
        <v>40604</v>
      </c>
      <c r="B1220" s="19">
        <v>48.536897000000003</v>
      </c>
      <c r="C1220" s="15">
        <v>41152</v>
      </c>
      <c r="D1220">
        <f t="shared" si="66"/>
        <v>51.639431000000002</v>
      </c>
      <c r="E1220" s="15">
        <v>40604</v>
      </c>
      <c r="F1220">
        <v>1308.4399410000001</v>
      </c>
      <c r="G1220" s="15">
        <v>41152</v>
      </c>
      <c r="H1220">
        <f t="shared" si="67"/>
        <v>1406.579956</v>
      </c>
      <c r="K1220" s="15">
        <v>41152</v>
      </c>
      <c r="L1220">
        <f t="shared" si="68"/>
        <v>1E-3</v>
      </c>
    </row>
    <row r="1221" spans="1:12" x14ac:dyDescent="0.2">
      <c r="A1221" s="18">
        <v>40603</v>
      </c>
      <c r="B1221" s="19">
        <v>48.493707000000001</v>
      </c>
      <c r="C1221" s="15">
        <v>41151</v>
      </c>
      <c r="D1221">
        <f t="shared" si="66"/>
        <v>51.396697000000003</v>
      </c>
      <c r="E1221" s="15">
        <v>40603</v>
      </c>
      <c r="F1221">
        <v>1306.329956</v>
      </c>
      <c r="G1221" s="15">
        <v>41151</v>
      </c>
      <c r="H1221">
        <f t="shared" si="67"/>
        <v>1399.4799800000001</v>
      </c>
      <c r="K1221" s="15">
        <v>41151</v>
      </c>
      <c r="L1221">
        <f t="shared" si="68"/>
        <v>1E-3</v>
      </c>
    </row>
    <row r="1222" spans="1:12" x14ac:dyDescent="0.2">
      <c r="A1222" s="18">
        <v>40602</v>
      </c>
      <c r="B1222" s="19">
        <v>49.288404999999997</v>
      </c>
      <c r="C1222" s="15">
        <v>41150</v>
      </c>
      <c r="D1222">
        <f t="shared" si="66"/>
        <v>51.702362000000001</v>
      </c>
      <c r="E1222" s="15">
        <v>40602</v>
      </c>
      <c r="F1222">
        <v>1327.219971</v>
      </c>
      <c r="G1222" s="15">
        <v>41150</v>
      </c>
      <c r="H1222">
        <f t="shared" si="67"/>
        <v>1410.48999</v>
      </c>
      <c r="K1222" s="15">
        <v>41150</v>
      </c>
      <c r="L1222">
        <f t="shared" si="68"/>
        <v>1E-3</v>
      </c>
    </row>
    <row r="1223" spans="1:12" x14ac:dyDescent="0.2">
      <c r="A1223" s="18">
        <v>40599</v>
      </c>
      <c r="B1223" s="19">
        <v>48.899693999999997</v>
      </c>
      <c r="C1223" s="15">
        <v>41149</v>
      </c>
      <c r="D1223">
        <f t="shared" si="66"/>
        <v>51.675393</v>
      </c>
      <c r="E1223" s="15">
        <v>40599</v>
      </c>
      <c r="F1223">
        <v>1319.880005</v>
      </c>
      <c r="G1223" s="15">
        <v>41149</v>
      </c>
      <c r="H1223">
        <f t="shared" si="67"/>
        <v>1409.3000489999999</v>
      </c>
      <c r="K1223" s="15">
        <v>41149</v>
      </c>
      <c r="L1223">
        <f t="shared" si="68"/>
        <v>1E-3</v>
      </c>
    </row>
    <row r="1224" spans="1:12" x14ac:dyDescent="0.2">
      <c r="A1224" s="18">
        <v>40598</v>
      </c>
      <c r="B1224" s="19">
        <v>48.424605</v>
      </c>
      <c r="C1224" s="15">
        <v>41148</v>
      </c>
      <c r="D1224">
        <f t="shared" si="66"/>
        <v>51.684384999999999</v>
      </c>
      <c r="E1224" s="15">
        <v>40598</v>
      </c>
      <c r="F1224">
        <v>1306.099976</v>
      </c>
      <c r="G1224" s="15">
        <v>41148</v>
      </c>
      <c r="H1224">
        <f t="shared" si="67"/>
        <v>1410.4399410000001</v>
      </c>
      <c r="K1224" s="15">
        <v>41148</v>
      </c>
      <c r="L1224">
        <f t="shared" si="68"/>
        <v>1E-3</v>
      </c>
    </row>
    <row r="1225" spans="1:12" x14ac:dyDescent="0.2">
      <c r="A1225" s="18">
        <v>40597</v>
      </c>
      <c r="B1225" s="19">
        <v>48.545537000000003</v>
      </c>
      <c r="C1225" s="15">
        <v>41147</v>
      </c>
      <c r="D1225">
        <f t="shared" si="66"/>
        <v>51.756304</v>
      </c>
      <c r="E1225" s="15">
        <v>40597</v>
      </c>
      <c r="F1225">
        <v>1307.400024</v>
      </c>
      <c r="G1225" s="15">
        <v>41147</v>
      </c>
      <c r="H1225">
        <f t="shared" si="67"/>
        <v>1411.130005</v>
      </c>
      <c r="K1225" s="15">
        <v>41147</v>
      </c>
      <c r="L1225">
        <f t="shared" si="68"/>
        <v>1E-3</v>
      </c>
    </row>
    <row r="1226" spans="1:12" x14ac:dyDescent="0.2">
      <c r="A1226" s="18">
        <v>40596</v>
      </c>
      <c r="B1226" s="19">
        <v>48.787399000000001</v>
      </c>
      <c r="C1226" s="15">
        <v>41146</v>
      </c>
      <c r="D1226">
        <f t="shared" si="66"/>
        <v>51.756304</v>
      </c>
      <c r="E1226" s="15">
        <v>40596</v>
      </c>
      <c r="F1226">
        <v>1315.4399410000001</v>
      </c>
      <c r="G1226" s="15">
        <v>41146</v>
      </c>
      <c r="H1226">
        <f t="shared" si="67"/>
        <v>1411.130005</v>
      </c>
      <c r="K1226" s="15">
        <v>41146</v>
      </c>
      <c r="L1226">
        <f t="shared" si="68"/>
        <v>1E-3</v>
      </c>
    </row>
    <row r="1227" spans="1:12" x14ac:dyDescent="0.2">
      <c r="A1227" s="18">
        <v>40592</v>
      </c>
      <c r="B1227" s="19">
        <v>49.668475000000001</v>
      </c>
      <c r="C1227" s="15">
        <v>41145</v>
      </c>
      <c r="D1227">
        <f t="shared" si="66"/>
        <v>51.756304</v>
      </c>
      <c r="E1227" s="15">
        <v>40592</v>
      </c>
      <c r="F1227">
        <v>1343.01001</v>
      </c>
      <c r="G1227" s="15">
        <v>41145</v>
      </c>
      <c r="H1227">
        <f t="shared" si="67"/>
        <v>1411.130005</v>
      </c>
      <c r="K1227" s="15">
        <v>41145</v>
      </c>
      <c r="L1227">
        <f t="shared" si="68"/>
        <v>1E-3</v>
      </c>
    </row>
    <row r="1228" spans="1:12" x14ac:dyDescent="0.2">
      <c r="A1228" s="18">
        <v>40591</v>
      </c>
      <c r="B1228" s="19">
        <v>49.530268</v>
      </c>
      <c r="C1228" s="15">
        <v>41144</v>
      </c>
      <c r="D1228">
        <f t="shared" si="66"/>
        <v>51.450639000000002</v>
      </c>
      <c r="E1228" s="15">
        <v>40591</v>
      </c>
      <c r="F1228">
        <v>1340.4300539999999</v>
      </c>
      <c r="G1228" s="15">
        <v>41144</v>
      </c>
      <c r="H1228">
        <f t="shared" si="67"/>
        <v>1402.079956</v>
      </c>
      <c r="K1228" s="15">
        <v>41144</v>
      </c>
      <c r="L1228">
        <f t="shared" si="68"/>
        <v>1E-3</v>
      </c>
    </row>
    <row r="1229" spans="1:12" x14ac:dyDescent="0.2">
      <c r="A1229" s="18">
        <v>40590</v>
      </c>
      <c r="B1229" s="19">
        <v>49.279764999999998</v>
      </c>
      <c r="C1229" s="15">
        <v>41143</v>
      </c>
      <c r="D1229">
        <f t="shared" si="66"/>
        <v>51.864184999999999</v>
      </c>
      <c r="E1229" s="15">
        <v>40590</v>
      </c>
      <c r="F1229">
        <v>1336.3199460000001</v>
      </c>
      <c r="G1229" s="15">
        <v>41143</v>
      </c>
      <c r="H1229">
        <f t="shared" si="67"/>
        <v>1413.48999</v>
      </c>
      <c r="K1229" s="15">
        <v>41143</v>
      </c>
      <c r="L1229">
        <f t="shared" si="68"/>
        <v>1E-3</v>
      </c>
    </row>
    <row r="1230" spans="1:12" x14ac:dyDescent="0.2">
      <c r="A1230" s="18">
        <v>40589</v>
      </c>
      <c r="B1230" s="19">
        <v>48.977435999999997</v>
      </c>
      <c r="C1230" s="15">
        <v>41142</v>
      </c>
      <c r="D1230">
        <f t="shared" si="66"/>
        <v>51.954089000000003</v>
      </c>
      <c r="E1230" s="15">
        <v>40589</v>
      </c>
      <c r="F1230">
        <v>1328.01001</v>
      </c>
      <c r="G1230" s="15">
        <v>41142</v>
      </c>
      <c r="H1230">
        <f t="shared" si="67"/>
        <v>1413.170044</v>
      </c>
      <c r="K1230" s="15">
        <v>41142</v>
      </c>
      <c r="L1230">
        <f t="shared" si="68"/>
        <v>1E-3</v>
      </c>
    </row>
    <row r="1231" spans="1:12" x14ac:dyDescent="0.2">
      <c r="A1231" s="18">
        <v>40588</v>
      </c>
      <c r="B1231" s="19">
        <v>49.150196999999999</v>
      </c>
      <c r="C1231" s="15">
        <v>41141</v>
      </c>
      <c r="D1231">
        <f t="shared" si="66"/>
        <v>52.061968999999998</v>
      </c>
      <c r="E1231" s="15">
        <v>40588</v>
      </c>
      <c r="F1231">
        <v>1332.3199460000001</v>
      </c>
      <c r="G1231" s="15">
        <v>41141</v>
      </c>
      <c r="H1231">
        <f t="shared" si="67"/>
        <v>1418.130005</v>
      </c>
      <c r="K1231" s="15">
        <v>41141</v>
      </c>
      <c r="L1231">
        <f t="shared" si="68"/>
        <v>1E-3</v>
      </c>
    </row>
    <row r="1232" spans="1:12" x14ac:dyDescent="0.2">
      <c r="A1232" s="18">
        <v>40585</v>
      </c>
      <c r="B1232" s="19">
        <v>48.986072999999998</v>
      </c>
      <c r="C1232" s="15">
        <v>41140</v>
      </c>
      <c r="D1232">
        <f t="shared" si="66"/>
        <v>52.017018999999998</v>
      </c>
      <c r="E1232" s="15">
        <v>40585</v>
      </c>
      <c r="F1232">
        <v>1329.150024</v>
      </c>
      <c r="G1232" s="15">
        <v>41140</v>
      </c>
      <c r="H1232">
        <f t="shared" si="67"/>
        <v>1418.160034</v>
      </c>
      <c r="K1232" s="15">
        <v>41140</v>
      </c>
      <c r="L1232">
        <f t="shared" si="68"/>
        <v>1E-3</v>
      </c>
    </row>
    <row r="1233" spans="1:12" x14ac:dyDescent="0.2">
      <c r="A1233" s="18">
        <v>40584</v>
      </c>
      <c r="B1233" s="19">
        <v>48.718297</v>
      </c>
      <c r="C1233" s="15">
        <v>41139</v>
      </c>
      <c r="D1233">
        <f t="shared" si="66"/>
        <v>52.017018999999998</v>
      </c>
      <c r="E1233" s="15">
        <v>40584</v>
      </c>
      <c r="F1233">
        <v>1321.869995</v>
      </c>
      <c r="G1233" s="15">
        <v>41139</v>
      </c>
      <c r="H1233">
        <f t="shared" si="67"/>
        <v>1418.160034</v>
      </c>
      <c r="K1233" s="15">
        <v>41139</v>
      </c>
      <c r="L1233">
        <f t="shared" si="68"/>
        <v>1E-3</v>
      </c>
    </row>
    <row r="1234" spans="1:12" x14ac:dyDescent="0.2">
      <c r="A1234" s="18">
        <v>40583</v>
      </c>
      <c r="B1234" s="19">
        <v>48.657831000000002</v>
      </c>
      <c r="C1234" s="15">
        <v>41138</v>
      </c>
      <c r="D1234">
        <f t="shared" si="66"/>
        <v>52.017018999999998</v>
      </c>
      <c r="E1234" s="15">
        <v>40583</v>
      </c>
      <c r="F1234">
        <v>1320.880005</v>
      </c>
      <c r="G1234" s="15">
        <v>41138</v>
      </c>
      <c r="H1234">
        <f t="shared" si="67"/>
        <v>1418.160034</v>
      </c>
      <c r="K1234" s="15">
        <v>41138</v>
      </c>
      <c r="L1234">
        <f t="shared" si="68"/>
        <v>1E-3</v>
      </c>
    </row>
    <row r="1235" spans="1:12" x14ac:dyDescent="0.2">
      <c r="A1235" s="18">
        <v>40582</v>
      </c>
      <c r="B1235" s="19">
        <v>48.830589000000003</v>
      </c>
      <c r="C1235" s="15">
        <v>41137</v>
      </c>
      <c r="D1235">
        <f t="shared" si="66"/>
        <v>51.999039000000003</v>
      </c>
      <c r="E1235" s="15">
        <v>40582</v>
      </c>
      <c r="F1235">
        <v>1324.5699460000001</v>
      </c>
      <c r="G1235" s="15">
        <v>41137</v>
      </c>
      <c r="H1235">
        <f t="shared" si="67"/>
        <v>1415.51001</v>
      </c>
      <c r="K1235" s="15">
        <v>41137</v>
      </c>
      <c r="L1235">
        <f t="shared" si="68"/>
        <v>1E-3</v>
      </c>
    </row>
    <row r="1236" spans="1:12" x14ac:dyDescent="0.2">
      <c r="A1236" s="18">
        <v>40581</v>
      </c>
      <c r="B1236" s="19">
        <v>48.614638999999997</v>
      </c>
      <c r="C1236" s="15">
        <v>41136</v>
      </c>
      <c r="D1236">
        <f t="shared" si="66"/>
        <v>51.720343</v>
      </c>
      <c r="E1236" s="15">
        <v>40581</v>
      </c>
      <c r="F1236">
        <v>1319.0500489999999</v>
      </c>
      <c r="G1236" s="15">
        <v>41136</v>
      </c>
      <c r="H1236">
        <f t="shared" si="67"/>
        <v>1405.530029</v>
      </c>
      <c r="K1236" s="15">
        <v>41136</v>
      </c>
      <c r="L1236">
        <f t="shared" si="68"/>
        <v>1E-3</v>
      </c>
    </row>
    <row r="1237" spans="1:12" x14ac:dyDescent="0.2">
      <c r="A1237" s="18">
        <v>40578</v>
      </c>
      <c r="B1237" s="19">
        <v>48.260480999999999</v>
      </c>
      <c r="C1237" s="15">
        <v>41135</v>
      </c>
      <c r="D1237">
        <f t="shared" si="66"/>
        <v>51.711354</v>
      </c>
      <c r="E1237" s="15">
        <v>40578</v>
      </c>
      <c r="F1237">
        <v>1310.869995</v>
      </c>
      <c r="G1237" s="15">
        <v>41135</v>
      </c>
      <c r="H1237">
        <f t="shared" si="67"/>
        <v>1403.9300539999999</v>
      </c>
      <c r="K1237" s="15">
        <v>41135</v>
      </c>
      <c r="L1237">
        <f t="shared" si="68"/>
        <v>1E-3</v>
      </c>
    </row>
    <row r="1238" spans="1:12" x14ac:dyDescent="0.2">
      <c r="A1238" s="18">
        <v>40577</v>
      </c>
      <c r="B1238" s="19">
        <v>48.234568000000003</v>
      </c>
      <c r="C1238" s="15">
        <v>41134</v>
      </c>
      <c r="D1238">
        <f t="shared" si="66"/>
        <v>51.711354</v>
      </c>
      <c r="E1238" s="15">
        <v>40577</v>
      </c>
      <c r="F1238">
        <v>1307.099976</v>
      </c>
      <c r="G1238" s="15">
        <v>41134</v>
      </c>
      <c r="H1238">
        <f t="shared" si="67"/>
        <v>1404.1099850000001</v>
      </c>
      <c r="K1238" s="15">
        <v>41134</v>
      </c>
      <c r="L1238">
        <f t="shared" si="68"/>
        <v>1E-3</v>
      </c>
    </row>
    <row r="1239" spans="1:12" x14ac:dyDescent="0.2">
      <c r="A1239" s="18">
        <v>40576</v>
      </c>
      <c r="B1239" s="19">
        <v>48.096359999999997</v>
      </c>
      <c r="C1239" s="15">
        <v>41133</v>
      </c>
      <c r="D1239">
        <f t="shared" si="66"/>
        <v>51.828226999999998</v>
      </c>
      <c r="E1239" s="15">
        <v>40576</v>
      </c>
      <c r="F1239">
        <v>1304.030029</v>
      </c>
      <c r="G1239" s="15">
        <v>41133</v>
      </c>
      <c r="H1239">
        <f t="shared" si="67"/>
        <v>1405.869995</v>
      </c>
      <c r="K1239" s="15">
        <v>41133</v>
      </c>
      <c r="L1239">
        <f t="shared" si="68"/>
        <v>1E-3</v>
      </c>
    </row>
    <row r="1240" spans="1:12" x14ac:dyDescent="0.2">
      <c r="A1240" s="18">
        <v>40575</v>
      </c>
      <c r="B1240" s="19">
        <v>48.251845000000003</v>
      </c>
      <c r="C1240" s="15">
        <v>41132</v>
      </c>
      <c r="D1240">
        <f t="shared" si="66"/>
        <v>51.828226999999998</v>
      </c>
      <c r="E1240" s="15">
        <v>40575</v>
      </c>
      <c r="F1240">
        <v>1307.589966</v>
      </c>
      <c r="G1240" s="15">
        <v>41132</v>
      </c>
      <c r="H1240">
        <f t="shared" si="67"/>
        <v>1405.869995</v>
      </c>
      <c r="K1240" s="15">
        <v>41132</v>
      </c>
      <c r="L1240">
        <f t="shared" si="68"/>
        <v>1E-3</v>
      </c>
    </row>
    <row r="1241" spans="1:12" x14ac:dyDescent="0.2">
      <c r="A1241" s="18">
        <v>40574</v>
      </c>
      <c r="B1241" s="19">
        <v>47.379404999999998</v>
      </c>
      <c r="C1241" s="15">
        <v>41131</v>
      </c>
      <c r="D1241">
        <f t="shared" si="66"/>
        <v>51.828226999999998</v>
      </c>
      <c r="E1241" s="15">
        <v>40574</v>
      </c>
      <c r="F1241">
        <v>1286.119995</v>
      </c>
      <c r="G1241" s="15">
        <v>41131</v>
      </c>
      <c r="H1241">
        <f t="shared" si="67"/>
        <v>1405.869995</v>
      </c>
      <c r="K1241" s="15">
        <v>41131</v>
      </c>
      <c r="L1241">
        <f t="shared" si="68"/>
        <v>1E-3</v>
      </c>
    </row>
    <row r="1242" spans="1:12" x14ac:dyDescent="0.2">
      <c r="A1242" s="18">
        <v>40571</v>
      </c>
      <c r="B1242" s="19">
        <v>47.016610999999997</v>
      </c>
      <c r="C1242" s="15">
        <v>41130</v>
      </c>
      <c r="D1242">
        <f t="shared" si="66"/>
        <v>51.702362000000001</v>
      </c>
      <c r="E1242" s="15">
        <v>40571</v>
      </c>
      <c r="F1242">
        <v>1276.339966</v>
      </c>
      <c r="G1242" s="15">
        <v>41130</v>
      </c>
      <c r="H1242">
        <f t="shared" si="67"/>
        <v>1402.8000489999999</v>
      </c>
      <c r="K1242" s="15">
        <v>41130</v>
      </c>
      <c r="L1242">
        <f t="shared" si="68"/>
        <v>1E-3</v>
      </c>
    </row>
    <row r="1243" spans="1:12" x14ac:dyDescent="0.2">
      <c r="A1243" s="18">
        <v>40570</v>
      </c>
      <c r="B1243" s="19">
        <v>47.776755999999999</v>
      </c>
      <c r="C1243" s="15">
        <v>41129</v>
      </c>
      <c r="D1243">
        <f t="shared" si="66"/>
        <v>51.648423000000001</v>
      </c>
      <c r="E1243" s="15">
        <v>40570</v>
      </c>
      <c r="F1243">
        <v>1299.540039</v>
      </c>
      <c r="G1243" s="15">
        <v>41129</v>
      </c>
      <c r="H1243">
        <f t="shared" si="67"/>
        <v>1402.219971</v>
      </c>
      <c r="K1243" s="15">
        <v>41129</v>
      </c>
      <c r="L1243">
        <f t="shared" si="68"/>
        <v>1E-3</v>
      </c>
    </row>
    <row r="1244" spans="1:12" x14ac:dyDescent="0.2">
      <c r="A1244" s="18">
        <v>40569</v>
      </c>
      <c r="B1244" s="19">
        <v>47.603994999999998</v>
      </c>
      <c r="C1244" s="15">
        <v>41128</v>
      </c>
      <c r="D1244">
        <f t="shared" si="66"/>
        <v>51.513570000000001</v>
      </c>
      <c r="E1244" s="15">
        <v>40569</v>
      </c>
      <c r="F1244">
        <v>1296.630005</v>
      </c>
      <c r="G1244" s="15">
        <v>41128</v>
      </c>
      <c r="H1244">
        <f t="shared" si="67"/>
        <v>1401.349976</v>
      </c>
      <c r="K1244" s="15">
        <v>41128</v>
      </c>
      <c r="L1244">
        <f t="shared" si="68"/>
        <v>1E-3</v>
      </c>
    </row>
    <row r="1245" spans="1:12" x14ac:dyDescent="0.2">
      <c r="A1245" s="18">
        <v>40568</v>
      </c>
      <c r="B1245" s="19">
        <v>47.474423999999999</v>
      </c>
      <c r="C1245" s="15">
        <v>41127</v>
      </c>
      <c r="D1245">
        <f t="shared" si="66"/>
        <v>51.315789000000002</v>
      </c>
      <c r="E1245" s="15">
        <v>40568</v>
      </c>
      <c r="F1245">
        <v>1291.1800539999999</v>
      </c>
      <c r="G1245" s="15">
        <v>41127</v>
      </c>
      <c r="H1245">
        <f t="shared" si="67"/>
        <v>1394.2299800000001</v>
      </c>
      <c r="K1245" s="15">
        <v>41127</v>
      </c>
      <c r="L1245">
        <f t="shared" si="68"/>
        <v>1E-3</v>
      </c>
    </row>
    <row r="1246" spans="1:12" x14ac:dyDescent="0.2">
      <c r="A1246" s="18">
        <v>40567</v>
      </c>
      <c r="B1246" s="19">
        <v>47.448511000000003</v>
      </c>
      <c r="C1246" s="15">
        <v>41126</v>
      </c>
      <c r="D1246">
        <f t="shared" si="66"/>
        <v>51.234876999999997</v>
      </c>
      <c r="E1246" s="15">
        <v>40567</v>
      </c>
      <c r="F1246">
        <v>1290.839966</v>
      </c>
      <c r="G1246" s="15">
        <v>41126</v>
      </c>
      <c r="H1246">
        <f t="shared" si="67"/>
        <v>1390.98999</v>
      </c>
      <c r="K1246" s="15">
        <v>41126</v>
      </c>
      <c r="L1246">
        <f t="shared" si="68"/>
        <v>1E-3</v>
      </c>
    </row>
    <row r="1247" spans="1:12" x14ac:dyDescent="0.2">
      <c r="A1247" s="18">
        <v>40564</v>
      </c>
      <c r="B1247" s="19">
        <v>47.267113999999999</v>
      </c>
      <c r="C1247" s="15">
        <v>41125</v>
      </c>
      <c r="D1247">
        <f t="shared" si="66"/>
        <v>51.234876999999997</v>
      </c>
      <c r="E1247" s="15">
        <v>40564</v>
      </c>
      <c r="F1247">
        <v>1283.349976</v>
      </c>
      <c r="G1247" s="15">
        <v>41125</v>
      </c>
      <c r="H1247">
        <f t="shared" si="67"/>
        <v>1390.98999</v>
      </c>
      <c r="K1247" s="15">
        <v>41125</v>
      </c>
      <c r="L1247">
        <f t="shared" si="68"/>
        <v>1E-3</v>
      </c>
    </row>
    <row r="1248" spans="1:12" x14ac:dyDescent="0.2">
      <c r="A1248" s="18">
        <v>40563</v>
      </c>
      <c r="B1248" s="19">
        <v>46.964782</v>
      </c>
      <c r="C1248" s="15">
        <v>41124</v>
      </c>
      <c r="D1248">
        <f t="shared" si="66"/>
        <v>51.234876999999997</v>
      </c>
      <c r="E1248" s="15">
        <v>40563</v>
      </c>
      <c r="F1248">
        <v>1280.26001</v>
      </c>
      <c r="G1248" s="15">
        <v>41124</v>
      </c>
      <c r="H1248">
        <f t="shared" si="67"/>
        <v>1390.98999</v>
      </c>
      <c r="K1248" s="15">
        <v>41124</v>
      </c>
      <c r="L1248">
        <f t="shared" si="68"/>
        <v>1E-3</v>
      </c>
    </row>
    <row r="1249" spans="1:12" x14ac:dyDescent="0.2">
      <c r="A1249" s="18">
        <v>40562</v>
      </c>
      <c r="B1249" s="19">
        <v>46.947505</v>
      </c>
      <c r="C1249" s="15">
        <v>41123</v>
      </c>
      <c r="D1249">
        <f t="shared" si="66"/>
        <v>50.254950000000001</v>
      </c>
      <c r="E1249" s="15">
        <v>40562</v>
      </c>
      <c r="F1249">
        <v>1281.920044</v>
      </c>
      <c r="G1249" s="15">
        <v>41123</v>
      </c>
      <c r="H1249">
        <f t="shared" si="67"/>
        <v>1365</v>
      </c>
      <c r="K1249" s="15">
        <v>41123</v>
      </c>
      <c r="L1249">
        <f t="shared" si="68"/>
        <v>1E-3</v>
      </c>
    </row>
    <row r="1250" spans="1:12" x14ac:dyDescent="0.2">
      <c r="A1250" s="18">
        <v>40561</v>
      </c>
      <c r="B1250" s="19">
        <v>47.439870999999997</v>
      </c>
      <c r="C1250" s="15">
        <v>41122</v>
      </c>
      <c r="D1250">
        <f t="shared" si="66"/>
        <v>50.740416000000003</v>
      </c>
      <c r="E1250" s="15">
        <v>40561</v>
      </c>
      <c r="F1250">
        <v>1295.0200199999999</v>
      </c>
      <c r="G1250" s="15">
        <v>41122</v>
      </c>
      <c r="H1250">
        <f t="shared" si="67"/>
        <v>1375.3199460000001</v>
      </c>
      <c r="K1250" s="15">
        <v>41122</v>
      </c>
      <c r="L1250">
        <f t="shared" si="68"/>
        <v>1E-3</v>
      </c>
    </row>
    <row r="1251" spans="1:12" x14ac:dyDescent="0.2">
      <c r="A1251" s="18">
        <v>40557</v>
      </c>
      <c r="B1251" s="19">
        <v>47.422598000000001</v>
      </c>
      <c r="C1251" s="15">
        <v>41121</v>
      </c>
      <c r="D1251">
        <f t="shared" si="66"/>
        <v>50.884258000000003</v>
      </c>
      <c r="E1251" s="15">
        <v>40557</v>
      </c>
      <c r="F1251">
        <v>1293.23999</v>
      </c>
      <c r="G1251" s="15">
        <v>41121</v>
      </c>
      <c r="H1251">
        <f t="shared" si="67"/>
        <v>1379.3199460000001</v>
      </c>
      <c r="K1251" s="15">
        <v>41121</v>
      </c>
      <c r="L1251">
        <f t="shared" si="68"/>
        <v>1E-3</v>
      </c>
    </row>
    <row r="1252" spans="1:12" x14ac:dyDescent="0.2">
      <c r="A1252" s="18">
        <v>40556</v>
      </c>
      <c r="B1252" s="19">
        <v>47.051164</v>
      </c>
      <c r="C1252" s="15">
        <v>41120</v>
      </c>
      <c r="D1252">
        <f t="shared" si="66"/>
        <v>51.037092999999999</v>
      </c>
      <c r="E1252" s="15">
        <v>40556</v>
      </c>
      <c r="F1252">
        <v>1283.76001</v>
      </c>
      <c r="G1252" s="15">
        <v>41120</v>
      </c>
      <c r="H1252">
        <f t="shared" si="67"/>
        <v>1385.3000489999999</v>
      </c>
      <c r="K1252" s="15">
        <v>41120</v>
      </c>
      <c r="L1252">
        <f t="shared" si="68"/>
        <v>1E-3</v>
      </c>
    </row>
    <row r="1253" spans="1:12" x14ac:dyDescent="0.2">
      <c r="A1253" s="18">
        <v>40555</v>
      </c>
      <c r="B1253" s="19">
        <v>47.137542000000003</v>
      </c>
      <c r="C1253" s="15">
        <v>41119</v>
      </c>
      <c r="D1253">
        <f t="shared" si="66"/>
        <v>51.064062</v>
      </c>
      <c r="E1253" s="15">
        <v>40555</v>
      </c>
      <c r="F1253">
        <v>1285.959961</v>
      </c>
      <c r="G1253" s="15">
        <v>41119</v>
      </c>
      <c r="H1253">
        <f t="shared" si="67"/>
        <v>1385.969971</v>
      </c>
      <c r="K1253" s="15">
        <v>41119</v>
      </c>
      <c r="L1253">
        <f t="shared" si="68"/>
        <v>1E-3</v>
      </c>
    </row>
    <row r="1254" spans="1:12" x14ac:dyDescent="0.2">
      <c r="A1254" s="18">
        <v>40554</v>
      </c>
      <c r="B1254" s="19">
        <v>46.705643000000002</v>
      </c>
      <c r="C1254" s="15">
        <v>41118</v>
      </c>
      <c r="D1254">
        <f t="shared" si="66"/>
        <v>51.064062</v>
      </c>
      <c r="E1254" s="15">
        <v>40554</v>
      </c>
      <c r="F1254">
        <v>1274.4799800000001</v>
      </c>
      <c r="G1254" s="15">
        <v>41118</v>
      </c>
      <c r="H1254">
        <f t="shared" si="67"/>
        <v>1385.969971</v>
      </c>
      <c r="K1254" s="15">
        <v>41118</v>
      </c>
      <c r="L1254">
        <f t="shared" si="68"/>
        <v>1E-3</v>
      </c>
    </row>
    <row r="1255" spans="1:12" x14ac:dyDescent="0.2">
      <c r="A1255" s="18">
        <v>40553</v>
      </c>
      <c r="B1255" s="19">
        <v>46.515605999999998</v>
      </c>
      <c r="C1255" s="15">
        <v>41117</v>
      </c>
      <c r="D1255">
        <f t="shared" si="66"/>
        <v>51.064062</v>
      </c>
      <c r="E1255" s="15">
        <v>40553</v>
      </c>
      <c r="F1255">
        <v>1269.75</v>
      </c>
      <c r="G1255" s="15">
        <v>41117</v>
      </c>
      <c r="H1255">
        <f t="shared" si="67"/>
        <v>1385.969971</v>
      </c>
      <c r="K1255" s="15">
        <v>41117</v>
      </c>
      <c r="L1255">
        <f t="shared" si="68"/>
        <v>1E-3</v>
      </c>
    </row>
    <row r="1256" spans="1:12" x14ac:dyDescent="0.2">
      <c r="A1256" s="18">
        <v>40550</v>
      </c>
      <c r="B1256" s="19">
        <v>46.645176999999997</v>
      </c>
      <c r="C1256" s="15">
        <v>41116</v>
      </c>
      <c r="D1256">
        <f t="shared" si="66"/>
        <v>50.156058000000002</v>
      </c>
      <c r="E1256" s="15">
        <v>40550</v>
      </c>
      <c r="F1256">
        <v>1271.5</v>
      </c>
      <c r="G1256" s="15">
        <v>41116</v>
      </c>
      <c r="H1256">
        <f t="shared" si="67"/>
        <v>1360.0200199999999</v>
      </c>
      <c r="K1256" s="15">
        <v>41116</v>
      </c>
      <c r="L1256">
        <f t="shared" si="68"/>
        <v>1E-3</v>
      </c>
    </row>
    <row r="1257" spans="1:12" x14ac:dyDescent="0.2">
      <c r="A1257" s="18">
        <v>40549</v>
      </c>
      <c r="B1257" s="19">
        <v>46.757472</v>
      </c>
      <c r="C1257" s="15">
        <v>41115</v>
      </c>
      <c r="D1257">
        <f t="shared" si="66"/>
        <v>49.409874000000002</v>
      </c>
      <c r="E1257" s="15">
        <v>40549</v>
      </c>
      <c r="F1257">
        <v>1273.849976</v>
      </c>
      <c r="G1257" s="15">
        <v>41115</v>
      </c>
      <c r="H1257">
        <f t="shared" si="67"/>
        <v>1337.8900149999999</v>
      </c>
      <c r="K1257" s="15">
        <v>41115</v>
      </c>
      <c r="L1257">
        <f t="shared" si="68"/>
        <v>1E-3</v>
      </c>
    </row>
    <row r="1258" spans="1:12" x14ac:dyDescent="0.2">
      <c r="A1258" s="18">
        <v>40548</v>
      </c>
      <c r="B1258" s="19">
        <v>46.887039999999999</v>
      </c>
      <c r="C1258" s="15">
        <v>41114</v>
      </c>
      <c r="D1258">
        <f t="shared" si="66"/>
        <v>49.337954000000003</v>
      </c>
      <c r="E1258" s="15">
        <v>40548</v>
      </c>
      <c r="F1258">
        <v>1276.5600589999999</v>
      </c>
      <c r="G1258" s="15">
        <v>41114</v>
      </c>
      <c r="H1258">
        <f t="shared" si="67"/>
        <v>1338.3100589999999</v>
      </c>
      <c r="K1258" s="15">
        <v>41114</v>
      </c>
      <c r="L1258">
        <f t="shared" si="68"/>
        <v>1E-3</v>
      </c>
    </row>
    <row r="1259" spans="1:12" x14ac:dyDescent="0.2">
      <c r="A1259" s="18">
        <v>40547</v>
      </c>
      <c r="B1259" s="19">
        <v>46.679729999999999</v>
      </c>
      <c r="C1259" s="15">
        <v>41113</v>
      </c>
      <c r="D1259">
        <f t="shared" si="66"/>
        <v>49.823419999999999</v>
      </c>
      <c r="E1259" s="15">
        <v>40547</v>
      </c>
      <c r="F1259">
        <v>1270.1999510000001</v>
      </c>
      <c r="G1259" s="15">
        <v>41113</v>
      </c>
      <c r="H1259">
        <f t="shared" si="67"/>
        <v>1350.5200199999999</v>
      </c>
      <c r="K1259" s="15">
        <v>41113</v>
      </c>
      <c r="L1259">
        <f t="shared" si="68"/>
        <v>1E-3</v>
      </c>
    </row>
    <row r="1260" spans="1:12" x14ac:dyDescent="0.2">
      <c r="A1260" s="18">
        <v>40546</v>
      </c>
      <c r="B1260" s="19">
        <v>46.601987999999999</v>
      </c>
      <c r="C1260" s="15">
        <v>41112</v>
      </c>
      <c r="D1260">
        <f t="shared" si="66"/>
        <v>50.245958000000002</v>
      </c>
      <c r="E1260" s="15">
        <v>40546</v>
      </c>
      <c r="F1260">
        <v>1271.869995</v>
      </c>
      <c r="G1260" s="15">
        <v>41112</v>
      </c>
      <c r="H1260">
        <f t="shared" si="67"/>
        <v>1362.660034</v>
      </c>
      <c r="K1260" s="15">
        <v>41112</v>
      </c>
      <c r="L1260">
        <f t="shared" si="68"/>
        <v>1E-3</v>
      </c>
    </row>
    <row r="1261" spans="1:12" x14ac:dyDescent="0.2">
      <c r="A1261" s="18">
        <v>40543</v>
      </c>
      <c r="B1261" s="19">
        <v>46.066433000000004</v>
      </c>
      <c r="C1261" s="15">
        <v>41111</v>
      </c>
      <c r="D1261">
        <f t="shared" si="66"/>
        <v>50.245958000000002</v>
      </c>
      <c r="E1261" s="15">
        <v>40543</v>
      </c>
      <c r="F1261">
        <v>1257.6400149999999</v>
      </c>
      <c r="G1261" s="15">
        <v>41111</v>
      </c>
      <c r="H1261">
        <f t="shared" si="67"/>
        <v>1362.660034</v>
      </c>
      <c r="K1261" s="15">
        <v>41111</v>
      </c>
      <c r="L1261">
        <f t="shared" si="68"/>
        <v>1E-3</v>
      </c>
    </row>
    <row r="1262" spans="1:12" x14ac:dyDescent="0.2">
      <c r="A1262" s="18">
        <v>40542</v>
      </c>
      <c r="B1262" s="19">
        <v>46.049156000000004</v>
      </c>
      <c r="C1262" s="15">
        <v>41110</v>
      </c>
      <c r="D1262">
        <f t="shared" si="66"/>
        <v>50.245958000000002</v>
      </c>
      <c r="E1262" s="15">
        <v>40542</v>
      </c>
      <c r="F1262">
        <v>1257.880005</v>
      </c>
      <c r="G1262" s="15">
        <v>41110</v>
      </c>
      <c r="H1262">
        <f t="shared" si="67"/>
        <v>1362.660034</v>
      </c>
      <c r="K1262" s="15">
        <v>41110</v>
      </c>
      <c r="L1262">
        <f t="shared" si="68"/>
        <v>1E-3</v>
      </c>
    </row>
    <row r="1263" spans="1:12" x14ac:dyDescent="0.2">
      <c r="A1263" s="18">
        <v>40541</v>
      </c>
      <c r="B1263" s="19">
        <v>46.118259000000002</v>
      </c>
      <c r="C1263" s="15">
        <v>41109</v>
      </c>
      <c r="D1263">
        <f t="shared" si="66"/>
        <v>50.659503999999998</v>
      </c>
      <c r="E1263" s="15">
        <v>40541</v>
      </c>
      <c r="F1263">
        <v>1259.780029</v>
      </c>
      <c r="G1263" s="15">
        <v>41109</v>
      </c>
      <c r="H1263">
        <f t="shared" si="67"/>
        <v>1376.51001</v>
      </c>
      <c r="K1263" s="15">
        <v>41109</v>
      </c>
      <c r="L1263">
        <f t="shared" si="68"/>
        <v>1E-3</v>
      </c>
    </row>
    <row r="1264" spans="1:12" x14ac:dyDescent="0.2">
      <c r="A1264" s="18">
        <v>40540</v>
      </c>
      <c r="B1264" s="19">
        <v>46.100982000000002</v>
      </c>
      <c r="C1264" s="15">
        <v>41108</v>
      </c>
      <c r="D1264">
        <f t="shared" si="66"/>
        <v>50.758397000000002</v>
      </c>
      <c r="E1264" s="15">
        <v>40540</v>
      </c>
      <c r="F1264">
        <v>1258.51001</v>
      </c>
      <c r="G1264" s="15">
        <v>41108</v>
      </c>
      <c r="H1264">
        <f t="shared" si="67"/>
        <v>1372.780029</v>
      </c>
      <c r="K1264" s="15">
        <v>41108</v>
      </c>
      <c r="L1264">
        <f t="shared" si="68"/>
        <v>1E-3</v>
      </c>
    </row>
    <row r="1265" spans="1:12" x14ac:dyDescent="0.2">
      <c r="A1265" s="18">
        <v>40539</v>
      </c>
      <c r="B1265" s="19">
        <v>46.014603999999999</v>
      </c>
      <c r="C1265" s="15">
        <v>41107</v>
      </c>
      <c r="D1265">
        <f t="shared" si="66"/>
        <v>50.497681</v>
      </c>
      <c r="E1265" s="15">
        <v>40539</v>
      </c>
      <c r="F1265">
        <v>1257.540039</v>
      </c>
      <c r="G1265" s="15">
        <v>41107</v>
      </c>
      <c r="H1265">
        <f t="shared" si="67"/>
        <v>1363.670044</v>
      </c>
      <c r="K1265" s="15">
        <v>41107</v>
      </c>
      <c r="L1265">
        <f t="shared" si="68"/>
        <v>1E-3</v>
      </c>
    </row>
    <row r="1266" spans="1:12" x14ac:dyDescent="0.2">
      <c r="A1266" s="18">
        <v>40535</v>
      </c>
      <c r="B1266" s="19">
        <v>45.942911000000002</v>
      </c>
      <c r="C1266" s="15">
        <v>41106</v>
      </c>
      <c r="D1266">
        <f t="shared" si="66"/>
        <v>50.066155000000002</v>
      </c>
      <c r="E1266" s="15">
        <v>40535</v>
      </c>
      <c r="F1266">
        <v>1256.7700199999999</v>
      </c>
      <c r="G1266" s="15">
        <v>41106</v>
      </c>
      <c r="H1266">
        <f t="shared" si="67"/>
        <v>1353.6400149999999</v>
      </c>
      <c r="K1266" s="15">
        <v>41106</v>
      </c>
      <c r="L1266">
        <f t="shared" si="68"/>
        <v>1E-3</v>
      </c>
    </row>
    <row r="1267" spans="1:12" x14ac:dyDescent="0.2">
      <c r="A1267" s="18">
        <v>40534</v>
      </c>
      <c r="B1267" s="19">
        <v>46.02872</v>
      </c>
      <c r="C1267" s="15">
        <v>41105</v>
      </c>
      <c r="D1267">
        <f t="shared" si="66"/>
        <v>50.147066000000002</v>
      </c>
      <c r="E1267" s="15">
        <v>40534</v>
      </c>
      <c r="F1267">
        <v>1258.839966</v>
      </c>
      <c r="G1267" s="15">
        <v>41105</v>
      </c>
      <c r="H1267">
        <f t="shared" si="67"/>
        <v>1356.780029</v>
      </c>
      <c r="K1267" s="15">
        <v>41105</v>
      </c>
      <c r="L1267">
        <f t="shared" si="68"/>
        <v>1E-3</v>
      </c>
    </row>
    <row r="1268" spans="1:12" x14ac:dyDescent="0.2">
      <c r="A1268" s="18">
        <v>40533</v>
      </c>
      <c r="B1268" s="19">
        <v>45.745547000000002</v>
      </c>
      <c r="C1268" s="15">
        <v>41104</v>
      </c>
      <c r="D1268">
        <f t="shared" si="66"/>
        <v>50.147066000000002</v>
      </c>
      <c r="E1268" s="15">
        <v>40533</v>
      </c>
      <c r="F1268">
        <v>1254.599976</v>
      </c>
      <c r="G1268" s="15">
        <v>41104</v>
      </c>
      <c r="H1268">
        <f t="shared" si="67"/>
        <v>1356.780029</v>
      </c>
      <c r="K1268" s="15">
        <v>41104</v>
      </c>
      <c r="L1268">
        <f t="shared" si="68"/>
        <v>1E-3</v>
      </c>
    </row>
    <row r="1269" spans="1:12" x14ac:dyDescent="0.2">
      <c r="A1269" s="18">
        <v>40532</v>
      </c>
      <c r="B1269" s="19">
        <v>45.419466999999997</v>
      </c>
      <c r="C1269" s="15">
        <v>41103</v>
      </c>
      <c r="D1269">
        <f t="shared" si="66"/>
        <v>50.147066000000002</v>
      </c>
      <c r="E1269" s="15">
        <v>40532</v>
      </c>
      <c r="F1269">
        <v>1247.079956</v>
      </c>
      <c r="G1269" s="15">
        <v>41103</v>
      </c>
      <c r="H1269">
        <f t="shared" si="67"/>
        <v>1356.780029</v>
      </c>
      <c r="K1269" s="15">
        <v>41103</v>
      </c>
      <c r="L1269">
        <f t="shared" si="68"/>
        <v>1E-3</v>
      </c>
    </row>
    <row r="1270" spans="1:12" x14ac:dyDescent="0.2">
      <c r="A1270" s="18">
        <v>40529</v>
      </c>
      <c r="B1270" s="19">
        <v>45.282170000000001</v>
      </c>
      <c r="C1270" s="15">
        <v>41102</v>
      </c>
      <c r="D1270">
        <f t="shared" si="66"/>
        <v>49.337954000000003</v>
      </c>
      <c r="E1270" s="15">
        <v>40529</v>
      </c>
      <c r="F1270">
        <v>1243.910034</v>
      </c>
      <c r="G1270" s="15">
        <v>41102</v>
      </c>
      <c r="H1270">
        <f t="shared" si="67"/>
        <v>1334.76001</v>
      </c>
      <c r="K1270" s="15">
        <v>41102</v>
      </c>
      <c r="L1270">
        <f t="shared" si="68"/>
        <v>1E-3</v>
      </c>
    </row>
    <row r="1271" spans="1:12" x14ac:dyDescent="0.2">
      <c r="A1271" s="18">
        <v>40528</v>
      </c>
      <c r="B1271" s="19">
        <v>45.239265000000003</v>
      </c>
      <c r="C1271" s="15">
        <v>41101</v>
      </c>
      <c r="D1271">
        <f t="shared" si="66"/>
        <v>49.535735000000003</v>
      </c>
      <c r="E1271" s="15">
        <v>40528</v>
      </c>
      <c r="F1271">
        <v>1242.869995</v>
      </c>
      <c r="G1271" s="15">
        <v>41101</v>
      </c>
      <c r="H1271">
        <f t="shared" si="67"/>
        <v>1341.4499510000001</v>
      </c>
      <c r="K1271" s="15">
        <v>41101</v>
      </c>
      <c r="L1271">
        <f t="shared" si="68"/>
        <v>1E-3</v>
      </c>
    </row>
    <row r="1272" spans="1:12" x14ac:dyDescent="0.2">
      <c r="A1272" s="18">
        <v>40527</v>
      </c>
      <c r="B1272" s="19">
        <v>44.973252000000002</v>
      </c>
      <c r="C1272" s="15">
        <v>41100</v>
      </c>
      <c r="D1272">
        <f t="shared" si="66"/>
        <v>49.373911999999997</v>
      </c>
      <c r="E1272" s="15">
        <v>40527</v>
      </c>
      <c r="F1272">
        <v>1235.2299800000001</v>
      </c>
      <c r="G1272" s="15">
        <v>41100</v>
      </c>
      <c r="H1272">
        <f t="shared" si="67"/>
        <v>1341.469971</v>
      </c>
      <c r="K1272" s="15">
        <v>41100</v>
      </c>
      <c r="L1272">
        <f t="shared" si="68"/>
        <v>1E-3</v>
      </c>
    </row>
    <row r="1273" spans="1:12" x14ac:dyDescent="0.2">
      <c r="A1273" s="18">
        <v>40526</v>
      </c>
      <c r="B1273" s="19">
        <v>45.213520000000003</v>
      </c>
      <c r="C1273" s="15">
        <v>41099</v>
      </c>
      <c r="D1273">
        <f t="shared" si="66"/>
        <v>49.769480999999999</v>
      </c>
      <c r="E1273" s="15">
        <v>40526</v>
      </c>
      <c r="F1273">
        <v>1241.589966</v>
      </c>
      <c r="G1273" s="15">
        <v>41099</v>
      </c>
      <c r="H1273">
        <f t="shared" si="67"/>
        <v>1352.459961</v>
      </c>
      <c r="K1273" s="15">
        <v>41099</v>
      </c>
      <c r="L1273">
        <f t="shared" si="68"/>
        <v>1E-3</v>
      </c>
    </row>
    <row r="1274" spans="1:12" x14ac:dyDescent="0.2">
      <c r="A1274" s="18">
        <v>40525</v>
      </c>
      <c r="B1274" s="19">
        <v>45.170616000000003</v>
      </c>
      <c r="C1274" s="15">
        <v>41098</v>
      </c>
      <c r="D1274">
        <f t="shared" si="66"/>
        <v>49.895342999999997</v>
      </c>
      <c r="E1274" s="15">
        <v>40525</v>
      </c>
      <c r="F1274">
        <v>1240.459961</v>
      </c>
      <c r="G1274" s="15">
        <v>41098</v>
      </c>
      <c r="H1274">
        <f t="shared" si="67"/>
        <v>1354.6800539999999</v>
      </c>
      <c r="K1274" s="15">
        <v>41098</v>
      </c>
      <c r="L1274">
        <f t="shared" si="68"/>
        <v>1E-3</v>
      </c>
    </row>
    <row r="1275" spans="1:12" x14ac:dyDescent="0.2">
      <c r="A1275" s="18">
        <v>40522</v>
      </c>
      <c r="B1275" s="19">
        <v>45.127710999999998</v>
      </c>
      <c r="C1275" s="15">
        <v>41097</v>
      </c>
      <c r="D1275">
        <f t="shared" si="66"/>
        <v>49.895342999999997</v>
      </c>
      <c r="E1275" s="15">
        <v>40522</v>
      </c>
      <c r="F1275">
        <v>1240.400024</v>
      </c>
      <c r="G1275" s="15">
        <v>41097</v>
      </c>
      <c r="H1275">
        <f t="shared" si="67"/>
        <v>1354.6800539999999</v>
      </c>
      <c r="K1275" s="15">
        <v>41097</v>
      </c>
      <c r="L1275">
        <f t="shared" si="68"/>
        <v>1E-3</v>
      </c>
    </row>
    <row r="1276" spans="1:12" x14ac:dyDescent="0.2">
      <c r="A1276" s="18">
        <v>40521</v>
      </c>
      <c r="B1276" s="19">
        <v>44.793050999999998</v>
      </c>
      <c r="C1276" s="15">
        <v>41096</v>
      </c>
      <c r="D1276">
        <f t="shared" si="66"/>
        <v>49.895342999999997</v>
      </c>
      <c r="E1276" s="15">
        <v>40521</v>
      </c>
      <c r="F1276">
        <v>1233</v>
      </c>
      <c r="G1276" s="15">
        <v>41096</v>
      </c>
      <c r="H1276">
        <f t="shared" si="67"/>
        <v>1354.6800539999999</v>
      </c>
      <c r="K1276" s="15">
        <v>41096</v>
      </c>
      <c r="L1276">
        <f t="shared" si="68"/>
        <v>1E-3</v>
      </c>
    </row>
    <row r="1277" spans="1:12" x14ac:dyDescent="0.2">
      <c r="A1277" s="18">
        <v>40520</v>
      </c>
      <c r="B1277" s="19">
        <v>44.544199999999996</v>
      </c>
      <c r="C1277" s="15">
        <v>41095</v>
      </c>
      <c r="D1277">
        <f t="shared" si="66"/>
        <v>50.263939000000001</v>
      </c>
      <c r="E1277" s="15">
        <v>40520</v>
      </c>
      <c r="F1277">
        <v>1228.280029</v>
      </c>
      <c r="G1277" s="15">
        <v>41095</v>
      </c>
      <c r="H1277">
        <f t="shared" si="67"/>
        <v>1367.579956</v>
      </c>
      <c r="K1277" s="15">
        <v>41095</v>
      </c>
      <c r="L1277">
        <f t="shared" si="68"/>
        <v>1E-3</v>
      </c>
    </row>
    <row r="1278" spans="1:12" x14ac:dyDescent="0.2">
      <c r="A1278" s="18">
        <v>40519</v>
      </c>
      <c r="B1278" s="19">
        <v>44.321094000000002</v>
      </c>
      <c r="C1278" s="15">
        <v>41094</v>
      </c>
      <c r="D1278">
        <f t="shared" si="66"/>
        <v>50.650516000000003</v>
      </c>
      <c r="E1278" s="15">
        <v>40519</v>
      </c>
      <c r="F1278">
        <v>1223.75</v>
      </c>
      <c r="G1278" s="15">
        <v>41094</v>
      </c>
      <c r="H1278">
        <f t="shared" si="67"/>
        <v>1374.0200199999999</v>
      </c>
      <c r="K1278" s="15">
        <v>41094</v>
      </c>
      <c r="L1278">
        <f t="shared" si="68"/>
        <v>1E-3</v>
      </c>
    </row>
    <row r="1279" spans="1:12" x14ac:dyDescent="0.2">
      <c r="A1279" s="18">
        <v>40518</v>
      </c>
      <c r="B1279" s="19">
        <v>44.261026999999999</v>
      </c>
      <c r="C1279" s="15">
        <v>41093</v>
      </c>
      <c r="D1279">
        <f t="shared" si="66"/>
        <v>50.650516000000003</v>
      </c>
      <c r="E1279" s="15">
        <v>40518</v>
      </c>
      <c r="F1279">
        <v>1223.119995</v>
      </c>
      <c r="G1279" s="15">
        <v>41093</v>
      </c>
      <c r="H1279">
        <f t="shared" si="67"/>
        <v>1374.0200199999999</v>
      </c>
      <c r="K1279" s="15">
        <v>41093</v>
      </c>
      <c r="L1279">
        <f t="shared" si="68"/>
        <v>1E-3</v>
      </c>
    </row>
    <row r="1280" spans="1:12" x14ac:dyDescent="0.2">
      <c r="A1280" s="18">
        <v>40515</v>
      </c>
      <c r="B1280" s="19">
        <v>44.321094000000002</v>
      </c>
      <c r="C1280" s="15">
        <v>41092</v>
      </c>
      <c r="D1280">
        <f t="shared" si="66"/>
        <v>50.362831</v>
      </c>
      <c r="E1280" s="15">
        <v>40515</v>
      </c>
      <c r="F1280">
        <v>1224.709961</v>
      </c>
      <c r="G1280" s="15">
        <v>41092</v>
      </c>
      <c r="H1280">
        <f t="shared" si="67"/>
        <v>1365.51001</v>
      </c>
      <c r="K1280" s="15">
        <v>41092</v>
      </c>
      <c r="L1280">
        <f t="shared" si="68"/>
        <v>1E-3</v>
      </c>
    </row>
    <row r="1281" spans="1:12" x14ac:dyDescent="0.2">
      <c r="A1281" s="18">
        <v>40514</v>
      </c>
      <c r="B1281" s="19">
        <v>44.192377</v>
      </c>
      <c r="C1281" s="15">
        <v>41091</v>
      </c>
      <c r="D1281">
        <f t="shared" si="66"/>
        <v>50.290908000000002</v>
      </c>
      <c r="E1281" s="15">
        <v>40514</v>
      </c>
      <c r="F1281">
        <v>1221.530029</v>
      </c>
      <c r="G1281" s="15">
        <v>41091</v>
      </c>
      <c r="H1281">
        <f t="shared" si="67"/>
        <v>1362.160034</v>
      </c>
      <c r="K1281" s="15">
        <v>41091</v>
      </c>
      <c r="L1281">
        <f t="shared" si="68"/>
        <v>1E-3</v>
      </c>
    </row>
    <row r="1282" spans="1:12" x14ac:dyDescent="0.2">
      <c r="A1282" s="18">
        <v>40513</v>
      </c>
      <c r="B1282" s="19">
        <v>43.591703000000003</v>
      </c>
      <c r="C1282" s="15">
        <v>41090</v>
      </c>
      <c r="D1282">
        <f t="shared" si="66"/>
        <v>50.290908000000002</v>
      </c>
      <c r="E1282" s="15">
        <v>40513</v>
      </c>
      <c r="F1282">
        <v>1206.0699460000001</v>
      </c>
      <c r="G1282" s="15">
        <v>41090</v>
      </c>
      <c r="H1282">
        <f t="shared" si="67"/>
        <v>1362.160034</v>
      </c>
      <c r="K1282" s="15">
        <v>41090</v>
      </c>
      <c r="L1282">
        <f t="shared" si="68"/>
        <v>8.9999999999999998E-4</v>
      </c>
    </row>
    <row r="1283" spans="1:12" x14ac:dyDescent="0.2">
      <c r="A1283" s="18">
        <v>40512</v>
      </c>
      <c r="B1283" s="19">
        <v>42.664952</v>
      </c>
      <c r="C1283" s="15">
        <v>41089</v>
      </c>
      <c r="D1283">
        <f t="shared" ref="D1283:D1346" si="69">IFERROR(VLOOKUP(C1283,A:B,2,0),D1284)</f>
        <v>50.290908000000002</v>
      </c>
      <c r="E1283" s="15">
        <v>40512</v>
      </c>
      <c r="F1283">
        <v>1180.5500489999999</v>
      </c>
      <c r="G1283" s="15">
        <v>41089</v>
      </c>
      <c r="H1283">
        <f t="shared" ref="H1283:H1346" si="70">IFERROR(VLOOKUP(G1283,E:F,2,0),H1284)</f>
        <v>1362.160034</v>
      </c>
      <c r="K1283" s="15">
        <v>41089</v>
      </c>
      <c r="L1283">
        <f t="shared" ref="L1283:L1346" si="71">IFERROR(VLOOKUP(K1283,I:J,2,0),L1284)</f>
        <v>8.9999999999999998E-4</v>
      </c>
    </row>
    <row r="1284" spans="1:12" x14ac:dyDescent="0.2">
      <c r="A1284" s="18">
        <v>40511</v>
      </c>
      <c r="B1284" s="19">
        <v>42.948124999999997</v>
      </c>
      <c r="C1284" s="15">
        <v>41088</v>
      </c>
      <c r="D1284">
        <f t="shared" si="69"/>
        <v>49.113200999999997</v>
      </c>
      <c r="E1284" s="15">
        <v>40511</v>
      </c>
      <c r="F1284">
        <v>1187.76001</v>
      </c>
      <c r="G1284" s="15">
        <v>41088</v>
      </c>
      <c r="H1284">
        <f t="shared" si="70"/>
        <v>1329.040039</v>
      </c>
      <c r="K1284" s="15">
        <v>41088</v>
      </c>
      <c r="L1284">
        <f t="shared" si="71"/>
        <v>8.9999999999999998E-4</v>
      </c>
    </row>
    <row r="1285" spans="1:12" x14ac:dyDescent="0.2">
      <c r="A1285" s="18">
        <v>40508</v>
      </c>
      <c r="B1285" s="19">
        <v>42.913800000000002</v>
      </c>
      <c r="C1285" s="15">
        <v>41087</v>
      </c>
      <c r="D1285">
        <f t="shared" si="69"/>
        <v>49.077238999999999</v>
      </c>
      <c r="E1285" s="15">
        <v>40508</v>
      </c>
      <c r="F1285">
        <v>1189.400024</v>
      </c>
      <c r="G1285" s="15">
        <v>41087</v>
      </c>
      <c r="H1285">
        <f t="shared" si="70"/>
        <v>1331.849976</v>
      </c>
      <c r="K1285" s="15">
        <v>41087</v>
      </c>
      <c r="L1285">
        <f t="shared" si="71"/>
        <v>8.9999999999999998E-4</v>
      </c>
    </row>
    <row r="1286" spans="1:12" x14ac:dyDescent="0.2">
      <c r="A1286" s="18">
        <v>40506</v>
      </c>
      <c r="B1286" s="19">
        <v>43.299948000000001</v>
      </c>
      <c r="C1286" s="15">
        <v>41086</v>
      </c>
      <c r="D1286">
        <f t="shared" si="69"/>
        <v>48.564801000000003</v>
      </c>
      <c r="E1286" s="15">
        <v>40506</v>
      </c>
      <c r="F1286">
        <v>1198.349976</v>
      </c>
      <c r="G1286" s="15">
        <v>41086</v>
      </c>
      <c r="H1286">
        <f t="shared" si="70"/>
        <v>1319.98999</v>
      </c>
      <c r="K1286" s="15">
        <v>41086</v>
      </c>
      <c r="L1286">
        <f t="shared" si="71"/>
        <v>8.9999999999999998E-4</v>
      </c>
    </row>
    <row r="1287" spans="1:12" x14ac:dyDescent="0.2">
      <c r="A1287" s="18">
        <v>40505</v>
      </c>
      <c r="B1287" s="19">
        <v>42.733598999999998</v>
      </c>
      <c r="C1287" s="15">
        <v>41085</v>
      </c>
      <c r="D1287">
        <f t="shared" si="69"/>
        <v>48.322066</v>
      </c>
      <c r="E1287" s="15">
        <v>40505</v>
      </c>
      <c r="F1287">
        <v>1180.7299800000001</v>
      </c>
      <c r="G1287" s="15">
        <v>41085</v>
      </c>
      <c r="H1287">
        <f t="shared" si="70"/>
        <v>1313.719971</v>
      </c>
      <c r="K1287" s="15">
        <v>41085</v>
      </c>
      <c r="L1287">
        <f t="shared" si="71"/>
        <v>8.9999999999999998E-4</v>
      </c>
    </row>
    <row r="1288" spans="1:12" x14ac:dyDescent="0.2">
      <c r="A1288" s="18">
        <v>40504</v>
      </c>
      <c r="B1288" s="19">
        <v>43.360014999999997</v>
      </c>
      <c r="C1288" s="15">
        <v>41084</v>
      </c>
      <c r="D1288">
        <f t="shared" si="69"/>
        <v>49.114998</v>
      </c>
      <c r="E1288" s="15">
        <v>40504</v>
      </c>
      <c r="F1288">
        <v>1197.839966</v>
      </c>
      <c r="G1288" s="15">
        <v>41084</v>
      </c>
      <c r="H1288">
        <f t="shared" si="70"/>
        <v>1335.0200199999999</v>
      </c>
      <c r="K1288" s="15">
        <v>41084</v>
      </c>
      <c r="L1288">
        <f t="shared" si="71"/>
        <v>8.9999999999999998E-4</v>
      </c>
    </row>
    <row r="1289" spans="1:12" x14ac:dyDescent="0.2">
      <c r="A1289" s="18">
        <v>40501</v>
      </c>
      <c r="B1289" s="19">
        <v>43.548799000000002</v>
      </c>
      <c r="C1289" s="15">
        <v>41083</v>
      </c>
      <c r="D1289">
        <f t="shared" si="69"/>
        <v>49.114998</v>
      </c>
      <c r="E1289" s="15">
        <v>40501</v>
      </c>
      <c r="F1289">
        <v>1199.7299800000001</v>
      </c>
      <c r="G1289" s="15">
        <v>41083</v>
      </c>
      <c r="H1289">
        <f t="shared" si="70"/>
        <v>1335.0200199999999</v>
      </c>
      <c r="K1289" s="15">
        <v>41083</v>
      </c>
      <c r="L1289">
        <f t="shared" si="71"/>
        <v>8.9999999999999998E-4</v>
      </c>
    </row>
    <row r="1290" spans="1:12" x14ac:dyDescent="0.2">
      <c r="A1290" s="18">
        <v>40500</v>
      </c>
      <c r="B1290" s="19">
        <v>43.488731999999999</v>
      </c>
      <c r="C1290" s="15">
        <v>41082</v>
      </c>
      <c r="D1290">
        <f t="shared" si="69"/>
        <v>49.114998</v>
      </c>
      <c r="E1290" s="15">
        <v>40500</v>
      </c>
      <c r="F1290">
        <v>1196.6899410000001</v>
      </c>
      <c r="G1290" s="15">
        <v>41082</v>
      </c>
      <c r="H1290">
        <f t="shared" si="70"/>
        <v>1335.0200199999999</v>
      </c>
      <c r="K1290" s="15">
        <v>41082</v>
      </c>
      <c r="L1290">
        <f t="shared" si="71"/>
        <v>8.9999999999999998E-4</v>
      </c>
    </row>
    <row r="1291" spans="1:12" x14ac:dyDescent="0.2">
      <c r="A1291" s="18">
        <v>40499</v>
      </c>
      <c r="B1291" s="19">
        <v>42.913800000000002</v>
      </c>
      <c r="C1291" s="15">
        <v>41081</v>
      </c>
      <c r="D1291">
        <f t="shared" si="69"/>
        <v>48.820413000000002</v>
      </c>
      <c r="E1291" s="15">
        <v>40499</v>
      </c>
      <c r="F1291">
        <v>1178.589966</v>
      </c>
      <c r="G1291" s="15">
        <v>41081</v>
      </c>
      <c r="H1291">
        <f t="shared" si="70"/>
        <v>1325.51001</v>
      </c>
      <c r="K1291" s="15">
        <v>41081</v>
      </c>
      <c r="L1291">
        <f t="shared" si="71"/>
        <v>8.9999999999999998E-4</v>
      </c>
    </row>
    <row r="1292" spans="1:12" x14ac:dyDescent="0.2">
      <c r="A1292" s="18">
        <v>40498</v>
      </c>
      <c r="B1292" s="19">
        <v>42.922383000000004</v>
      </c>
      <c r="C1292" s="15">
        <v>41080</v>
      </c>
      <c r="D1292">
        <f t="shared" si="69"/>
        <v>49.802357999999998</v>
      </c>
      <c r="E1292" s="15">
        <v>40498</v>
      </c>
      <c r="F1292">
        <v>1178.339966</v>
      </c>
      <c r="G1292" s="15">
        <v>41080</v>
      </c>
      <c r="H1292">
        <f t="shared" si="70"/>
        <v>1355.6899410000001</v>
      </c>
      <c r="K1292" s="15">
        <v>41080</v>
      </c>
      <c r="L1292">
        <f t="shared" si="71"/>
        <v>8.9999999999999998E-4</v>
      </c>
    </row>
    <row r="1293" spans="1:12" x14ac:dyDescent="0.2">
      <c r="A1293" s="18">
        <v>40497</v>
      </c>
      <c r="B1293" s="19">
        <v>43.617449000000001</v>
      </c>
      <c r="C1293" s="15">
        <v>41079</v>
      </c>
      <c r="D1293">
        <f t="shared" si="69"/>
        <v>49.882699000000002</v>
      </c>
      <c r="E1293" s="15">
        <v>40497</v>
      </c>
      <c r="F1293">
        <v>1197.75</v>
      </c>
      <c r="G1293" s="15">
        <v>41079</v>
      </c>
      <c r="H1293">
        <f t="shared" si="70"/>
        <v>1357.9799800000001</v>
      </c>
      <c r="K1293" s="15">
        <v>41079</v>
      </c>
      <c r="L1293">
        <f t="shared" si="71"/>
        <v>8.9999999999999998E-4</v>
      </c>
    </row>
    <row r="1294" spans="1:12" x14ac:dyDescent="0.2">
      <c r="A1294" s="18">
        <v>40494</v>
      </c>
      <c r="B1294" s="19">
        <v>43.634608</v>
      </c>
      <c r="C1294" s="15">
        <v>41078</v>
      </c>
      <c r="D1294">
        <f t="shared" si="69"/>
        <v>49.356020000000001</v>
      </c>
      <c r="E1294" s="15">
        <v>40494</v>
      </c>
      <c r="F1294">
        <v>1199.209961</v>
      </c>
      <c r="G1294" s="15">
        <v>41078</v>
      </c>
      <c r="H1294">
        <f t="shared" si="70"/>
        <v>1344.780029</v>
      </c>
      <c r="K1294" s="15">
        <v>41078</v>
      </c>
      <c r="L1294">
        <f t="shared" si="71"/>
        <v>8.9999999999999998E-4</v>
      </c>
    </row>
    <row r="1295" spans="1:12" x14ac:dyDescent="0.2">
      <c r="A1295" s="18">
        <v>40493</v>
      </c>
      <c r="B1295" s="19">
        <v>44.089404999999999</v>
      </c>
      <c r="C1295" s="15">
        <v>41077</v>
      </c>
      <c r="D1295">
        <f t="shared" si="69"/>
        <v>49.436360999999998</v>
      </c>
      <c r="E1295" s="15">
        <v>40493</v>
      </c>
      <c r="F1295">
        <v>1213.540039</v>
      </c>
      <c r="G1295" s="15">
        <v>41077</v>
      </c>
      <c r="H1295">
        <f t="shared" si="70"/>
        <v>1342.839966</v>
      </c>
      <c r="K1295" s="15">
        <v>41077</v>
      </c>
      <c r="L1295">
        <f t="shared" si="71"/>
        <v>8.9999999999999998E-4</v>
      </c>
    </row>
    <row r="1296" spans="1:12" x14ac:dyDescent="0.2">
      <c r="A1296" s="18">
        <v>40492</v>
      </c>
      <c r="B1296" s="19">
        <v>44.183796999999998</v>
      </c>
      <c r="C1296" s="15">
        <v>41076</v>
      </c>
      <c r="D1296">
        <f t="shared" si="69"/>
        <v>49.436360999999998</v>
      </c>
      <c r="E1296" s="15">
        <v>40492</v>
      </c>
      <c r="F1296">
        <v>1218.709961</v>
      </c>
      <c r="G1296" s="15">
        <v>41076</v>
      </c>
      <c r="H1296">
        <f t="shared" si="70"/>
        <v>1342.839966</v>
      </c>
      <c r="K1296" s="15">
        <v>41076</v>
      </c>
      <c r="L1296">
        <f t="shared" si="71"/>
        <v>8.9999999999999998E-4</v>
      </c>
    </row>
    <row r="1297" spans="1:12" x14ac:dyDescent="0.2">
      <c r="A1297" s="18">
        <v>40491</v>
      </c>
      <c r="B1297" s="19">
        <v>43.969270999999999</v>
      </c>
      <c r="C1297" s="15">
        <v>41075</v>
      </c>
      <c r="D1297">
        <f t="shared" si="69"/>
        <v>49.436360999999998</v>
      </c>
      <c r="E1297" s="15">
        <v>40491</v>
      </c>
      <c r="F1297">
        <v>1213.400024</v>
      </c>
      <c r="G1297" s="15">
        <v>41075</v>
      </c>
      <c r="H1297">
        <f t="shared" si="70"/>
        <v>1342.839966</v>
      </c>
      <c r="K1297" s="15">
        <v>41075</v>
      </c>
      <c r="L1297">
        <f t="shared" si="71"/>
        <v>8.9999999999999998E-4</v>
      </c>
    </row>
    <row r="1298" spans="1:12" x14ac:dyDescent="0.2">
      <c r="A1298" s="18">
        <v>40490</v>
      </c>
      <c r="B1298" s="19">
        <v>44.381160999999999</v>
      </c>
      <c r="C1298" s="15">
        <v>41074</v>
      </c>
      <c r="D1298">
        <f t="shared" si="69"/>
        <v>48.963240999999996</v>
      </c>
      <c r="E1298" s="15">
        <v>40490</v>
      </c>
      <c r="F1298">
        <v>1223.25</v>
      </c>
      <c r="G1298" s="15">
        <v>41074</v>
      </c>
      <c r="H1298">
        <f t="shared" si="70"/>
        <v>1329.099976</v>
      </c>
      <c r="K1298" s="15">
        <v>41074</v>
      </c>
      <c r="L1298">
        <f t="shared" si="71"/>
        <v>8.9999999999999998E-4</v>
      </c>
    </row>
    <row r="1299" spans="1:12" x14ac:dyDescent="0.2">
      <c r="A1299" s="18">
        <v>40487</v>
      </c>
      <c r="B1299" s="19">
        <v>44.518458000000003</v>
      </c>
      <c r="C1299" s="15">
        <v>41073</v>
      </c>
      <c r="D1299">
        <f t="shared" si="69"/>
        <v>48.400857999999999</v>
      </c>
      <c r="E1299" s="15">
        <v>40487</v>
      </c>
      <c r="F1299">
        <v>1225.849976</v>
      </c>
      <c r="G1299" s="15">
        <v>41073</v>
      </c>
      <c r="H1299">
        <f t="shared" si="70"/>
        <v>1314.880005</v>
      </c>
      <c r="K1299" s="15">
        <v>41073</v>
      </c>
      <c r="L1299">
        <f t="shared" si="71"/>
        <v>8.9999999999999998E-4</v>
      </c>
    </row>
    <row r="1300" spans="1:12" x14ac:dyDescent="0.2">
      <c r="A1300" s="18">
        <v>40486</v>
      </c>
      <c r="B1300" s="19">
        <v>44.252443999999997</v>
      </c>
      <c r="C1300" s="15">
        <v>41072</v>
      </c>
      <c r="D1300">
        <f t="shared" si="69"/>
        <v>48.597244000000003</v>
      </c>
      <c r="E1300" s="15">
        <v>40486</v>
      </c>
      <c r="F1300">
        <v>1221.0600589999999</v>
      </c>
      <c r="G1300" s="15">
        <v>41072</v>
      </c>
      <c r="H1300">
        <f t="shared" si="70"/>
        <v>1324.1800539999999</v>
      </c>
      <c r="K1300" s="15">
        <v>41072</v>
      </c>
      <c r="L1300">
        <f t="shared" si="71"/>
        <v>8.9999999999999998E-4</v>
      </c>
    </row>
    <row r="1301" spans="1:12" x14ac:dyDescent="0.2">
      <c r="A1301" s="18">
        <v>40485</v>
      </c>
      <c r="B1301" s="19">
        <v>43.334273000000003</v>
      </c>
      <c r="C1301" s="15">
        <v>41071</v>
      </c>
      <c r="D1301">
        <f t="shared" si="69"/>
        <v>48.061639999999997</v>
      </c>
      <c r="E1301" s="15">
        <v>40485</v>
      </c>
      <c r="F1301">
        <v>1197.959961</v>
      </c>
      <c r="G1301" s="15">
        <v>41071</v>
      </c>
      <c r="H1301">
        <f t="shared" si="70"/>
        <v>1308.9300539999999</v>
      </c>
      <c r="K1301" s="15">
        <v>41071</v>
      </c>
      <c r="L1301">
        <f t="shared" si="71"/>
        <v>8.9999999999999998E-4</v>
      </c>
    </row>
    <row r="1302" spans="1:12" x14ac:dyDescent="0.2">
      <c r="A1302" s="18">
        <v>40484</v>
      </c>
      <c r="B1302" s="19">
        <v>43.171233999999998</v>
      </c>
      <c r="C1302" s="15">
        <v>41070</v>
      </c>
      <c r="D1302">
        <f t="shared" si="69"/>
        <v>48.606172999999998</v>
      </c>
      <c r="E1302" s="15">
        <v>40484</v>
      </c>
      <c r="F1302">
        <v>1193.5699460000001</v>
      </c>
      <c r="G1302" s="15">
        <v>41070</v>
      </c>
      <c r="H1302">
        <f t="shared" si="70"/>
        <v>1325.660034</v>
      </c>
      <c r="K1302" s="15">
        <v>41070</v>
      </c>
      <c r="L1302">
        <f t="shared" si="71"/>
        <v>8.9999999999999998E-4</v>
      </c>
    </row>
    <row r="1303" spans="1:12" x14ac:dyDescent="0.2">
      <c r="A1303" s="18">
        <v>40483</v>
      </c>
      <c r="B1303" s="19">
        <v>42.879477999999999</v>
      </c>
      <c r="C1303" s="15">
        <v>41069</v>
      </c>
      <c r="D1303">
        <f t="shared" si="69"/>
        <v>48.606172999999998</v>
      </c>
      <c r="E1303" s="15">
        <v>40483</v>
      </c>
      <c r="F1303">
        <v>1184.380005</v>
      </c>
      <c r="G1303" s="15">
        <v>41069</v>
      </c>
      <c r="H1303">
        <f t="shared" si="70"/>
        <v>1325.660034</v>
      </c>
      <c r="K1303" s="15">
        <v>41069</v>
      </c>
      <c r="L1303">
        <f t="shared" si="71"/>
        <v>8.9999999999999998E-4</v>
      </c>
    </row>
    <row r="1304" spans="1:12" x14ac:dyDescent="0.2">
      <c r="A1304" s="18">
        <v>40480</v>
      </c>
      <c r="B1304" s="19">
        <v>42.930962000000001</v>
      </c>
      <c r="C1304" s="15">
        <v>41068</v>
      </c>
      <c r="D1304">
        <f t="shared" si="69"/>
        <v>48.606172999999998</v>
      </c>
      <c r="E1304" s="15">
        <v>40480</v>
      </c>
      <c r="F1304">
        <v>1183.26001</v>
      </c>
      <c r="G1304" s="15">
        <v>41068</v>
      </c>
      <c r="H1304">
        <f t="shared" si="70"/>
        <v>1325.660034</v>
      </c>
      <c r="K1304" s="15">
        <v>41068</v>
      </c>
      <c r="L1304">
        <f t="shared" si="71"/>
        <v>8.9999999999999998E-4</v>
      </c>
    </row>
    <row r="1305" spans="1:12" x14ac:dyDescent="0.2">
      <c r="A1305" s="18">
        <v>40479</v>
      </c>
      <c r="B1305" s="19">
        <v>42.939545000000003</v>
      </c>
      <c r="C1305" s="15">
        <v>41067</v>
      </c>
      <c r="D1305">
        <f t="shared" si="69"/>
        <v>48.222321999999998</v>
      </c>
      <c r="E1305" s="15">
        <v>40479</v>
      </c>
      <c r="F1305">
        <v>1183.780029</v>
      </c>
      <c r="G1305" s="15">
        <v>41067</v>
      </c>
      <c r="H1305">
        <f t="shared" si="70"/>
        <v>1314.98999</v>
      </c>
      <c r="K1305" s="15">
        <v>41067</v>
      </c>
      <c r="L1305">
        <f t="shared" si="71"/>
        <v>8.9999999999999998E-4</v>
      </c>
    </row>
    <row r="1306" spans="1:12" x14ac:dyDescent="0.2">
      <c r="A1306" s="18">
        <v>40478</v>
      </c>
      <c r="B1306" s="19">
        <v>42.896641000000002</v>
      </c>
      <c r="C1306" s="15">
        <v>41066</v>
      </c>
      <c r="D1306">
        <f t="shared" si="69"/>
        <v>48.159835000000001</v>
      </c>
      <c r="E1306" s="15">
        <v>40478</v>
      </c>
      <c r="F1306">
        <v>1182.4499510000001</v>
      </c>
      <c r="G1306" s="15">
        <v>41066</v>
      </c>
      <c r="H1306">
        <f t="shared" si="70"/>
        <v>1315.130005</v>
      </c>
      <c r="K1306" s="15">
        <v>41066</v>
      </c>
      <c r="L1306">
        <f t="shared" si="71"/>
        <v>8.9999999999999998E-4</v>
      </c>
    </row>
    <row r="1307" spans="1:12" x14ac:dyDescent="0.2">
      <c r="A1307" s="18">
        <v>40477</v>
      </c>
      <c r="B1307" s="19">
        <v>43.016775000000003</v>
      </c>
      <c r="C1307" s="15">
        <v>41065</v>
      </c>
      <c r="D1307">
        <f t="shared" si="69"/>
        <v>47.088624000000003</v>
      </c>
      <c r="E1307" s="15">
        <v>40477</v>
      </c>
      <c r="F1307">
        <v>1185.6400149999999</v>
      </c>
      <c r="G1307" s="15">
        <v>41065</v>
      </c>
      <c r="H1307">
        <f t="shared" si="70"/>
        <v>1285.5</v>
      </c>
      <c r="K1307" s="15">
        <v>41065</v>
      </c>
      <c r="L1307">
        <f t="shared" si="71"/>
        <v>8.9999999999999998E-4</v>
      </c>
    </row>
    <row r="1308" spans="1:12" x14ac:dyDescent="0.2">
      <c r="A1308" s="18">
        <v>40476</v>
      </c>
      <c r="B1308" s="19">
        <v>43.085422000000001</v>
      </c>
      <c r="C1308" s="15">
        <v>41064</v>
      </c>
      <c r="D1308">
        <f t="shared" si="69"/>
        <v>46.686920000000001</v>
      </c>
      <c r="E1308" s="15">
        <v>40476</v>
      </c>
      <c r="F1308">
        <v>1185.619995</v>
      </c>
      <c r="G1308" s="15">
        <v>41064</v>
      </c>
      <c r="H1308">
        <f t="shared" si="70"/>
        <v>1278.1800539999999</v>
      </c>
      <c r="K1308" s="15">
        <v>41064</v>
      </c>
      <c r="L1308">
        <f t="shared" si="71"/>
        <v>8.9999999999999998E-4</v>
      </c>
    </row>
    <row r="1309" spans="1:12" x14ac:dyDescent="0.2">
      <c r="A1309" s="18">
        <v>40473</v>
      </c>
      <c r="B1309" s="19">
        <v>43.008192000000001</v>
      </c>
      <c r="C1309" s="15">
        <v>41063</v>
      </c>
      <c r="D1309">
        <f t="shared" si="69"/>
        <v>46.865454999999997</v>
      </c>
      <c r="E1309" s="15">
        <v>40473</v>
      </c>
      <c r="F1309">
        <v>1183.079956</v>
      </c>
      <c r="G1309" s="15">
        <v>41063</v>
      </c>
      <c r="H1309">
        <f t="shared" si="70"/>
        <v>1278.040039</v>
      </c>
      <c r="K1309" s="15">
        <v>41063</v>
      </c>
      <c r="L1309">
        <f t="shared" si="71"/>
        <v>8.9999999999999998E-4</v>
      </c>
    </row>
    <row r="1310" spans="1:12" x14ac:dyDescent="0.2">
      <c r="A1310" s="18">
        <v>40472</v>
      </c>
      <c r="B1310" s="19">
        <v>42.999611999999999</v>
      </c>
      <c r="C1310" s="15">
        <v>41062</v>
      </c>
      <c r="D1310">
        <f t="shared" si="69"/>
        <v>46.865454999999997</v>
      </c>
      <c r="E1310" s="15">
        <v>40472</v>
      </c>
      <c r="F1310">
        <v>1180.26001</v>
      </c>
      <c r="G1310" s="15">
        <v>41062</v>
      </c>
      <c r="H1310">
        <f t="shared" si="70"/>
        <v>1278.040039</v>
      </c>
      <c r="K1310" s="15">
        <v>41062</v>
      </c>
      <c r="L1310">
        <f t="shared" si="71"/>
        <v>8.9999999999999998E-4</v>
      </c>
    </row>
    <row r="1311" spans="1:12" x14ac:dyDescent="0.2">
      <c r="A1311" s="18">
        <v>40471</v>
      </c>
      <c r="B1311" s="19">
        <v>42.999611999999999</v>
      </c>
      <c r="C1311" s="15">
        <v>41061</v>
      </c>
      <c r="D1311">
        <f t="shared" si="69"/>
        <v>46.865454999999997</v>
      </c>
      <c r="E1311" s="15">
        <v>40471</v>
      </c>
      <c r="F1311">
        <v>1178.170044</v>
      </c>
      <c r="G1311" s="15">
        <v>41061</v>
      </c>
      <c r="H1311">
        <f t="shared" si="70"/>
        <v>1278.040039</v>
      </c>
      <c r="K1311" s="15">
        <v>41061</v>
      </c>
      <c r="L1311">
        <f t="shared" si="71"/>
        <v>8.9999999999999998E-4</v>
      </c>
    </row>
    <row r="1312" spans="1:12" x14ac:dyDescent="0.2">
      <c r="A1312" s="18">
        <v>40470</v>
      </c>
      <c r="B1312" s="19">
        <v>42.544817999999999</v>
      </c>
      <c r="C1312" s="15">
        <v>41060</v>
      </c>
      <c r="D1312">
        <f t="shared" si="69"/>
        <v>47.999153</v>
      </c>
      <c r="E1312" s="15">
        <v>40470</v>
      </c>
      <c r="F1312">
        <v>1165.900024</v>
      </c>
      <c r="G1312" s="15">
        <v>41060</v>
      </c>
      <c r="H1312">
        <f t="shared" si="70"/>
        <v>1310.329956</v>
      </c>
      <c r="K1312" s="15">
        <v>41060</v>
      </c>
      <c r="L1312">
        <f t="shared" si="71"/>
        <v>8.9999999999999998E-4</v>
      </c>
    </row>
    <row r="1313" spans="1:12" x14ac:dyDescent="0.2">
      <c r="A1313" s="18">
        <v>40469</v>
      </c>
      <c r="B1313" s="19">
        <v>43.179814</v>
      </c>
      <c r="C1313" s="15">
        <v>41059</v>
      </c>
      <c r="D1313">
        <f t="shared" si="69"/>
        <v>48.025933000000002</v>
      </c>
      <c r="E1313" s="15">
        <v>40469</v>
      </c>
      <c r="F1313">
        <v>1184.709961</v>
      </c>
      <c r="G1313" s="15">
        <v>41059</v>
      </c>
      <c r="H1313">
        <f t="shared" si="70"/>
        <v>1313.3199460000001</v>
      </c>
      <c r="K1313" s="15">
        <v>41059</v>
      </c>
      <c r="L1313">
        <f t="shared" si="71"/>
        <v>8.9999999999999998E-4</v>
      </c>
    </row>
    <row r="1314" spans="1:12" x14ac:dyDescent="0.2">
      <c r="A1314" s="18">
        <v>40466</v>
      </c>
      <c r="B1314" s="19">
        <v>42.759343999999999</v>
      </c>
      <c r="C1314" s="15">
        <v>41058</v>
      </c>
      <c r="D1314">
        <f t="shared" si="69"/>
        <v>48.704368000000002</v>
      </c>
      <c r="E1314" s="15">
        <v>40466</v>
      </c>
      <c r="F1314">
        <v>1176.1899410000001</v>
      </c>
      <c r="G1314" s="15">
        <v>41058</v>
      </c>
      <c r="H1314">
        <f t="shared" si="70"/>
        <v>1332.420044</v>
      </c>
      <c r="K1314" s="15">
        <v>41058</v>
      </c>
      <c r="L1314">
        <f t="shared" si="71"/>
        <v>8.9999999999999998E-4</v>
      </c>
    </row>
    <row r="1315" spans="1:12" x14ac:dyDescent="0.2">
      <c r="A1315" s="18">
        <v>40465</v>
      </c>
      <c r="B1315" s="19">
        <v>42.991030000000002</v>
      </c>
      <c r="C1315" s="15">
        <v>41057</v>
      </c>
      <c r="D1315">
        <f t="shared" si="69"/>
        <v>48.240175999999998</v>
      </c>
      <c r="E1315" s="15">
        <v>40465</v>
      </c>
      <c r="F1315">
        <v>1173.8100589999999</v>
      </c>
      <c r="G1315" s="15">
        <v>41057</v>
      </c>
      <c r="H1315">
        <f t="shared" si="70"/>
        <v>1317.8199460000001</v>
      </c>
      <c r="K1315" s="15">
        <v>41057</v>
      </c>
      <c r="L1315">
        <f t="shared" si="71"/>
        <v>8.9999999999999998E-4</v>
      </c>
    </row>
    <row r="1316" spans="1:12" x14ac:dyDescent="0.2">
      <c r="A1316" s="18">
        <v>40464</v>
      </c>
      <c r="B1316" s="19">
        <v>43.214137999999998</v>
      </c>
      <c r="C1316" s="15">
        <v>41056</v>
      </c>
      <c r="D1316">
        <f t="shared" si="69"/>
        <v>48.240175999999998</v>
      </c>
      <c r="E1316" s="15">
        <v>40464</v>
      </c>
      <c r="F1316">
        <v>1178.099976</v>
      </c>
      <c r="G1316" s="15">
        <v>41056</v>
      </c>
      <c r="H1316">
        <f t="shared" si="70"/>
        <v>1317.8199460000001</v>
      </c>
      <c r="K1316" s="15">
        <v>41056</v>
      </c>
      <c r="L1316">
        <f t="shared" si="71"/>
        <v>8.9999999999999998E-4</v>
      </c>
    </row>
    <row r="1317" spans="1:12" x14ac:dyDescent="0.2">
      <c r="A1317" s="18">
        <v>40463</v>
      </c>
      <c r="B1317" s="19">
        <v>42.991030000000002</v>
      </c>
      <c r="C1317" s="15">
        <v>41055</v>
      </c>
      <c r="D1317">
        <f t="shared" si="69"/>
        <v>48.240175999999998</v>
      </c>
      <c r="E1317" s="15">
        <v>40463</v>
      </c>
      <c r="F1317">
        <v>1169.7700199999999</v>
      </c>
      <c r="G1317" s="15">
        <v>41055</v>
      </c>
      <c r="H1317">
        <f t="shared" si="70"/>
        <v>1317.8199460000001</v>
      </c>
      <c r="K1317" s="15">
        <v>41055</v>
      </c>
      <c r="L1317">
        <f t="shared" si="71"/>
        <v>8.9999999999999998E-4</v>
      </c>
    </row>
    <row r="1318" spans="1:12" x14ac:dyDescent="0.2">
      <c r="A1318" s="18">
        <v>40462</v>
      </c>
      <c r="B1318" s="19">
        <v>42.827990999999997</v>
      </c>
      <c r="C1318" s="15">
        <v>41054</v>
      </c>
      <c r="D1318">
        <f t="shared" si="69"/>
        <v>48.240175999999998</v>
      </c>
      <c r="E1318" s="15">
        <v>40462</v>
      </c>
      <c r="F1318">
        <v>1165.3199460000001</v>
      </c>
      <c r="G1318" s="15">
        <v>41054</v>
      </c>
      <c r="H1318">
        <f t="shared" si="70"/>
        <v>1317.8199460000001</v>
      </c>
      <c r="K1318" s="15">
        <v>41054</v>
      </c>
      <c r="L1318">
        <f t="shared" si="71"/>
        <v>8.9999999999999998E-4</v>
      </c>
    </row>
    <row r="1319" spans="1:12" x14ac:dyDescent="0.2">
      <c r="A1319" s="18">
        <v>40459</v>
      </c>
      <c r="B1319" s="19">
        <v>42.793666000000002</v>
      </c>
      <c r="C1319" s="15">
        <v>41053</v>
      </c>
      <c r="D1319">
        <f t="shared" si="69"/>
        <v>48.311588</v>
      </c>
      <c r="E1319" s="15">
        <v>40459</v>
      </c>
      <c r="F1319">
        <v>1165.150024</v>
      </c>
      <c r="G1319" s="15">
        <v>41053</v>
      </c>
      <c r="H1319">
        <f t="shared" si="70"/>
        <v>1320.6800539999999</v>
      </c>
      <c r="K1319" s="15">
        <v>41053</v>
      </c>
      <c r="L1319">
        <f t="shared" si="71"/>
        <v>8.9999999999999998E-4</v>
      </c>
    </row>
    <row r="1320" spans="1:12" x14ac:dyDescent="0.2">
      <c r="A1320" s="18">
        <v>40458</v>
      </c>
      <c r="B1320" s="19">
        <v>42.613464999999998</v>
      </c>
      <c r="C1320" s="15">
        <v>41052</v>
      </c>
      <c r="D1320">
        <f t="shared" si="69"/>
        <v>48.115201999999996</v>
      </c>
      <c r="E1320" s="15">
        <v>40458</v>
      </c>
      <c r="F1320">
        <v>1158.0600589999999</v>
      </c>
      <c r="G1320" s="15">
        <v>41052</v>
      </c>
      <c r="H1320">
        <f t="shared" si="70"/>
        <v>1318.8599850000001</v>
      </c>
      <c r="K1320" s="15">
        <v>41052</v>
      </c>
      <c r="L1320">
        <f t="shared" si="71"/>
        <v>8.9999999999999998E-4</v>
      </c>
    </row>
    <row r="1321" spans="1:12" x14ac:dyDescent="0.2">
      <c r="A1321" s="18">
        <v>40457</v>
      </c>
      <c r="B1321" s="19">
        <v>42.647790000000001</v>
      </c>
      <c r="C1321" s="15">
        <v>41051</v>
      </c>
      <c r="D1321">
        <f t="shared" si="69"/>
        <v>48.204467999999999</v>
      </c>
      <c r="E1321" s="15">
        <v>40457</v>
      </c>
      <c r="F1321">
        <v>1159.969971</v>
      </c>
      <c r="G1321" s="15">
        <v>41051</v>
      </c>
      <c r="H1321">
        <f t="shared" si="70"/>
        <v>1316.630005</v>
      </c>
      <c r="K1321" s="15">
        <v>41051</v>
      </c>
      <c r="L1321">
        <f t="shared" si="71"/>
        <v>8.9999999999999998E-4</v>
      </c>
    </row>
    <row r="1322" spans="1:12" x14ac:dyDescent="0.2">
      <c r="A1322" s="18">
        <v>40456</v>
      </c>
      <c r="B1322" s="19">
        <v>42.604885000000003</v>
      </c>
      <c r="C1322" s="15">
        <v>41050</v>
      </c>
      <c r="D1322">
        <f t="shared" si="69"/>
        <v>48.097347999999997</v>
      </c>
      <c r="E1322" s="15">
        <v>40456</v>
      </c>
      <c r="F1322">
        <v>1160.75</v>
      </c>
      <c r="G1322" s="15">
        <v>41050</v>
      </c>
      <c r="H1322">
        <f t="shared" si="70"/>
        <v>1315.98999</v>
      </c>
      <c r="K1322" s="15">
        <v>41050</v>
      </c>
      <c r="L1322">
        <f t="shared" si="71"/>
        <v>8.9999999999999998E-4</v>
      </c>
    </row>
    <row r="1323" spans="1:12" x14ac:dyDescent="0.2">
      <c r="A1323" s="18">
        <v>40455</v>
      </c>
      <c r="B1323" s="19">
        <v>41.772523</v>
      </c>
      <c r="C1323" s="15">
        <v>41049</v>
      </c>
      <c r="D1323">
        <f t="shared" si="69"/>
        <v>47.579594999999998</v>
      </c>
      <c r="E1323" s="15">
        <v>40455</v>
      </c>
      <c r="F1323">
        <v>1137.030029</v>
      </c>
      <c r="G1323" s="15">
        <v>41049</v>
      </c>
      <c r="H1323">
        <f t="shared" si="70"/>
        <v>1295.219971</v>
      </c>
      <c r="K1323" s="15">
        <v>41049</v>
      </c>
      <c r="L1323">
        <f t="shared" si="71"/>
        <v>8.9999999999999998E-4</v>
      </c>
    </row>
    <row r="1324" spans="1:12" x14ac:dyDescent="0.2">
      <c r="A1324" s="18">
        <v>40452</v>
      </c>
      <c r="B1324" s="19">
        <v>42.055695999999998</v>
      </c>
      <c r="C1324" s="15">
        <v>41048</v>
      </c>
      <c r="D1324">
        <f t="shared" si="69"/>
        <v>47.579594999999998</v>
      </c>
      <c r="E1324" s="15">
        <v>40452</v>
      </c>
      <c r="F1324">
        <v>1146.23999</v>
      </c>
      <c r="G1324" s="15">
        <v>41048</v>
      </c>
      <c r="H1324">
        <f t="shared" si="70"/>
        <v>1295.219971</v>
      </c>
      <c r="K1324" s="15">
        <v>41048</v>
      </c>
      <c r="L1324">
        <f t="shared" si="71"/>
        <v>8.9999999999999998E-4</v>
      </c>
    </row>
    <row r="1325" spans="1:12" x14ac:dyDescent="0.2">
      <c r="A1325" s="18">
        <v>40451</v>
      </c>
      <c r="B1325" s="19">
        <v>41.789684999999999</v>
      </c>
      <c r="C1325" s="15">
        <v>41047</v>
      </c>
      <c r="D1325">
        <f t="shared" si="69"/>
        <v>47.579594999999998</v>
      </c>
      <c r="E1325" s="15">
        <v>40451</v>
      </c>
      <c r="F1325">
        <v>1141.1999510000001</v>
      </c>
      <c r="G1325" s="15">
        <v>41047</v>
      </c>
      <c r="H1325">
        <f t="shared" si="70"/>
        <v>1295.219971</v>
      </c>
      <c r="K1325" s="15">
        <v>41047</v>
      </c>
      <c r="L1325">
        <f t="shared" si="71"/>
        <v>8.9999999999999998E-4</v>
      </c>
    </row>
    <row r="1326" spans="1:12" x14ac:dyDescent="0.2">
      <c r="A1326" s="18">
        <v>40450</v>
      </c>
      <c r="B1326" s="19">
        <v>41.849752000000002</v>
      </c>
      <c r="C1326" s="15">
        <v>41046</v>
      </c>
      <c r="D1326">
        <f t="shared" si="69"/>
        <v>47.927737999999998</v>
      </c>
      <c r="E1326" s="15">
        <v>40450</v>
      </c>
      <c r="F1326">
        <v>1144.7299800000001</v>
      </c>
      <c r="G1326" s="15">
        <v>41046</v>
      </c>
      <c r="H1326">
        <f t="shared" si="70"/>
        <v>1304.8599850000001</v>
      </c>
      <c r="K1326" s="15">
        <v>41046</v>
      </c>
      <c r="L1326">
        <f t="shared" si="71"/>
        <v>8.9999999999999998E-4</v>
      </c>
    </row>
    <row r="1327" spans="1:12" x14ac:dyDescent="0.2">
      <c r="A1327" s="18">
        <v>40449</v>
      </c>
      <c r="B1327" s="19">
        <v>42.012791</v>
      </c>
      <c r="C1327" s="15">
        <v>41045</v>
      </c>
      <c r="D1327">
        <f t="shared" si="69"/>
        <v>48.606172999999998</v>
      </c>
      <c r="E1327" s="15">
        <v>40449</v>
      </c>
      <c r="F1327">
        <v>1147.6999510000001</v>
      </c>
      <c r="G1327" s="15">
        <v>41045</v>
      </c>
      <c r="H1327">
        <f t="shared" si="70"/>
        <v>1324.8000489999999</v>
      </c>
      <c r="K1327" s="15">
        <v>41045</v>
      </c>
      <c r="L1327">
        <f t="shared" si="71"/>
        <v>8.9999999999999998E-4</v>
      </c>
    </row>
    <row r="1328" spans="1:12" x14ac:dyDescent="0.2">
      <c r="A1328" s="18">
        <v>40448</v>
      </c>
      <c r="B1328" s="19">
        <v>41.798265000000001</v>
      </c>
      <c r="C1328" s="15">
        <v>41044</v>
      </c>
      <c r="D1328">
        <f t="shared" si="69"/>
        <v>48.793633999999997</v>
      </c>
      <c r="E1328" s="15">
        <v>40448</v>
      </c>
      <c r="F1328">
        <v>1142.160034</v>
      </c>
      <c r="G1328" s="15">
        <v>41044</v>
      </c>
      <c r="H1328">
        <f t="shared" si="70"/>
        <v>1330.660034</v>
      </c>
      <c r="K1328" s="15">
        <v>41044</v>
      </c>
      <c r="L1328">
        <f t="shared" si="71"/>
        <v>8.9999999999999998E-4</v>
      </c>
    </row>
    <row r="1329" spans="1:12" x14ac:dyDescent="0.2">
      <c r="A1329" s="18">
        <v>40445</v>
      </c>
      <c r="B1329" s="19">
        <v>42.021374000000002</v>
      </c>
      <c r="C1329" s="15">
        <v>41043</v>
      </c>
      <c r="D1329">
        <f t="shared" si="69"/>
        <v>49.123922999999998</v>
      </c>
      <c r="E1329" s="15">
        <v>40445</v>
      </c>
      <c r="F1329">
        <v>1148.670044</v>
      </c>
      <c r="G1329" s="15">
        <v>41043</v>
      </c>
      <c r="H1329">
        <f t="shared" si="70"/>
        <v>1338.349976</v>
      </c>
      <c r="K1329" s="15">
        <v>41043</v>
      </c>
      <c r="L1329">
        <f t="shared" si="71"/>
        <v>8.9999999999999998E-4</v>
      </c>
    </row>
    <row r="1330" spans="1:12" x14ac:dyDescent="0.2">
      <c r="A1330" s="18">
        <v>40444</v>
      </c>
      <c r="B1330" s="19">
        <v>41.200167</v>
      </c>
      <c r="C1330" s="15">
        <v>41042</v>
      </c>
      <c r="D1330">
        <f t="shared" si="69"/>
        <v>49.704163000000001</v>
      </c>
      <c r="E1330" s="15">
        <v>40444</v>
      </c>
      <c r="F1330">
        <v>1124.829956</v>
      </c>
      <c r="G1330" s="15">
        <v>41042</v>
      </c>
      <c r="H1330">
        <f t="shared" si="70"/>
        <v>1353.3900149999999</v>
      </c>
      <c r="K1330" s="15">
        <v>41042</v>
      </c>
      <c r="L1330">
        <f t="shared" si="71"/>
        <v>8.9999999999999998E-4</v>
      </c>
    </row>
    <row r="1331" spans="1:12" x14ac:dyDescent="0.2">
      <c r="A1331" s="18">
        <v>40443</v>
      </c>
      <c r="B1331" s="19">
        <v>41.668931000000001</v>
      </c>
      <c r="C1331" s="15">
        <v>41041</v>
      </c>
      <c r="D1331">
        <f t="shared" si="69"/>
        <v>49.704163000000001</v>
      </c>
      <c r="E1331" s="15">
        <v>40443</v>
      </c>
      <c r="F1331">
        <v>1134.280029</v>
      </c>
      <c r="G1331" s="15">
        <v>41041</v>
      </c>
      <c r="H1331">
        <f t="shared" si="70"/>
        <v>1353.3900149999999</v>
      </c>
      <c r="K1331" s="15">
        <v>41041</v>
      </c>
      <c r="L1331">
        <f t="shared" si="71"/>
        <v>8.9999999999999998E-4</v>
      </c>
    </row>
    <row r="1332" spans="1:12" x14ac:dyDescent="0.2">
      <c r="A1332" s="18">
        <v>40442</v>
      </c>
      <c r="B1332" s="19">
        <v>41.950192000000001</v>
      </c>
      <c r="C1332" s="15">
        <v>41040</v>
      </c>
      <c r="D1332">
        <f t="shared" si="69"/>
        <v>49.704163000000001</v>
      </c>
      <c r="E1332" s="15">
        <v>40442</v>
      </c>
      <c r="F1332">
        <v>1139.780029</v>
      </c>
      <c r="G1332" s="15">
        <v>41040</v>
      </c>
      <c r="H1332">
        <f t="shared" si="70"/>
        <v>1353.3900149999999</v>
      </c>
      <c r="K1332" s="15">
        <v>41040</v>
      </c>
      <c r="L1332">
        <f t="shared" si="71"/>
        <v>8.9999999999999998E-4</v>
      </c>
    </row>
    <row r="1333" spans="1:12" x14ac:dyDescent="0.2">
      <c r="A1333" s="18">
        <v>40441</v>
      </c>
      <c r="B1333" s="19">
        <v>42.069513000000001</v>
      </c>
      <c r="C1333" s="15">
        <v>41039</v>
      </c>
      <c r="D1333">
        <f t="shared" si="69"/>
        <v>49.918402999999998</v>
      </c>
      <c r="E1333" s="15">
        <v>40441</v>
      </c>
      <c r="F1333">
        <v>1142.709961</v>
      </c>
      <c r="G1333" s="15">
        <v>41039</v>
      </c>
      <c r="H1333">
        <f t="shared" si="70"/>
        <v>1357.98999</v>
      </c>
      <c r="K1333" s="15">
        <v>41039</v>
      </c>
      <c r="L1333">
        <f t="shared" si="71"/>
        <v>8.9999999999999998E-4</v>
      </c>
    </row>
    <row r="1334" spans="1:12" x14ac:dyDescent="0.2">
      <c r="A1334" s="18">
        <v>40438</v>
      </c>
      <c r="B1334" s="19">
        <v>41.413241999999997</v>
      </c>
      <c r="C1334" s="15">
        <v>41038</v>
      </c>
      <c r="D1334">
        <f t="shared" si="69"/>
        <v>49.614896999999999</v>
      </c>
      <c r="E1334" s="15">
        <v>40438</v>
      </c>
      <c r="F1334">
        <v>1125.589966</v>
      </c>
      <c r="G1334" s="15">
        <v>41038</v>
      </c>
      <c r="H1334">
        <f t="shared" si="70"/>
        <v>1354.579956</v>
      </c>
      <c r="K1334" s="15">
        <v>41038</v>
      </c>
      <c r="L1334">
        <f t="shared" si="71"/>
        <v>8.9999999999999998E-4</v>
      </c>
    </row>
    <row r="1335" spans="1:12" x14ac:dyDescent="0.2">
      <c r="A1335" s="18">
        <v>40437</v>
      </c>
      <c r="B1335" s="19">
        <v>41.438809999999997</v>
      </c>
      <c r="C1335" s="15">
        <v>41037</v>
      </c>
      <c r="D1335">
        <f t="shared" si="69"/>
        <v>49.998744000000002</v>
      </c>
      <c r="E1335" s="15">
        <v>40437</v>
      </c>
      <c r="F1335">
        <v>1124.660034</v>
      </c>
      <c r="G1335" s="15">
        <v>41037</v>
      </c>
      <c r="H1335">
        <f t="shared" si="70"/>
        <v>1363.719971</v>
      </c>
      <c r="K1335" s="15">
        <v>41037</v>
      </c>
      <c r="L1335">
        <f t="shared" si="71"/>
        <v>8.9999999999999998E-4</v>
      </c>
    </row>
    <row r="1336" spans="1:12" x14ac:dyDescent="0.2">
      <c r="A1336" s="18">
        <v>40436</v>
      </c>
      <c r="B1336" s="19">
        <v>41.532564000000001</v>
      </c>
      <c r="C1336" s="15">
        <v>41036</v>
      </c>
      <c r="D1336">
        <f t="shared" si="69"/>
        <v>50.195134000000003</v>
      </c>
      <c r="E1336" s="15">
        <v>40436</v>
      </c>
      <c r="F1336">
        <v>1125.0699460000001</v>
      </c>
      <c r="G1336" s="15">
        <v>41036</v>
      </c>
      <c r="H1336">
        <f t="shared" si="70"/>
        <v>1369.579956</v>
      </c>
      <c r="K1336" s="15">
        <v>41036</v>
      </c>
      <c r="L1336">
        <f t="shared" si="71"/>
        <v>8.9999999999999998E-4</v>
      </c>
    </row>
    <row r="1337" spans="1:12" x14ac:dyDescent="0.2">
      <c r="A1337" s="18">
        <v>40435</v>
      </c>
      <c r="B1337" s="19">
        <v>41.447335000000002</v>
      </c>
      <c r="C1337" s="15">
        <v>41035</v>
      </c>
      <c r="D1337">
        <f t="shared" si="69"/>
        <v>50.132646999999999</v>
      </c>
      <c r="E1337" s="15">
        <v>40435</v>
      </c>
      <c r="F1337">
        <v>1121.099976</v>
      </c>
      <c r="G1337" s="15">
        <v>41035</v>
      </c>
      <c r="H1337">
        <f t="shared" si="70"/>
        <v>1369.099976</v>
      </c>
      <c r="K1337" s="15">
        <v>41035</v>
      </c>
      <c r="L1337">
        <f t="shared" si="71"/>
        <v>8.9999999999999998E-4</v>
      </c>
    </row>
    <row r="1338" spans="1:12" x14ac:dyDescent="0.2">
      <c r="A1338" s="18">
        <v>40434</v>
      </c>
      <c r="B1338" s="19">
        <v>41.524042000000001</v>
      </c>
      <c r="C1338" s="15">
        <v>41034</v>
      </c>
      <c r="D1338">
        <f t="shared" si="69"/>
        <v>50.132646999999999</v>
      </c>
      <c r="E1338" s="15">
        <v>40434</v>
      </c>
      <c r="F1338">
        <v>1121.900024</v>
      </c>
      <c r="G1338" s="15">
        <v>41034</v>
      </c>
      <c r="H1338">
        <f t="shared" si="70"/>
        <v>1369.099976</v>
      </c>
      <c r="K1338" s="15">
        <v>41034</v>
      </c>
      <c r="L1338">
        <f t="shared" si="71"/>
        <v>8.9999999999999998E-4</v>
      </c>
    </row>
    <row r="1339" spans="1:12" x14ac:dyDescent="0.2">
      <c r="A1339" s="18">
        <v>40431</v>
      </c>
      <c r="B1339" s="19">
        <v>41.046753000000002</v>
      </c>
      <c r="C1339" s="15">
        <v>41033</v>
      </c>
      <c r="D1339">
        <f t="shared" si="69"/>
        <v>50.132646999999999</v>
      </c>
      <c r="E1339" s="15">
        <v>40431</v>
      </c>
      <c r="F1339">
        <v>1109.5500489999999</v>
      </c>
      <c r="G1339" s="15">
        <v>41033</v>
      </c>
      <c r="H1339">
        <f t="shared" si="70"/>
        <v>1369.099976</v>
      </c>
      <c r="K1339" s="15">
        <v>41033</v>
      </c>
      <c r="L1339">
        <f t="shared" si="71"/>
        <v>8.9999999999999998E-4</v>
      </c>
    </row>
    <row r="1340" spans="1:12" x14ac:dyDescent="0.2">
      <c r="A1340" s="18">
        <v>40430</v>
      </c>
      <c r="B1340" s="19">
        <v>40.876291999999999</v>
      </c>
      <c r="C1340" s="15">
        <v>41032</v>
      </c>
      <c r="D1340">
        <f t="shared" si="69"/>
        <v>50.828932999999999</v>
      </c>
      <c r="E1340" s="15">
        <v>40430</v>
      </c>
      <c r="F1340">
        <v>1104.1800539999999</v>
      </c>
      <c r="G1340" s="15">
        <v>41032</v>
      </c>
      <c r="H1340">
        <f t="shared" si="70"/>
        <v>1391.5699460000001</v>
      </c>
      <c r="K1340" s="15">
        <v>41032</v>
      </c>
      <c r="L1340">
        <f t="shared" si="71"/>
        <v>8.9999999999999998E-4</v>
      </c>
    </row>
    <row r="1341" spans="1:12" x14ac:dyDescent="0.2">
      <c r="A1341" s="18">
        <v>40429</v>
      </c>
      <c r="B1341" s="19">
        <v>40.560941999999997</v>
      </c>
      <c r="C1341" s="15">
        <v>41031</v>
      </c>
      <c r="D1341">
        <f t="shared" si="69"/>
        <v>51.177078999999999</v>
      </c>
      <c r="E1341" s="15">
        <v>40429</v>
      </c>
      <c r="F1341">
        <v>1098.869995</v>
      </c>
      <c r="G1341" s="15">
        <v>41031</v>
      </c>
      <c r="H1341">
        <f t="shared" si="70"/>
        <v>1402.3100589999999</v>
      </c>
      <c r="K1341" s="15">
        <v>41031</v>
      </c>
      <c r="L1341">
        <f t="shared" si="71"/>
        <v>8.9999999999999998E-4</v>
      </c>
    </row>
    <row r="1342" spans="1:12" x14ac:dyDescent="0.2">
      <c r="A1342" s="18">
        <v>40428</v>
      </c>
      <c r="B1342" s="19">
        <v>40.305253</v>
      </c>
      <c r="C1342" s="15">
        <v>41030</v>
      </c>
      <c r="D1342">
        <f t="shared" si="69"/>
        <v>51.435952</v>
      </c>
      <c r="E1342" s="15">
        <v>40428</v>
      </c>
      <c r="F1342">
        <v>1091.839966</v>
      </c>
      <c r="G1342" s="15">
        <v>41030</v>
      </c>
      <c r="H1342">
        <f t="shared" si="70"/>
        <v>1405.8199460000001</v>
      </c>
      <c r="K1342" s="15">
        <v>41030</v>
      </c>
      <c r="L1342">
        <f t="shared" si="71"/>
        <v>8.9999999999999998E-4</v>
      </c>
    </row>
    <row r="1343" spans="1:12" x14ac:dyDescent="0.2">
      <c r="A1343" s="18">
        <v>40424</v>
      </c>
      <c r="B1343" s="19">
        <v>40.842199999999998</v>
      </c>
      <c r="C1343" s="15">
        <v>41029</v>
      </c>
      <c r="D1343">
        <f t="shared" si="69"/>
        <v>51.016396999999998</v>
      </c>
      <c r="E1343" s="15">
        <v>40424</v>
      </c>
      <c r="F1343">
        <v>1104.51001</v>
      </c>
      <c r="G1343" s="15">
        <v>41029</v>
      </c>
      <c r="H1343">
        <f t="shared" si="70"/>
        <v>1397.910034</v>
      </c>
      <c r="K1343" s="15">
        <v>41029</v>
      </c>
      <c r="L1343">
        <f t="shared" si="71"/>
        <v>8.0000000000000004E-4</v>
      </c>
    </row>
    <row r="1344" spans="1:12" x14ac:dyDescent="0.2">
      <c r="A1344" s="18">
        <v>40423</v>
      </c>
      <c r="B1344" s="19">
        <v>40.322299999999998</v>
      </c>
      <c r="C1344" s="15">
        <v>41028</v>
      </c>
      <c r="D1344">
        <f t="shared" si="69"/>
        <v>51.194929000000002</v>
      </c>
      <c r="E1344" s="15">
        <v>40423</v>
      </c>
      <c r="F1344">
        <v>1090.099976</v>
      </c>
      <c r="G1344" s="15">
        <v>41028</v>
      </c>
      <c r="H1344">
        <f t="shared" si="70"/>
        <v>1403.3599850000001</v>
      </c>
      <c r="K1344" s="15">
        <v>41028</v>
      </c>
      <c r="L1344">
        <f t="shared" si="71"/>
        <v>8.0000000000000004E-4</v>
      </c>
    </row>
    <row r="1345" spans="1:12" x14ac:dyDescent="0.2">
      <c r="A1345" s="18">
        <v>40422</v>
      </c>
      <c r="B1345" s="19">
        <v>39.989899999999999</v>
      </c>
      <c r="C1345" s="15">
        <v>41027</v>
      </c>
      <c r="D1345">
        <f t="shared" si="69"/>
        <v>51.194929000000002</v>
      </c>
      <c r="E1345" s="15">
        <v>40422</v>
      </c>
      <c r="F1345">
        <v>1080.290039</v>
      </c>
      <c r="G1345" s="15">
        <v>41027</v>
      </c>
      <c r="H1345">
        <f t="shared" si="70"/>
        <v>1403.3599850000001</v>
      </c>
      <c r="K1345" s="15">
        <v>41027</v>
      </c>
      <c r="L1345">
        <f t="shared" si="71"/>
        <v>8.0000000000000004E-4</v>
      </c>
    </row>
    <row r="1346" spans="1:12" x14ac:dyDescent="0.2">
      <c r="A1346" s="18">
        <v>40421</v>
      </c>
      <c r="B1346" s="19">
        <v>38.847821000000003</v>
      </c>
      <c r="C1346" s="15">
        <v>41026</v>
      </c>
      <c r="D1346">
        <f t="shared" si="69"/>
        <v>51.194929000000002</v>
      </c>
      <c r="E1346" s="15">
        <v>40421</v>
      </c>
      <c r="F1346">
        <v>1049.329956</v>
      </c>
      <c r="G1346" s="15">
        <v>41026</v>
      </c>
      <c r="H1346">
        <f t="shared" si="70"/>
        <v>1403.3599850000001</v>
      </c>
      <c r="K1346" s="15">
        <v>41026</v>
      </c>
      <c r="L1346">
        <f t="shared" si="71"/>
        <v>8.0000000000000004E-4</v>
      </c>
    </row>
    <row r="1347" spans="1:12" x14ac:dyDescent="0.2">
      <c r="A1347" s="18">
        <v>40420</v>
      </c>
      <c r="B1347" s="19">
        <v>38.745542999999998</v>
      </c>
      <c r="C1347" s="15">
        <v>41025</v>
      </c>
      <c r="D1347">
        <f t="shared" ref="D1347:D1410" si="72">IFERROR(VLOOKUP(C1347,A:B,2,0),D1348)</f>
        <v>51.186003999999997</v>
      </c>
      <c r="E1347" s="15">
        <v>40420</v>
      </c>
      <c r="F1347">
        <v>1048.920044</v>
      </c>
      <c r="G1347" s="15">
        <v>41025</v>
      </c>
      <c r="H1347">
        <f t="shared" ref="H1347:H1410" si="73">IFERROR(VLOOKUP(G1347,E:F,2,0),H1348)</f>
        <v>1399.9799800000001</v>
      </c>
      <c r="K1347" s="15">
        <v>41025</v>
      </c>
      <c r="L1347">
        <f t="shared" ref="L1347:L1410" si="74">IFERROR(VLOOKUP(K1347,I:J,2,0),L1348)</f>
        <v>8.0000000000000004E-4</v>
      </c>
    </row>
    <row r="1348" spans="1:12" x14ac:dyDescent="0.2">
      <c r="A1348" s="18">
        <v>40417</v>
      </c>
      <c r="B1348" s="19">
        <v>39.333632000000001</v>
      </c>
      <c r="C1348" s="15">
        <v>41024</v>
      </c>
      <c r="D1348">
        <f t="shared" si="72"/>
        <v>50.802152999999997</v>
      </c>
      <c r="E1348" s="15">
        <v>40417</v>
      </c>
      <c r="F1348">
        <v>1064.589966</v>
      </c>
      <c r="G1348" s="15">
        <v>41024</v>
      </c>
      <c r="H1348">
        <f t="shared" si="73"/>
        <v>1390.6899410000001</v>
      </c>
      <c r="K1348" s="15">
        <v>41024</v>
      </c>
      <c r="L1348">
        <f t="shared" si="74"/>
        <v>8.0000000000000004E-4</v>
      </c>
    </row>
    <row r="1349" spans="1:12" x14ac:dyDescent="0.2">
      <c r="A1349" s="18">
        <v>40416</v>
      </c>
      <c r="B1349" s="19">
        <v>38.668835999999999</v>
      </c>
      <c r="C1349" s="15">
        <v>41023</v>
      </c>
      <c r="D1349">
        <f t="shared" si="72"/>
        <v>50.391523999999997</v>
      </c>
      <c r="E1349" s="15">
        <v>40416</v>
      </c>
      <c r="F1349">
        <v>1047.219971</v>
      </c>
      <c r="G1349" s="15">
        <v>41023</v>
      </c>
      <c r="H1349">
        <f t="shared" si="73"/>
        <v>1371.969971</v>
      </c>
      <c r="K1349" s="15">
        <v>41023</v>
      </c>
      <c r="L1349">
        <f t="shared" si="74"/>
        <v>8.0000000000000004E-4</v>
      </c>
    </row>
    <row r="1350" spans="1:12" x14ac:dyDescent="0.2">
      <c r="A1350" s="18">
        <v>40415</v>
      </c>
      <c r="B1350" s="19">
        <v>38.924525000000003</v>
      </c>
      <c r="C1350" s="15">
        <v>41022</v>
      </c>
      <c r="D1350">
        <f t="shared" si="72"/>
        <v>49.971964999999997</v>
      </c>
      <c r="E1350" s="15">
        <v>40415</v>
      </c>
      <c r="F1350">
        <v>1055.329956</v>
      </c>
      <c r="G1350" s="15">
        <v>41022</v>
      </c>
      <c r="H1350">
        <f t="shared" si="73"/>
        <v>1366.9399410000001</v>
      </c>
      <c r="K1350" s="15">
        <v>41022</v>
      </c>
      <c r="L1350">
        <f t="shared" si="74"/>
        <v>8.0000000000000004E-4</v>
      </c>
    </row>
    <row r="1351" spans="1:12" x14ac:dyDescent="0.2">
      <c r="A1351" s="18">
        <v>40414</v>
      </c>
      <c r="B1351" s="19">
        <v>38.822249999999997</v>
      </c>
      <c r="C1351" s="15">
        <v>41021</v>
      </c>
      <c r="D1351">
        <f t="shared" si="72"/>
        <v>50.329037</v>
      </c>
      <c r="E1351" s="15">
        <v>40414</v>
      </c>
      <c r="F1351">
        <v>1051.869995</v>
      </c>
      <c r="G1351" s="15">
        <v>41021</v>
      </c>
      <c r="H1351">
        <f t="shared" si="73"/>
        <v>1378.530029</v>
      </c>
      <c r="K1351" s="15">
        <v>41021</v>
      </c>
      <c r="L1351">
        <f t="shared" si="74"/>
        <v>8.0000000000000004E-4</v>
      </c>
    </row>
    <row r="1352" spans="1:12" x14ac:dyDescent="0.2">
      <c r="A1352" s="18">
        <v>40413</v>
      </c>
      <c r="B1352" s="19">
        <v>39.325107000000003</v>
      </c>
      <c r="C1352" s="15">
        <v>41020</v>
      </c>
      <c r="D1352">
        <f t="shared" si="72"/>
        <v>50.329037</v>
      </c>
      <c r="E1352" s="15">
        <v>40413</v>
      </c>
      <c r="F1352">
        <v>1067.3599850000001</v>
      </c>
      <c r="G1352" s="15">
        <v>41020</v>
      </c>
      <c r="H1352">
        <f t="shared" si="73"/>
        <v>1378.530029</v>
      </c>
      <c r="K1352" s="15">
        <v>41020</v>
      </c>
      <c r="L1352">
        <f t="shared" si="74"/>
        <v>8.0000000000000004E-4</v>
      </c>
    </row>
    <row r="1353" spans="1:12" x14ac:dyDescent="0.2">
      <c r="A1353" s="18">
        <v>40410</v>
      </c>
      <c r="B1353" s="19">
        <v>39.410339</v>
      </c>
      <c r="C1353" s="15">
        <v>41019</v>
      </c>
      <c r="D1353">
        <f t="shared" si="72"/>
        <v>50.329037</v>
      </c>
      <c r="E1353" s="15">
        <v>40410</v>
      </c>
      <c r="F1353">
        <v>1071.6899410000001</v>
      </c>
      <c r="G1353" s="15">
        <v>41019</v>
      </c>
      <c r="H1353">
        <f t="shared" si="73"/>
        <v>1378.530029</v>
      </c>
      <c r="K1353" s="15">
        <v>41019</v>
      </c>
      <c r="L1353">
        <f t="shared" si="74"/>
        <v>8.0000000000000004E-4</v>
      </c>
    </row>
    <row r="1354" spans="1:12" x14ac:dyDescent="0.2">
      <c r="A1354" s="18">
        <v>40409</v>
      </c>
      <c r="B1354" s="19">
        <v>39.623413999999997</v>
      </c>
      <c r="C1354" s="15">
        <v>41018</v>
      </c>
      <c r="D1354">
        <f t="shared" si="72"/>
        <v>50.221913000000001</v>
      </c>
      <c r="E1354" s="15">
        <v>40409</v>
      </c>
      <c r="F1354">
        <v>1075.630005</v>
      </c>
      <c r="G1354" s="15">
        <v>41018</v>
      </c>
      <c r="H1354">
        <f t="shared" si="73"/>
        <v>1376.920044</v>
      </c>
      <c r="K1354" s="15">
        <v>41018</v>
      </c>
      <c r="L1354">
        <f t="shared" si="74"/>
        <v>8.0000000000000004E-4</v>
      </c>
    </row>
    <row r="1355" spans="1:12" x14ac:dyDescent="0.2">
      <c r="A1355" s="18">
        <v>40408</v>
      </c>
      <c r="B1355" s="19">
        <v>40.356389</v>
      </c>
      <c r="C1355" s="15">
        <v>41017</v>
      </c>
      <c r="D1355">
        <f t="shared" si="72"/>
        <v>50.418303000000002</v>
      </c>
      <c r="E1355" s="15">
        <v>40408</v>
      </c>
      <c r="F1355">
        <v>1094.160034</v>
      </c>
      <c r="G1355" s="15">
        <v>41017</v>
      </c>
      <c r="H1355">
        <f t="shared" si="73"/>
        <v>1385.1400149999999</v>
      </c>
      <c r="K1355" s="15">
        <v>41017</v>
      </c>
      <c r="L1355">
        <f t="shared" si="74"/>
        <v>8.0000000000000004E-4</v>
      </c>
    </row>
    <row r="1356" spans="1:12" x14ac:dyDescent="0.2">
      <c r="A1356" s="18">
        <v>40407</v>
      </c>
      <c r="B1356" s="19">
        <v>40.305253</v>
      </c>
      <c r="C1356" s="15">
        <v>41016</v>
      </c>
      <c r="D1356">
        <f t="shared" si="72"/>
        <v>50.641472</v>
      </c>
      <c r="E1356" s="15">
        <v>40407</v>
      </c>
      <c r="F1356">
        <v>1092.540039</v>
      </c>
      <c r="G1356" s="15">
        <v>41016</v>
      </c>
      <c r="H1356">
        <f t="shared" si="73"/>
        <v>1390.780029</v>
      </c>
      <c r="K1356" s="15">
        <v>41016</v>
      </c>
      <c r="L1356">
        <f t="shared" si="74"/>
        <v>8.0000000000000004E-4</v>
      </c>
    </row>
    <row r="1357" spans="1:12" x14ac:dyDescent="0.2">
      <c r="A1357" s="18">
        <v>40406</v>
      </c>
      <c r="B1357" s="19">
        <v>39.845011</v>
      </c>
      <c r="C1357" s="15">
        <v>41015</v>
      </c>
      <c r="D1357">
        <f t="shared" si="72"/>
        <v>49.998744000000002</v>
      </c>
      <c r="E1357" s="15">
        <v>40406</v>
      </c>
      <c r="F1357">
        <v>1079.380005</v>
      </c>
      <c r="G1357" s="15">
        <v>41015</v>
      </c>
      <c r="H1357">
        <f t="shared" si="73"/>
        <v>1369.5699460000001</v>
      </c>
      <c r="K1357" s="15">
        <v>41015</v>
      </c>
      <c r="L1357">
        <f t="shared" si="74"/>
        <v>8.0000000000000004E-4</v>
      </c>
    </row>
    <row r="1358" spans="1:12" x14ac:dyDescent="0.2">
      <c r="A1358" s="18">
        <v>40403</v>
      </c>
      <c r="B1358" s="19">
        <v>39.887625</v>
      </c>
      <c r="C1358" s="15">
        <v>41014</v>
      </c>
      <c r="D1358">
        <f t="shared" si="72"/>
        <v>49.766649999999998</v>
      </c>
      <c r="E1358" s="15">
        <v>40403</v>
      </c>
      <c r="F1358">
        <v>1079.25</v>
      </c>
      <c r="G1358" s="15">
        <v>41014</v>
      </c>
      <c r="H1358">
        <f t="shared" si="73"/>
        <v>1370.26001</v>
      </c>
      <c r="K1358" s="15">
        <v>41014</v>
      </c>
      <c r="L1358">
        <f t="shared" si="74"/>
        <v>8.0000000000000004E-4</v>
      </c>
    </row>
    <row r="1359" spans="1:12" x14ac:dyDescent="0.2">
      <c r="A1359" s="18">
        <v>40402</v>
      </c>
      <c r="B1359" s="19">
        <v>40.015470999999998</v>
      </c>
      <c r="C1359" s="15">
        <v>41013</v>
      </c>
      <c r="D1359">
        <f t="shared" si="72"/>
        <v>49.766649999999998</v>
      </c>
      <c r="E1359" s="15">
        <v>40402</v>
      </c>
      <c r="F1359">
        <v>1083.6099850000001</v>
      </c>
      <c r="G1359" s="15">
        <v>41013</v>
      </c>
      <c r="H1359">
        <f t="shared" si="73"/>
        <v>1370.26001</v>
      </c>
      <c r="K1359" s="15">
        <v>41013</v>
      </c>
      <c r="L1359">
        <f t="shared" si="74"/>
        <v>8.0000000000000004E-4</v>
      </c>
    </row>
    <row r="1360" spans="1:12" x14ac:dyDescent="0.2">
      <c r="A1360" s="18">
        <v>40401</v>
      </c>
      <c r="B1360" s="19">
        <v>40.134793000000002</v>
      </c>
      <c r="C1360" s="15">
        <v>41012</v>
      </c>
      <c r="D1360">
        <f t="shared" si="72"/>
        <v>49.766649999999998</v>
      </c>
      <c r="E1360" s="15">
        <v>40401</v>
      </c>
      <c r="F1360">
        <v>1089.469971</v>
      </c>
      <c r="G1360" s="15">
        <v>41012</v>
      </c>
      <c r="H1360">
        <f t="shared" si="73"/>
        <v>1370.26001</v>
      </c>
      <c r="K1360" s="15">
        <v>41012</v>
      </c>
      <c r="L1360">
        <f t="shared" si="74"/>
        <v>8.0000000000000004E-4</v>
      </c>
    </row>
    <row r="1361" spans="1:12" x14ac:dyDescent="0.2">
      <c r="A1361" s="18">
        <v>40400</v>
      </c>
      <c r="B1361" s="19">
        <v>41.310966999999998</v>
      </c>
      <c r="C1361" s="15">
        <v>41011</v>
      </c>
      <c r="D1361">
        <f t="shared" si="72"/>
        <v>50.418303000000002</v>
      </c>
      <c r="E1361" s="15">
        <v>40400</v>
      </c>
      <c r="F1361">
        <v>1121.0600589999999</v>
      </c>
      <c r="G1361" s="15">
        <v>41011</v>
      </c>
      <c r="H1361">
        <f t="shared" si="73"/>
        <v>1387.5699460000001</v>
      </c>
      <c r="K1361" s="15">
        <v>41011</v>
      </c>
      <c r="L1361">
        <f t="shared" si="74"/>
        <v>8.0000000000000004E-4</v>
      </c>
    </row>
    <row r="1362" spans="1:12" x14ac:dyDescent="0.2">
      <c r="A1362" s="18">
        <v>40399</v>
      </c>
      <c r="B1362" s="19">
        <v>41.541088000000002</v>
      </c>
      <c r="C1362" s="15">
        <v>41010</v>
      </c>
      <c r="D1362">
        <f t="shared" si="72"/>
        <v>49.766649999999998</v>
      </c>
      <c r="E1362" s="15">
        <v>40399</v>
      </c>
      <c r="F1362">
        <v>1127.790039</v>
      </c>
      <c r="G1362" s="15">
        <v>41010</v>
      </c>
      <c r="H1362">
        <f t="shared" si="73"/>
        <v>1368.709961</v>
      </c>
      <c r="K1362" s="15">
        <v>41010</v>
      </c>
      <c r="L1362">
        <f t="shared" si="74"/>
        <v>8.0000000000000004E-4</v>
      </c>
    </row>
    <row r="1363" spans="1:12" x14ac:dyDescent="0.2">
      <c r="A1363" s="18">
        <v>40396</v>
      </c>
      <c r="B1363" s="19">
        <v>41.302441999999999</v>
      </c>
      <c r="C1363" s="15">
        <v>41009</v>
      </c>
      <c r="D1363">
        <f t="shared" si="72"/>
        <v>49.329237999999997</v>
      </c>
      <c r="E1363" s="15">
        <v>40396</v>
      </c>
      <c r="F1363">
        <v>1121.6400149999999</v>
      </c>
      <c r="G1363" s="15">
        <v>41009</v>
      </c>
      <c r="H1363">
        <f t="shared" si="73"/>
        <v>1358.589966</v>
      </c>
      <c r="K1363" s="15">
        <v>41009</v>
      </c>
      <c r="L1363">
        <f t="shared" si="74"/>
        <v>8.0000000000000004E-4</v>
      </c>
    </row>
    <row r="1364" spans="1:12" x14ac:dyDescent="0.2">
      <c r="A1364" s="18">
        <v>40395</v>
      </c>
      <c r="B1364" s="19">
        <v>41.506996000000001</v>
      </c>
      <c r="C1364" s="15">
        <v>41008</v>
      </c>
      <c r="D1364">
        <f t="shared" si="72"/>
        <v>50.230842000000003</v>
      </c>
      <c r="E1364" s="15">
        <v>40395</v>
      </c>
      <c r="F1364">
        <v>1125.8100589999999</v>
      </c>
      <c r="G1364" s="15">
        <v>41008</v>
      </c>
      <c r="H1364">
        <f t="shared" si="73"/>
        <v>1382.1999510000001</v>
      </c>
      <c r="K1364" s="15">
        <v>41008</v>
      </c>
      <c r="L1364">
        <f t="shared" si="74"/>
        <v>8.0000000000000004E-4</v>
      </c>
    </row>
    <row r="1365" spans="1:12" x14ac:dyDescent="0.2">
      <c r="A1365" s="18">
        <v>40394</v>
      </c>
      <c r="B1365" s="19">
        <v>41.549610000000001</v>
      </c>
      <c r="C1365" s="15">
        <v>41007</v>
      </c>
      <c r="D1365">
        <f t="shared" si="72"/>
        <v>50.828932999999999</v>
      </c>
      <c r="E1365" s="15">
        <v>40394</v>
      </c>
      <c r="F1365">
        <v>1127.23999</v>
      </c>
      <c r="G1365" s="15">
        <v>41007</v>
      </c>
      <c r="H1365">
        <f t="shared" si="73"/>
        <v>1398.079956</v>
      </c>
      <c r="K1365" s="15">
        <v>41007</v>
      </c>
      <c r="L1365">
        <f t="shared" si="74"/>
        <v>8.0000000000000004E-4</v>
      </c>
    </row>
    <row r="1366" spans="1:12" x14ac:dyDescent="0.2">
      <c r="A1366" s="18">
        <v>40393</v>
      </c>
      <c r="B1366" s="19">
        <v>41.285395999999999</v>
      </c>
      <c r="C1366" s="15">
        <v>41006</v>
      </c>
      <c r="D1366">
        <f t="shared" si="72"/>
        <v>50.828932999999999</v>
      </c>
      <c r="E1366" s="15">
        <v>40393</v>
      </c>
      <c r="F1366">
        <v>1120.459961</v>
      </c>
      <c r="G1366" s="15">
        <v>41006</v>
      </c>
      <c r="H1366">
        <f t="shared" si="73"/>
        <v>1398.079956</v>
      </c>
      <c r="K1366" s="15">
        <v>41006</v>
      </c>
      <c r="L1366">
        <f t="shared" si="74"/>
        <v>8.0000000000000004E-4</v>
      </c>
    </row>
    <row r="1367" spans="1:12" x14ac:dyDescent="0.2">
      <c r="A1367" s="18">
        <v>40392</v>
      </c>
      <c r="B1367" s="19">
        <v>41.498471000000002</v>
      </c>
      <c r="C1367" s="15">
        <v>41005</v>
      </c>
      <c r="D1367">
        <f t="shared" si="72"/>
        <v>50.828932999999999</v>
      </c>
      <c r="E1367" s="15">
        <v>40392</v>
      </c>
      <c r="F1367">
        <v>1125.8599850000001</v>
      </c>
      <c r="G1367" s="15">
        <v>41005</v>
      </c>
      <c r="H1367">
        <f t="shared" si="73"/>
        <v>1398.079956</v>
      </c>
      <c r="K1367" s="15">
        <v>41005</v>
      </c>
      <c r="L1367">
        <f t="shared" si="74"/>
        <v>8.0000000000000004E-4</v>
      </c>
    </row>
    <row r="1368" spans="1:12" x14ac:dyDescent="0.2">
      <c r="A1368" s="18">
        <v>40389</v>
      </c>
      <c r="B1368" s="19">
        <v>40.569464000000004</v>
      </c>
      <c r="C1368" s="15">
        <v>41004</v>
      </c>
      <c r="D1368">
        <f t="shared" si="72"/>
        <v>50.828932999999999</v>
      </c>
      <c r="E1368" s="15">
        <v>40389</v>
      </c>
      <c r="F1368">
        <v>1101.599976</v>
      </c>
      <c r="G1368" s="15">
        <v>41004</v>
      </c>
      <c r="H1368">
        <f t="shared" si="73"/>
        <v>1398.079956</v>
      </c>
      <c r="K1368" s="15">
        <v>41004</v>
      </c>
      <c r="L1368">
        <f t="shared" si="74"/>
        <v>8.0000000000000004E-4</v>
      </c>
    </row>
    <row r="1369" spans="1:12" x14ac:dyDescent="0.2">
      <c r="A1369" s="18">
        <v>40388</v>
      </c>
      <c r="B1369" s="19">
        <v>40.577989000000002</v>
      </c>
      <c r="C1369" s="15">
        <v>41003</v>
      </c>
      <c r="D1369">
        <f t="shared" si="72"/>
        <v>51.043176000000003</v>
      </c>
      <c r="E1369" s="15">
        <v>40388</v>
      </c>
      <c r="F1369">
        <v>1101.530029</v>
      </c>
      <c r="G1369" s="15">
        <v>41003</v>
      </c>
      <c r="H1369">
        <f t="shared" si="73"/>
        <v>1398.959961</v>
      </c>
      <c r="K1369" s="15">
        <v>41003</v>
      </c>
      <c r="L1369">
        <f t="shared" si="74"/>
        <v>8.0000000000000004E-4</v>
      </c>
    </row>
    <row r="1370" spans="1:12" x14ac:dyDescent="0.2">
      <c r="A1370" s="18">
        <v>40387</v>
      </c>
      <c r="B1370" s="19">
        <v>40.688789</v>
      </c>
      <c r="C1370" s="15">
        <v>41002</v>
      </c>
      <c r="D1370">
        <f t="shared" si="72"/>
        <v>51.525221999999999</v>
      </c>
      <c r="E1370" s="15">
        <v>40387</v>
      </c>
      <c r="F1370">
        <v>1106.130005</v>
      </c>
      <c r="G1370" s="15">
        <v>41002</v>
      </c>
      <c r="H1370">
        <f t="shared" si="73"/>
        <v>1413.380005</v>
      </c>
      <c r="K1370" s="15">
        <v>41002</v>
      </c>
      <c r="L1370">
        <f t="shared" si="74"/>
        <v>8.0000000000000004E-4</v>
      </c>
    </row>
    <row r="1371" spans="1:12" x14ac:dyDescent="0.2">
      <c r="A1371" s="18">
        <v>40386</v>
      </c>
      <c r="B1371" s="19">
        <v>41.004139000000002</v>
      </c>
      <c r="C1371" s="15">
        <v>41001</v>
      </c>
      <c r="D1371">
        <f t="shared" si="72"/>
        <v>51.810878000000002</v>
      </c>
      <c r="E1371" s="15">
        <v>40386</v>
      </c>
      <c r="F1371">
        <v>1113.839966</v>
      </c>
      <c r="G1371" s="15">
        <v>41001</v>
      </c>
      <c r="H1371">
        <f t="shared" si="73"/>
        <v>1419.040039</v>
      </c>
      <c r="K1371" s="15">
        <v>41001</v>
      </c>
      <c r="L1371">
        <f t="shared" si="74"/>
        <v>8.0000000000000004E-4</v>
      </c>
    </row>
    <row r="1372" spans="1:12" x14ac:dyDescent="0.2">
      <c r="A1372" s="18">
        <v>40385</v>
      </c>
      <c r="B1372" s="19">
        <v>40.987091999999997</v>
      </c>
      <c r="C1372" s="15">
        <v>41000</v>
      </c>
      <c r="D1372">
        <f t="shared" si="72"/>
        <v>51.489514</v>
      </c>
      <c r="E1372" s="15">
        <v>40385</v>
      </c>
      <c r="F1372">
        <v>1115.01001</v>
      </c>
      <c r="G1372" s="15">
        <v>41000</v>
      </c>
      <c r="H1372">
        <f t="shared" si="73"/>
        <v>1408.469971</v>
      </c>
      <c r="K1372" s="15">
        <v>41000</v>
      </c>
      <c r="L1372">
        <f t="shared" si="74"/>
        <v>8.0000000000000004E-4</v>
      </c>
    </row>
    <row r="1373" spans="1:12" x14ac:dyDescent="0.2">
      <c r="A1373" s="18">
        <v>40382</v>
      </c>
      <c r="B1373" s="19">
        <v>40.424574999999997</v>
      </c>
      <c r="C1373" s="15">
        <v>40999</v>
      </c>
      <c r="D1373">
        <f t="shared" si="72"/>
        <v>51.489514</v>
      </c>
      <c r="E1373" s="15">
        <v>40382</v>
      </c>
      <c r="F1373">
        <v>1102.660034</v>
      </c>
      <c r="G1373" s="15">
        <v>40999</v>
      </c>
      <c r="H1373">
        <f t="shared" si="73"/>
        <v>1408.469971</v>
      </c>
      <c r="K1373" s="15">
        <v>40999</v>
      </c>
      <c r="L1373">
        <f t="shared" si="74"/>
        <v>8.0000000000000004E-4</v>
      </c>
    </row>
    <row r="1374" spans="1:12" x14ac:dyDescent="0.2">
      <c r="A1374" s="18">
        <v>40381</v>
      </c>
      <c r="B1374" s="19">
        <v>40.083652999999998</v>
      </c>
      <c r="C1374" s="15">
        <v>40998</v>
      </c>
      <c r="D1374">
        <f t="shared" si="72"/>
        <v>51.489514</v>
      </c>
      <c r="E1374" s="15">
        <v>40381</v>
      </c>
      <c r="F1374">
        <v>1093.670044</v>
      </c>
      <c r="G1374" s="15">
        <v>40998</v>
      </c>
      <c r="H1374">
        <f t="shared" si="73"/>
        <v>1408.469971</v>
      </c>
      <c r="K1374" s="15">
        <v>40998</v>
      </c>
      <c r="L1374">
        <f t="shared" si="74"/>
        <v>8.0000000000000004E-4</v>
      </c>
    </row>
    <row r="1375" spans="1:12" x14ac:dyDescent="0.2">
      <c r="A1375" s="18">
        <v>40380</v>
      </c>
      <c r="B1375" s="19">
        <v>39.205786000000003</v>
      </c>
      <c r="C1375" s="15">
        <v>40997</v>
      </c>
      <c r="D1375">
        <f t="shared" si="72"/>
        <v>51.248491000000001</v>
      </c>
      <c r="E1375" s="15">
        <v>40380</v>
      </c>
      <c r="F1375">
        <v>1069.589966</v>
      </c>
      <c r="G1375" s="15">
        <v>40997</v>
      </c>
      <c r="H1375">
        <f t="shared" si="73"/>
        <v>1403.280029</v>
      </c>
      <c r="K1375" s="15">
        <v>40997</v>
      </c>
      <c r="L1375">
        <f t="shared" si="74"/>
        <v>8.0000000000000004E-4</v>
      </c>
    </row>
    <row r="1376" spans="1:12" x14ac:dyDescent="0.2">
      <c r="A1376" s="18">
        <v>40379</v>
      </c>
      <c r="B1376" s="19">
        <v>39.725689000000003</v>
      </c>
      <c r="C1376" s="15">
        <v>40996</v>
      </c>
      <c r="D1376">
        <f t="shared" si="72"/>
        <v>51.346685999999998</v>
      </c>
      <c r="E1376" s="15">
        <v>40379</v>
      </c>
      <c r="F1376">
        <v>1083.4799800000001</v>
      </c>
      <c r="G1376" s="15">
        <v>40996</v>
      </c>
      <c r="H1376">
        <f t="shared" si="73"/>
        <v>1405.540039</v>
      </c>
      <c r="K1376" s="15">
        <v>40996</v>
      </c>
      <c r="L1376">
        <f t="shared" si="74"/>
        <v>8.0000000000000004E-4</v>
      </c>
    </row>
    <row r="1377" spans="1:12" x14ac:dyDescent="0.2">
      <c r="A1377" s="18">
        <v>40378</v>
      </c>
      <c r="B1377" s="19">
        <v>39.401814000000002</v>
      </c>
      <c r="C1377" s="15">
        <v>40995</v>
      </c>
      <c r="D1377">
        <f t="shared" si="72"/>
        <v>51.605562999999997</v>
      </c>
      <c r="E1377" s="15">
        <v>40378</v>
      </c>
      <c r="F1377">
        <v>1071.25</v>
      </c>
      <c r="G1377" s="15">
        <v>40995</v>
      </c>
      <c r="H1377">
        <f t="shared" si="73"/>
        <v>1412.5200199999999</v>
      </c>
      <c r="K1377" s="15">
        <v>40995</v>
      </c>
      <c r="L1377">
        <f t="shared" si="74"/>
        <v>8.0000000000000004E-4</v>
      </c>
    </row>
    <row r="1378" spans="1:12" x14ac:dyDescent="0.2">
      <c r="A1378" s="18">
        <v>40375</v>
      </c>
      <c r="B1378" s="19">
        <v>39.146124999999998</v>
      </c>
      <c r="C1378" s="15">
        <v>40994</v>
      </c>
      <c r="D1378">
        <f t="shared" si="72"/>
        <v>51.828730999999998</v>
      </c>
      <c r="E1378" s="15">
        <v>40375</v>
      </c>
      <c r="F1378">
        <v>1064.880005</v>
      </c>
      <c r="G1378" s="15">
        <v>40994</v>
      </c>
      <c r="H1378">
        <f t="shared" si="73"/>
        <v>1416.51001</v>
      </c>
      <c r="K1378" s="15">
        <v>40994</v>
      </c>
      <c r="L1378">
        <f t="shared" si="74"/>
        <v>8.0000000000000004E-4</v>
      </c>
    </row>
    <row r="1379" spans="1:12" x14ac:dyDescent="0.2">
      <c r="A1379" s="18">
        <v>40374</v>
      </c>
      <c r="B1379" s="19">
        <v>40.356389</v>
      </c>
      <c r="C1379" s="15">
        <v>40993</v>
      </c>
      <c r="D1379">
        <f t="shared" si="72"/>
        <v>51.166364999999999</v>
      </c>
      <c r="E1379" s="15">
        <v>40374</v>
      </c>
      <c r="F1379">
        <v>1096.4799800000001</v>
      </c>
      <c r="G1379" s="15">
        <v>40993</v>
      </c>
      <c r="H1379">
        <f t="shared" si="73"/>
        <v>1397.1099850000001</v>
      </c>
      <c r="K1379" s="15">
        <v>40993</v>
      </c>
      <c r="L1379">
        <f t="shared" si="74"/>
        <v>8.0000000000000004E-4</v>
      </c>
    </row>
    <row r="1380" spans="1:12" x14ac:dyDescent="0.2">
      <c r="A1380" s="18">
        <v>40373</v>
      </c>
      <c r="B1380" s="19">
        <v>40.288207</v>
      </c>
      <c r="C1380" s="15">
        <v>40992</v>
      </c>
      <c r="D1380">
        <f t="shared" si="72"/>
        <v>51.166364999999999</v>
      </c>
      <c r="E1380" s="15">
        <v>40373</v>
      </c>
      <c r="F1380">
        <v>1095.170044</v>
      </c>
      <c r="G1380" s="15">
        <v>40992</v>
      </c>
      <c r="H1380">
        <f t="shared" si="73"/>
        <v>1397.1099850000001</v>
      </c>
      <c r="K1380" s="15">
        <v>40992</v>
      </c>
      <c r="L1380">
        <f t="shared" si="74"/>
        <v>8.0000000000000004E-4</v>
      </c>
    </row>
    <row r="1381" spans="1:12" x14ac:dyDescent="0.2">
      <c r="A1381" s="18">
        <v>40372</v>
      </c>
      <c r="B1381" s="19">
        <v>40.424574999999997</v>
      </c>
      <c r="C1381" s="15">
        <v>40991</v>
      </c>
      <c r="D1381">
        <f t="shared" si="72"/>
        <v>51.166364999999999</v>
      </c>
      <c r="E1381" s="15">
        <v>40372</v>
      </c>
      <c r="F1381">
        <v>1095.339966</v>
      </c>
      <c r="G1381" s="15">
        <v>40991</v>
      </c>
      <c r="H1381">
        <f t="shared" si="73"/>
        <v>1397.1099850000001</v>
      </c>
      <c r="K1381" s="15">
        <v>40991</v>
      </c>
      <c r="L1381">
        <f t="shared" si="74"/>
        <v>8.0000000000000004E-4</v>
      </c>
    </row>
    <row r="1382" spans="1:12" x14ac:dyDescent="0.2">
      <c r="A1382" s="18">
        <v>40371</v>
      </c>
      <c r="B1382" s="19">
        <v>39.785350000000001</v>
      </c>
      <c r="C1382" s="15">
        <v>40990</v>
      </c>
      <c r="D1382">
        <f t="shared" si="72"/>
        <v>50.926772</v>
      </c>
      <c r="E1382" s="15">
        <v>40371</v>
      </c>
      <c r="F1382">
        <v>1078.75</v>
      </c>
      <c r="G1382" s="15">
        <v>40990</v>
      </c>
      <c r="H1382">
        <f t="shared" si="73"/>
        <v>1392.780029</v>
      </c>
      <c r="K1382" s="15">
        <v>40990</v>
      </c>
      <c r="L1382">
        <f t="shared" si="74"/>
        <v>8.0000000000000004E-4</v>
      </c>
    </row>
    <row r="1383" spans="1:12" x14ac:dyDescent="0.2">
      <c r="A1383" s="18">
        <v>40368</v>
      </c>
      <c r="B1383" s="19">
        <v>39.810918000000001</v>
      </c>
      <c r="C1383" s="15">
        <v>40989</v>
      </c>
      <c r="D1383">
        <f t="shared" si="72"/>
        <v>51.397083000000002</v>
      </c>
      <c r="E1383" s="15">
        <v>40368</v>
      </c>
      <c r="F1383">
        <v>1077.959961</v>
      </c>
      <c r="G1383" s="15">
        <v>40989</v>
      </c>
      <c r="H1383">
        <f t="shared" si="73"/>
        <v>1402.8900149999999</v>
      </c>
      <c r="K1383" s="15">
        <v>40989</v>
      </c>
      <c r="L1383">
        <f t="shared" si="74"/>
        <v>8.0000000000000004E-4</v>
      </c>
    </row>
    <row r="1384" spans="1:12" x14ac:dyDescent="0.2">
      <c r="A1384" s="18">
        <v>40367</v>
      </c>
      <c r="B1384" s="19">
        <v>39.47</v>
      </c>
      <c r="C1384" s="15">
        <v>40988</v>
      </c>
      <c r="D1384">
        <f t="shared" si="72"/>
        <v>51.503571000000001</v>
      </c>
      <c r="E1384" s="15">
        <v>40367</v>
      </c>
      <c r="F1384">
        <v>1070.25</v>
      </c>
      <c r="G1384" s="15">
        <v>40988</v>
      </c>
      <c r="H1384">
        <f t="shared" si="73"/>
        <v>1405.5200199999999</v>
      </c>
      <c r="K1384" s="15">
        <v>40988</v>
      </c>
      <c r="L1384">
        <f t="shared" si="74"/>
        <v>8.0000000000000004E-4</v>
      </c>
    </row>
    <row r="1385" spans="1:12" x14ac:dyDescent="0.2">
      <c r="A1385" s="18">
        <v>40366</v>
      </c>
      <c r="B1385" s="19">
        <v>39.069417999999999</v>
      </c>
      <c r="C1385" s="15">
        <v>40987</v>
      </c>
      <c r="D1385">
        <f t="shared" si="72"/>
        <v>51.654423999999999</v>
      </c>
      <c r="E1385" s="15">
        <v>40366</v>
      </c>
      <c r="F1385">
        <v>1060.2700199999999</v>
      </c>
      <c r="G1385" s="15">
        <v>40987</v>
      </c>
      <c r="H1385">
        <f t="shared" si="73"/>
        <v>1409.75</v>
      </c>
      <c r="K1385" s="15">
        <v>40987</v>
      </c>
      <c r="L1385">
        <f t="shared" si="74"/>
        <v>8.0000000000000004E-4</v>
      </c>
    </row>
    <row r="1386" spans="1:12" x14ac:dyDescent="0.2">
      <c r="A1386" s="18">
        <v>40365</v>
      </c>
      <c r="B1386" s="19">
        <v>37.859150999999997</v>
      </c>
      <c r="C1386" s="15">
        <v>40986</v>
      </c>
      <c r="D1386">
        <f t="shared" si="72"/>
        <v>51.539067000000003</v>
      </c>
      <c r="E1386" s="15">
        <v>40365</v>
      </c>
      <c r="F1386">
        <v>1028.0600589999999</v>
      </c>
      <c r="G1386" s="15">
        <v>40986</v>
      </c>
      <c r="H1386">
        <f t="shared" si="73"/>
        <v>1404.170044</v>
      </c>
      <c r="K1386" s="15">
        <v>40986</v>
      </c>
      <c r="L1386">
        <f t="shared" si="74"/>
        <v>8.0000000000000004E-4</v>
      </c>
    </row>
    <row r="1387" spans="1:12" x14ac:dyDescent="0.2">
      <c r="A1387" s="18">
        <v>40361</v>
      </c>
      <c r="B1387" s="19">
        <v>37.646076000000001</v>
      </c>
      <c r="C1387" s="15">
        <v>40985</v>
      </c>
      <c r="D1387">
        <f t="shared" si="72"/>
        <v>51.539067000000003</v>
      </c>
      <c r="E1387" s="15">
        <v>40361</v>
      </c>
      <c r="F1387">
        <v>1022.580017</v>
      </c>
      <c r="G1387" s="15">
        <v>40985</v>
      </c>
      <c r="H1387">
        <f t="shared" si="73"/>
        <v>1404.170044</v>
      </c>
      <c r="K1387" s="15">
        <v>40985</v>
      </c>
      <c r="L1387">
        <f t="shared" si="74"/>
        <v>8.0000000000000004E-4</v>
      </c>
    </row>
    <row r="1388" spans="1:12" x14ac:dyDescent="0.2">
      <c r="A1388" s="18">
        <v>40360</v>
      </c>
      <c r="B1388" s="19">
        <v>37.850628999999998</v>
      </c>
      <c r="C1388" s="15">
        <v>40984</v>
      </c>
      <c r="D1388">
        <f t="shared" si="72"/>
        <v>51.539067000000003</v>
      </c>
      <c r="E1388" s="15">
        <v>40360</v>
      </c>
      <c r="F1388">
        <v>1027.369995</v>
      </c>
      <c r="G1388" s="15">
        <v>40984</v>
      </c>
      <c r="H1388">
        <f t="shared" si="73"/>
        <v>1404.170044</v>
      </c>
      <c r="K1388" s="15">
        <v>40984</v>
      </c>
      <c r="L1388">
        <f t="shared" si="74"/>
        <v>8.0000000000000004E-4</v>
      </c>
    </row>
    <row r="1389" spans="1:12" x14ac:dyDescent="0.2">
      <c r="A1389" s="18">
        <v>40359</v>
      </c>
      <c r="B1389" s="19">
        <v>38.046658000000001</v>
      </c>
      <c r="C1389" s="15">
        <v>40983</v>
      </c>
      <c r="D1389">
        <f t="shared" si="72"/>
        <v>51.459201999999998</v>
      </c>
      <c r="E1389" s="15">
        <v>40359</v>
      </c>
      <c r="F1389">
        <v>1030.709961</v>
      </c>
      <c r="G1389" s="15">
        <v>40983</v>
      </c>
      <c r="H1389">
        <f t="shared" si="73"/>
        <v>1402.599976</v>
      </c>
      <c r="K1389" s="15">
        <v>40983</v>
      </c>
      <c r="L1389">
        <f t="shared" si="74"/>
        <v>8.0000000000000004E-4</v>
      </c>
    </row>
    <row r="1390" spans="1:12" x14ac:dyDescent="0.2">
      <c r="A1390" s="18">
        <v>40358</v>
      </c>
      <c r="B1390" s="19">
        <v>38.430193000000003</v>
      </c>
      <c r="C1390" s="15">
        <v>40982</v>
      </c>
      <c r="D1390">
        <f t="shared" si="72"/>
        <v>51.121997</v>
      </c>
      <c r="E1390" s="15">
        <v>40358</v>
      </c>
      <c r="F1390">
        <v>1041.23999</v>
      </c>
      <c r="G1390" s="15">
        <v>40982</v>
      </c>
      <c r="H1390">
        <f t="shared" si="73"/>
        <v>1394.280029</v>
      </c>
      <c r="K1390" s="15">
        <v>40982</v>
      </c>
      <c r="L1390">
        <f t="shared" si="74"/>
        <v>8.0000000000000004E-4</v>
      </c>
    </row>
    <row r="1391" spans="1:12" x14ac:dyDescent="0.2">
      <c r="A1391" s="18">
        <v>40357</v>
      </c>
      <c r="B1391" s="19">
        <v>39.589320999999998</v>
      </c>
      <c r="C1391" s="15">
        <v>40981</v>
      </c>
      <c r="D1391">
        <f t="shared" si="72"/>
        <v>51.272849999999998</v>
      </c>
      <c r="E1391" s="15">
        <v>40357</v>
      </c>
      <c r="F1391">
        <v>1074.5699460000001</v>
      </c>
      <c r="G1391" s="15">
        <v>40981</v>
      </c>
      <c r="H1391">
        <f t="shared" si="73"/>
        <v>1395.9499510000001</v>
      </c>
      <c r="K1391" s="15">
        <v>40981</v>
      </c>
      <c r="L1391">
        <f t="shared" si="74"/>
        <v>8.0000000000000004E-4</v>
      </c>
    </row>
    <row r="1392" spans="1:12" x14ac:dyDescent="0.2">
      <c r="A1392" s="18">
        <v>40354</v>
      </c>
      <c r="B1392" s="19">
        <v>39.708643000000002</v>
      </c>
      <c r="C1392" s="15">
        <v>40980</v>
      </c>
      <c r="D1392">
        <f t="shared" si="72"/>
        <v>50.287857000000002</v>
      </c>
      <c r="E1392" s="15">
        <v>40354</v>
      </c>
      <c r="F1392">
        <v>1076.76001</v>
      </c>
      <c r="G1392" s="15">
        <v>40980</v>
      </c>
      <c r="H1392">
        <f t="shared" si="73"/>
        <v>1371.089966</v>
      </c>
      <c r="K1392" s="15">
        <v>40980</v>
      </c>
      <c r="L1392">
        <f t="shared" si="74"/>
        <v>8.0000000000000004E-4</v>
      </c>
    </row>
    <row r="1393" spans="1:12" x14ac:dyDescent="0.2">
      <c r="A1393" s="18">
        <v>40353</v>
      </c>
      <c r="B1393" s="19">
        <v>39.47</v>
      </c>
      <c r="C1393" s="15">
        <v>40979</v>
      </c>
      <c r="D1393">
        <f t="shared" si="72"/>
        <v>50.216867999999998</v>
      </c>
      <c r="E1393" s="15">
        <v>40353</v>
      </c>
      <c r="F1393">
        <v>1073.6899410000001</v>
      </c>
      <c r="G1393" s="15">
        <v>40979</v>
      </c>
      <c r="H1393">
        <f t="shared" si="73"/>
        <v>1370.869995</v>
      </c>
      <c r="K1393" s="15">
        <v>40979</v>
      </c>
      <c r="L1393">
        <f t="shared" si="74"/>
        <v>8.0000000000000004E-4</v>
      </c>
    </row>
    <row r="1394" spans="1:12" x14ac:dyDescent="0.2">
      <c r="A1394" s="18">
        <v>40352</v>
      </c>
      <c r="B1394" s="19">
        <v>40.120305000000002</v>
      </c>
      <c r="C1394" s="15">
        <v>40978</v>
      </c>
      <c r="D1394">
        <f t="shared" si="72"/>
        <v>50.216867999999998</v>
      </c>
      <c r="E1394" s="15">
        <v>40352</v>
      </c>
      <c r="F1394">
        <v>1092.040039</v>
      </c>
      <c r="G1394" s="15">
        <v>40978</v>
      </c>
      <c r="H1394">
        <f t="shared" si="73"/>
        <v>1370.869995</v>
      </c>
      <c r="K1394" s="15">
        <v>40978</v>
      </c>
      <c r="L1394">
        <f t="shared" si="74"/>
        <v>8.0000000000000004E-4</v>
      </c>
    </row>
    <row r="1395" spans="1:12" x14ac:dyDescent="0.2">
      <c r="A1395" s="18">
        <v>40351</v>
      </c>
      <c r="B1395" s="19">
        <v>40.281191</v>
      </c>
      <c r="C1395" s="15">
        <v>40977</v>
      </c>
      <c r="D1395">
        <f t="shared" si="72"/>
        <v>50.216867999999998</v>
      </c>
      <c r="E1395" s="15">
        <v>40351</v>
      </c>
      <c r="F1395">
        <v>1095.3100589999999</v>
      </c>
      <c r="G1395" s="15">
        <v>40977</v>
      </c>
      <c r="H1395">
        <f t="shared" si="73"/>
        <v>1370.869995</v>
      </c>
      <c r="K1395" s="15">
        <v>40977</v>
      </c>
      <c r="L1395">
        <f t="shared" si="74"/>
        <v>8.0000000000000004E-4</v>
      </c>
    </row>
    <row r="1396" spans="1:12" x14ac:dyDescent="0.2">
      <c r="A1396" s="18">
        <v>40350</v>
      </c>
      <c r="B1396" s="19">
        <v>40.992483999999997</v>
      </c>
      <c r="C1396" s="15">
        <v>40976</v>
      </c>
      <c r="D1396">
        <f t="shared" si="72"/>
        <v>50.048267000000003</v>
      </c>
      <c r="E1396" s="15">
        <v>40350</v>
      </c>
      <c r="F1396">
        <v>1113.1999510000001</v>
      </c>
      <c r="G1396" s="15">
        <v>40976</v>
      </c>
      <c r="H1396">
        <f t="shared" si="73"/>
        <v>1365.910034</v>
      </c>
      <c r="K1396" s="15">
        <v>40976</v>
      </c>
      <c r="L1396">
        <f t="shared" si="74"/>
        <v>8.0000000000000004E-4</v>
      </c>
    </row>
    <row r="1397" spans="1:12" x14ac:dyDescent="0.2">
      <c r="A1397" s="18">
        <v>40347</v>
      </c>
      <c r="B1397" s="19">
        <v>41.136437999999998</v>
      </c>
      <c r="C1397" s="15">
        <v>40975</v>
      </c>
      <c r="D1397">
        <f t="shared" si="72"/>
        <v>49.648944999999998</v>
      </c>
      <c r="E1397" s="15">
        <v>40347</v>
      </c>
      <c r="F1397">
        <v>1117.51001</v>
      </c>
      <c r="G1397" s="15">
        <v>40975</v>
      </c>
      <c r="H1397">
        <f t="shared" si="73"/>
        <v>1352.630005</v>
      </c>
      <c r="K1397" s="15">
        <v>40975</v>
      </c>
      <c r="L1397">
        <f t="shared" si="74"/>
        <v>8.0000000000000004E-4</v>
      </c>
    </row>
    <row r="1398" spans="1:12" x14ac:dyDescent="0.2">
      <c r="A1398" s="18">
        <v>40346</v>
      </c>
      <c r="B1398" s="19">
        <v>41.068694000000001</v>
      </c>
      <c r="C1398" s="15">
        <v>40974</v>
      </c>
      <c r="D1398">
        <f t="shared" si="72"/>
        <v>49.258496000000001</v>
      </c>
      <c r="E1398" s="15">
        <v>40346</v>
      </c>
      <c r="F1398">
        <v>1116.040039</v>
      </c>
      <c r="G1398" s="15">
        <v>40974</v>
      </c>
      <c r="H1398">
        <f t="shared" si="73"/>
        <v>1343.3599850000001</v>
      </c>
      <c r="K1398" s="15">
        <v>40974</v>
      </c>
      <c r="L1398">
        <f t="shared" si="74"/>
        <v>8.0000000000000004E-4</v>
      </c>
    </row>
    <row r="1399" spans="1:12" x14ac:dyDescent="0.2">
      <c r="A1399" s="18">
        <v>40345</v>
      </c>
      <c r="B1399" s="19">
        <v>40.967081999999998</v>
      </c>
      <c r="C1399" s="15">
        <v>40973</v>
      </c>
      <c r="D1399">
        <f t="shared" si="72"/>
        <v>50.083759999999998</v>
      </c>
      <c r="E1399" s="15">
        <v>40345</v>
      </c>
      <c r="F1399">
        <v>1114.6099850000001</v>
      </c>
      <c r="G1399" s="15">
        <v>40973</v>
      </c>
      <c r="H1399">
        <f t="shared" si="73"/>
        <v>1364.329956</v>
      </c>
      <c r="K1399" s="15">
        <v>40973</v>
      </c>
      <c r="L1399">
        <f t="shared" si="74"/>
        <v>8.0000000000000004E-4</v>
      </c>
    </row>
    <row r="1400" spans="1:12" x14ac:dyDescent="0.2">
      <c r="A1400" s="18">
        <v>40344</v>
      </c>
      <c r="B1400" s="19">
        <v>41.026356</v>
      </c>
      <c r="C1400" s="15">
        <v>40972</v>
      </c>
      <c r="D1400">
        <f t="shared" si="72"/>
        <v>50.216867999999998</v>
      </c>
      <c r="E1400" s="15">
        <v>40344</v>
      </c>
      <c r="F1400">
        <v>1115.2299800000001</v>
      </c>
      <c r="G1400" s="15">
        <v>40972</v>
      </c>
      <c r="H1400">
        <f t="shared" si="73"/>
        <v>1369.630005</v>
      </c>
      <c r="K1400" s="15">
        <v>40972</v>
      </c>
      <c r="L1400">
        <f t="shared" si="74"/>
        <v>8.0000000000000004E-4</v>
      </c>
    </row>
    <row r="1401" spans="1:12" x14ac:dyDescent="0.2">
      <c r="A1401" s="18">
        <v>40343</v>
      </c>
      <c r="B1401" s="19">
        <v>40.154173</v>
      </c>
      <c r="C1401" s="15">
        <v>40971</v>
      </c>
      <c r="D1401">
        <f t="shared" si="72"/>
        <v>50.216867999999998</v>
      </c>
      <c r="E1401" s="15">
        <v>40343</v>
      </c>
      <c r="F1401">
        <v>1089.630005</v>
      </c>
      <c r="G1401" s="15">
        <v>40971</v>
      </c>
      <c r="H1401">
        <f t="shared" si="73"/>
        <v>1369.630005</v>
      </c>
      <c r="K1401" s="15">
        <v>40971</v>
      </c>
      <c r="L1401">
        <f t="shared" si="74"/>
        <v>8.0000000000000004E-4</v>
      </c>
    </row>
    <row r="1402" spans="1:12" x14ac:dyDescent="0.2">
      <c r="A1402" s="18">
        <v>40340</v>
      </c>
      <c r="B1402" s="19">
        <v>40.204980999999997</v>
      </c>
      <c r="C1402" s="15">
        <v>40970</v>
      </c>
      <c r="D1402">
        <f t="shared" si="72"/>
        <v>50.216867999999998</v>
      </c>
      <c r="E1402" s="15">
        <v>40340</v>
      </c>
      <c r="F1402">
        <v>1091.599976</v>
      </c>
      <c r="G1402" s="15">
        <v>40970</v>
      </c>
      <c r="H1402">
        <f t="shared" si="73"/>
        <v>1369.630005</v>
      </c>
      <c r="K1402" s="15">
        <v>40970</v>
      </c>
      <c r="L1402">
        <f t="shared" si="74"/>
        <v>8.0000000000000004E-4</v>
      </c>
    </row>
    <row r="1403" spans="1:12" x14ac:dyDescent="0.2">
      <c r="A1403" s="18">
        <v>40339</v>
      </c>
      <c r="B1403" s="19">
        <v>40.052560999999997</v>
      </c>
      <c r="C1403" s="15">
        <v>40969</v>
      </c>
      <c r="D1403">
        <f t="shared" si="72"/>
        <v>50.367721000000003</v>
      </c>
      <c r="E1403" s="15">
        <v>40339</v>
      </c>
      <c r="F1403">
        <v>1086.839966</v>
      </c>
      <c r="G1403" s="15">
        <v>40969</v>
      </c>
      <c r="H1403">
        <f t="shared" si="73"/>
        <v>1374.089966</v>
      </c>
      <c r="K1403" s="15">
        <v>40969</v>
      </c>
      <c r="L1403">
        <f t="shared" si="74"/>
        <v>8.0000000000000004E-4</v>
      </c>
    </row>
    <row r="1404" spans="1:12" x14ac:dyDescent="0.2">
      <c r="A1404" s="18">
        <v>40338</v>
      </c>
      <c r="B1404" s="19">
        <v>38.884008000000001</v>
      </c>
      <c r="C1404" s="15">
        <v>40968</v>
      </c>
      <c r="D1404">
        <f t="shared" si="72"/>
        <v>50.066012000000001</v>
      </c>
      <c r="E1404" s="15">
        <v>40338</v>
      </c>
      <c r="F1404">
        <v>1055.6899410000001</v>
      </c>
      <c r="G1404" s="15">
        <v>40968</v>
      </c>
      <c r="H1404">
        <f t="shared" si="73"/>
        <v>1365.6800539999999</v>
      </c>
      <c r="K1404" s="15">
        <v>40968</v>
      </c>
      <c r="L1404">
        <f t="shared" si="74"/>
        <v>8.9999999999999998E-4</v>
      </c>
    </row>
    <row r="1405" spans="1:12" x14ac:dyDescent="0.2">
      <c r="A1405" s="18">
        <v>40337</v>
      </c>
      <c r="B1405" s="19">
        <v>39.104171000000001</v>
      </c>
      <c r="C1405" s="15">
        <v>40967</v>
      </c>
      <c r="D1405">
        <f t="shared" si="72"/>
        <v>50.323352999999997</v>
      </c>
      <c r="E1405" s="15">
        <v>40337</v>
      </c>
      <c r="F1405">
        <v>1062</v>
      </c>
      <c r="G1405" s="15">
        <v>40967</v>
      </c>
      <c r="H1405">
        <f t="shared" si="73"/>
        <v>1372.1800539999999</v>
      </c>
      <c r="K1405" s="15">
        <v>40967</v>
      </c>
      <c r="L1405">
        <f t="shared" si="74"/>
        <v>8.9999999999999998E-4</v>
      </c>
    </row>
    <row r="1406" spans="1:12" x14ac:dyDescent="0.2">
      <c r="A1406" s="18">
        <v>40336</v>
      </c>
      <c r="B1406" s="19">
        <v>38.553764999999999</v>
      </c>
      <c r="C1406" s="15">
        <v>40966</v>
      </c>
      <c r="D1406">
        <f t="shared" si="72"/>
        <v>50.252364</v>
      </c>
      <c r="E1406" s="15">
        <v>40336</v>
      </c>
      <c r="F1406">
        <v>1050.469971</v>
      </c>
      <c r="G1406" s="15">
        <v>40966</v>
      </c>
      <c r="H1406">
        <f t="shared" si="73"/>
        <v>1367.589966</v>
      </c>
      <c r="K1406" s="15">
        <v>40966</v>
      </c>
      <c r="L1406">
        <f t="shared" si="74"/>
        <v>8.9999999999999998E-4</v>
      </c>
    </row>
    <row r="1407" spans="1:12" x14ac:dyDescent="0.2">
      <c r="A1407" s="18">
        <v>40333</v>
      </c>
      <c r="B1407" s="19">
        <v>39.053364000000002</v>
      </c>
      <c r="C1407" s="15">
        <v>40965</v>
      </c>
      <c r="D1407">
        <f t="shared" si="72"/>
        <v>50.083759999999998</v>
      </c>
      <c r="E1407" s="15">
        <v>40333</v>
      </c>
      <c r="F1407">
        <v>1064.880005</v>
      </c>
      <c r="G1407" s="15">
        <v>40965</v>
      </c>
      <c r="H1407">
        <f t="shared" si="73"/>
        <v>1365.73999</v>
      </c>
      <c r="K1407" s="15">
        <v>40965</v>
      </c>
      <c r="L1407">
        <f t="shared" si="74"/>
        <v>8.9999999999999998E-4</v>
      </c>
    </row>
    <row r="1408" spans="1:12" x14ac:dyDescent="0.2">
      <c r="A1408" s="18">
        <v>40332</v>
      </c>
      <c r="B1408" s="19">
        <v>40.459014000000003</v>
      </c>
      <c r="C1408" s="15">
        <v>40964</v>
      </c>
      <c r="D1408">
        <f t="shared" si="72"/>
        <v>50.083759999999998</v>
      </c>
      <c r="E1408" s="15">
        <v>40332</v>
      </c>
      <c r="F1408">
        <v>1102.829956</v>
      </c>
      <c r="G1408" s="15">
        <v>40964</v>
      </c>
      <c r="H1408">
        <f t="shared" si="73"/>
        <v>1365.73999</v>
      </c>
      <c r="K1408" s="15">
        <v>40964</v>
      </c>
      <c r="L1408">
        <f t="shared" si="74"/>
        <v>8.9999999999999998E-4</v>
      </c>
    </row>
    <row r="1409" spans="1:12" x14ac:dyDescent="0.2">
      <c r="A1409" s="18">
        <v>40331</v>
      </c>
      <c r="B1409" s="19">
        <v>40.357401000000003</v>
      </c>
      <c r="C1409" s="15">
        <v>40963</v>
      </c>
      <c r="D1409">
        <f t="shared" si="72"/>
        <v>50.083759999999998</v>
      </c>
      <c r="E1409" s="15">
        <v>40331</v>
      </c>
      <c r="F1409">
        <v>1098.380005</v>
      </c>
      <c r="G1409" s="15">
        <v>40963</v>
      </c>
      <c r="H1409">
        <f t="shared" si="73"/>
        <v>1365.73999</v>
      </c>
      <c r="K1409" s="15">
        <v>40963</v>
      </c>
      <c r="L1409">
        <f t="shared" si="74"/>
        <v>8.9999999999999998E-4</v>
      </c>
    </row>
    <row r="1410" spans="1:12" x14ac:dyDescent="0.2">
      <c r="A1410" s="18">
        <v>40330</v>
      </c>
      <c r="B1410" s="19">
        <v>39.349738000000002</v>
      </c>
      <c r="C1410" s="15">
        <v>40962</v>
      </c>
      <c r="D1410">
        <f t="shared" si="72"/>
        <v>50.048267000000003</v>
      </c>
      <c r="E1410" s="15">
        <v>40330</v>
      </c>
      <c r="F1410">
        <v>1070.709961</v>
      </c>
      <c r="G1410" s="15">
        <v>40962</v>
      </c>
      <c r="H1410">
        <f t="shared" si="73"/>
        <v>1363.459961</v>
      </c>
      <c r="K1410" s="15">
        <v>40962</v>
      </c>
      <c r="L1410">
        <f t="shared" si="74"/>
        <v>8.9999999999999998E-4</v>
      </c>
    </row>
    <row r="1411" spans="1:12" x14ac:dyDescent="0.2">
      <c r="A1411" s="18">
        <v>40326</v>
      </c>
      <c r="B1411" s="19">
        <v>40.120305000000002</v>
      </c>
      <c r="C1411" s="15">
        <v>40961</v>
      </c>
      <c r="D1411">
        <f t="shared" ref="D1411:D1474" si="75">IFERROR(VLOOKUP(C1411,A:B,2,0),D1412)</f>
        <v>49.844166999999999</v>
      </c>
      <c r="E1411" s="15">
        <v>40326</v>
      </c>
      <c r="F1411">
        <v>1089.410034</v>
      </c>
      <c r="G1411" s="15">
        <v>40961</v>
      </c>
      <c r="H1411">
        <f t="shared" ref="H1411:H1474" si="76">IFERROR(VLOOKUP(G1411,E:F,2,0),H1412)</f>
        <v>1357.660034</v>
      </c>
      <c r="K1411" s="15">
        <v>40961</v>
      </c>
      <c r="L1411">
        <f t="shared" ref="L1411:L1474" si="77">IFERROR(VLOOKUP(K1411,I:J,2,0),L1412)</f>
        <v>8.9999999999999998E-4</v>
      </c>
    </row>
    <row r="1412" spans="1:12" x14ac:dyDescent="0.2">
      <c r="A1412" s="18">
        <v>40325</v>
      </c>
      <c r="B1412" s="19">
        <v>40.594498000000002</v>
      </c>
      <c r="C1412" s="15">
        <v>40960</v>
      </c>
      <c r="D1412">
        <f t="shared" si="75"/>
        <v>50.119256</v>
      </c>
      <c r="E1412" s="15">
        <v>40325</v>
      </c>
      <c r="F1412">
        <v>1103.0600589999999</v>
      </c>
      <c r="G1412" s="15">
        <v>40960</v>
      </c>
      <c r="H1412">
        <f t="shared" si="76"/>
        <v>1362.209961</v>
      </c>
      <c r="K1412" s="15">
        <v>40960</v>
      </c>
      <c r="L1412">
        <f t="shared" si="77"/>
        <v>8.9999999999999998E-4</v>
      </c>
    </row>
    <row r="1413" spans="1:12" x14ac:dyDescent="0.2">
      <c r="A1413" s="18">
        <v>40324</v>
      </c>
      <c r="B1413" s="19">
        <v>39.265058000000003</v>
      </c>
      <c r="C1413" s="15">
        <v>40959</v>
      </c>
      <c r="D1413">
        <f t="shared" si="75"/>
        <v>50.128132000000001</v>
      </c>
      <c r="E1413" s="15">
        <v>40324</v>
      </c>
      <c r="F1413">
        <v>1067.9499510000001</v>
      </c>
      <c r="G1413" s="15">
        <v>40959</v>
      </c>
      <c r="H1413">
        <f t="shared" si="76"/>
        <v>1361.2299800000001</v>
      </c>
      <c r="K1413" s="15">
        <v>40959</v>
      </c>
      <c r="L1413">
        <f t="shared" si="77"/>
        <v>8.9999999999999998E-4</v>
      </c>
    </row>
    <row r="1414" spans="1:12" x14ac:dyDescent="0.2">
      <c r="A1414" s="18">
        <v>40323</v>
      </c>
      <c r="B1414" s="19">
        <v>39.425947999999998</v>
      </c>
      <c r="C1414" s="15">
        <v>40958</v>
      </c>
      <c r="D1414">
        <f t="shared" si="75"/>
        <v>50.128132000000001</v>
      </c>
      <c r="E1414" s="15">
        <v>40323</v>
      </c>
      <c r="F1414">
        <v>1074.030029</v>
      </c>
      <c r="G1414" s="15">
        <v>40958</v>
      </c>
      <c r="H1414">
        <f t="shared" si="76"/>
        <v>1361.2299800000001</v>
      </c>
      <c r="K1414" s="15">
        <v>40958</v>
      </c>
      <c r="L1414">
        <f t="shared" si="77"/>
        <v>8.9999999999999998E-4</v>
      </c>
    </row>
    <row r="1415" spans="1:12" x14ac:dyDescent="0.2">
      <c r="A1415" s="18">
        <v>40322</v>
      </c>
      <c r="B1415" s="19">
        <v>39.375140000000002</v>
      </c>
      <c r="C1415" s="15">
        <v>40957</v>
      </c>
      <c r="D1415">
        <f t="shared" si="75"/>
        <v>50.128132000000001</v>
      </c>
      <c r="E1415" s="15">
        <v>40322</v>
      </c>
      <c r="F1415">
        <v>1073.650024</v>
      </c>
      <c r="G1415" s="15">
        <v>40957</v>
      </c>
      <c r="H1415">
        <f t="shared" si="76"/>
        <v>1361.2299800000001</v>
      </c>
      <c r="K1415" s="15">
        <v>40957</v>
      </c>
      <c r="L1415">
        <f t="shared" si="77"/>
        <v>8.9999999999999998E-4</v>
      </c>
    </row>
    <row r="1416" spans="1:12" x14ac:dyDescent="0.2">
      <c r="A1416" s="18">
        <v>40319</v>
      </c>
      <c r="B1416" s="19">
        <v>39.984819999999999</v>
      </c>
      <c r="C1416" s="15">
        <v>40956</v>
      </c>
      <c r="D1416">
        <f t="shared" si="75"/>
        <v>50.128132000000001</v>
      </c>
      <c r="E1416" s="15">
        <v>40319</v>
      </c>
      <c r="F1416">
        <v>1087.6899410000001</v>
      </c>
      <c r="G1416" s="15">
        <v>40956</v>
      </c>
      <c r="H1416">
        <f t="shared" si="76"/>
        <v>1361.2299800000001</v>
      </c>
      <c r="K1416" s="15">
        <v>40956</v>
      </c>
      <c r="L1416">
        <f t="shared" si="77"/>
        <v>8.9999999999999998E-4</v>
      </c>
    </row>
    <row r="1417" spans="1:12" x14ac:dyDescent="0.2">
      <c r="A1417" s="18">
        <v>40318</v>
      </c>
      <c r="B1417" s="19">
        <v>39.349738000000002</v>
      </c>
      <c r="C1417" s="15">
        <v>40955</v>
      </c>
      <c r="D1417">
        <f t="shared" si="75"/>
        <v>49.915159000000003</v>
      </c>
      <c r="E1417" s="15">
        <v>40318</v>
      </c>
      <c r="F1417">
        <v>1071.589966</v>
      </c>
      <c r="G1417" s="15">
        <v>40955</v>
      </c>
      <c r="H1417">
        <f t="shared" si="76"/>
        <v>1358.040039</v>
      </c>
      <c r="K1417" s="15">
        <v>40955</v>
      </c>
      <c r="L1417">
        <f t="shared" si="77"/>
        <v>8.9999999999999998E-4</v>
      </c>
    </row>
    <row r="1418" spans="1:12" x14ac:dyDescent="0.2">
      <c r="A1418" s="18">
        <v>40317</v>
      </c>
      <c r="B1418" s="19">
        <v>40.967081999999998</v>
      </c>
      <c r="C1418" s="15">
        <v>40954</v>
      </c>
      <c r="D1418">
        <f t="shared" si="75"/>
        <v>49.258496000000001</v>
      </c>
      <c r="E1418" s="15">
        <v>40317</v>
      </c>
      <c r="F1418">
        <v>1115.0500489999999</v>
      </c>
      <c r="G1418" s="15">
        <v>40954</v>
      </c>
      <c r="H1418">
        <f t="shared" si="76"/>
        <v>1343.2299800000001</v>
      </c>
      <c r="K1418" s="15">
        <v>40954</v>
      </c>
      <c r="L1418">
        <f t="shared" si="77"/>
        <v>8.9999999999999998E-4</v>
      </c>
    </row>
    <row r="1419" spans="1:12" x14ac:dyDescent="0.2">
      <c r="A1419" s="18">
        <v>40316</v>
      </c>
      <c r="B1419" s="19">
        <v>41.161839999999998</v>
      </c>
      <c r="C1419" s="15">
        <v>40953</v>
      </c>
      <c r="D1419">
        <f t="shared" si="75"/>
        <v>49.480341000000003</v>
      </c>
      <c r="E1419" s="15">
        <v>40316</v>
      </c>
      <c r="F1419">
        <v>1120.8000489999999</v>
      </c>
      <c r="G1419" s="15">
        <v>40953</v>
      </c>
      <c r="H1419">
        <f t="shared" si="76"/>
        <v>1350.5</v>
      </c>
      <c r="K1419" s="15">
        <v>40953</v>
      </c>
      <c r="L1419">
        <f t="shared" si="77"/>
        <v>8.9999999999999998E-4</v>
      </c>
    </row>
    <row r="1420" spans="1:12" x14ac:dyDescent="0.2">
      <c r="A1420" s="18">
        <v>40315</v>
      </c>
      <c r="B1420" s="19">
        <v>41.771521</v>
      </c>
      <c r="C1420" s="15">
        <v>40952</v>
      </c>
      <c r="D1420">
        <f t="shared" si="75"/>
        <v>49.631197</v>
      </c>
      <c r="E1420" s="15">
        <v>40315</v>
      </c>
      <c r="F1420">
        <v>1136.9399410000001</v>
      </c>
      <c r="G1420" s="15">
        <v>40952</v>
      </c>
      <c r="H1420">
        <f t="shared" si="76"/>
        <v>1351.7700199999999</v>
      </c>
      <c r="K1420" s="15">
        <v>40952</v>
      </c>
      <c r="L1420">
        <f t="shared" si="77"/>
        <v>8.9999999999999998E-4</v>
      </c>
    </row>
    <row r="1421" spans="1:12" x14ac:dyDescent="0.2">
      <c r="A1421" s="18">
        <v>40312</v>
      </c>
      <c r="B1421" s="19">
        <v>41.771521</v>
      </c>
      <c r="C1421" s="15">
        <v>40951</v>
      </c>
      <c r="D1421">
        <f t="shared" si="75"/>
        <v>49.320614999999997</v>
      </c>
      <c r="E1421" s="15">
        <v>40312</v>
      </c>
      <c r="F1421">
        <v>1135.6800539999999</v>
      </c>
      <c r="G1421" s="15">
        <v>40951</v>
      </c>
      <c r="H1421">
        <f t="shared" si="76"/>
        <v>1342.6400149999999</v>
      </c>
      <c r="K1421" s="15">
        <v>40951</v>
      </c>
      <c r="L1421">
        <f t="shared" si="77"/>
        <v>8.9999999999999998E-4</v>
      </c>
    </row>
    <row r="1422" spans="1:12" x14ac:dyDescent="0.2">
      <c r="A1422" s="18">
        <v>40311</v>
      </c>
      <c r="B1422" s="19">
        <v>42.525151999999999</v>
      </c>
      <c r="C1422" s="15">
        <v>40950</v>
      </c>
      <c r="D1422">
        <f t="shared" si="75"/>
        <v>49.320614999999997</v>
      </c>
      <c r="E1422" s="15">
        <v>40311</v>
      </c>
      <c r="F1422">
        <v>1157.4399410000001</v>
      </c>
      <c r="G1422" s="15">
        <v>40950</v>
      </c>
      <c r="H1422">
        <f t="shared" si="76"/>
        <v>1342.6400149999999</v>
      </c>
      <c r="K1422" s="15">
        <v>40950</v>
      </c>
      <c r="L1422">
        <f t="shared" si="77"/>
        <v>8.9999999999999998E-4</v>
      </c>
    </row>
    <row r="1423" spans="1:12" x14ac:dyDescent="0.2">
      <c r="A1423" s="18">
        <v>40310</v>
      </c>
      <c r="B1423" s="19">
        <v>43.033217</v>
      </c>
      <c r="C1423" s="15">
        <v>40949</v>
      </c>
      <c r="D1423">
        <f t="shared" si="75"/>
        <v>49.320614999999997</v>
      </c>
      <c r="E1423" s="15">
        <v>40310</v>
      </c>
      <c r="F1423">
        <v>1171.670044</v>
      </c>
      <c r="G1423" s="15">
        <v>40949</v>
      </c>
      <c r="H1423">
        <f t="shared" si="76"/>
        <v>1342.6400149999999</v>
      </c>
      <c r="K1423" s="15">
        <v>40949</v>
      </c>
      <c r="L1423">
        <f t="shared" si="77"/>
        <v>8.9999999999999998E-4</v>
      </c>
    </row>
    <row r="1424" spans="1:12" x14ac:dyDescent="0.2">
      <c r="A1424" s="18">
        <v>40309</v>
      </c>
      <c r="B1424" s="19">
        <v>42.499746999999999</v>
      </c>
      <c r="C1424" s="15">
        <v>40948</v>
      </c>
      <c r="D1424">
        <f t="shared" si="75"/>
        <v>49.711061999999998</v>
      </c>
      <c r="E1424" s="15">
        <v>40309</v>
      </c>
      <c r="F1424">
        <v>1155.790039</v>
      </c>
      <c r="G1424" s="15">
        <v>40948</v>
      </c>
      <c r="H1424">
        <f t="shared" si="76"/>
        <v>1351.9499510000001</v>
      </c>
      <c r="K1424" s="15">
        <v>40948</v>
      </c>
      <c r="L1424">
        <f t="shared" si="77"/>
        <v>8.9999999999999998E-4</v>
      </c>
    </row>
    <row r="1425" spans="1:12" x14ac:dyDescent="0.2">
      <c r="A1425" s="18">
        <v>40308</v>
      </c>
      <c r="B1425" s="19">
        <v>42.592892999999997</v>
      </c>
      <c r="C1425" s="15">
        <v>40947</v>
      </c>
      <c r="D1425">
        <f t="shared" si="75"/>
        <v>49.719934000000002</v>
      </c>
      <c r="E1425" s="15">
        <v>40308</v>
      </c>
      <c r="F1425">
        <v>1159.7299800000001</v>
      </c>
      <c r="G1425" s="15">
        <v>40947</v>
      </c>
      <c r="H1425">
        <f t="shared" si="76"/>
        <v>1349.959961</v>
      </c>
      <c r="K1425" s="15">
        <v>40947</v>
      </c>
      <c r="L1425">
        <f t="shared" si="77"/>
        <v>8.9999999999999998E-4</v>
      </c>
    </row>
    <row r="1426" spans="1:12" x14ac:dyDescent="0.2">
      <c r="A1426" s="18">
        <v>40305</v>
      </c>
      <c r="B1426" s="19">
        <v>40.823127999999997</v>
      </c>
      <c r="C1426" s="15">
        <v>40946</v>
      </c>
      <c r="D1426">
        <f t="shared" si="75"/>
        <v>49.577953000000001</v>
      </c>
      <c r="E1426" s="15">
        <v>40305</v>
      </c>
      <c r="F1426">
        <v>1110.880005</v>
      </c>
      <c r="G1426" s="15">
        <v>40946</v>
      </c>
      <c r="H1426">
        <f t="shared" si="76"/>
        <v>1347.0500489999999</v>
      </c>
      <c r="K1426" s="15">
        <v>40946</v>
      </c>
      <c r="L1426">
        <f t="shared" si="77"/>
        <v>8.9999999999999998E-4</v>
      </c>
    </row>
    <row r="1427" spans="1:12" x14ac:dyDescent="0.2">
      <c r="A1427" s="18">
        <v>40304</v>
      </c>
      <c r="B1427" s="19">
        <v>41.305790999999999</v>
      </c>
      <c r="C1427" s="15">
        <v>40945</v>
      </c>
      <c r="D1427">
        <f t="shared" si="75"/>
        <v>49.462595999999998</v>
      </c>
      <c r="E1427" s="15">
        <v>40304</v>
      </c>
      <c r="F1427">
        <v>1128.150024</v>
      </c>
      <c r="G1427" s="15">
        <v>40945</v>
      </c>
      <c r="H1427">
        <f t="shared" si="76"/>
        <v>1344.329956</v>
      </c>
      <c r="K1427" s="15">
        <v>40945</v>
      </c>
      <c r="L1427">
        <f t="shared" si="77"/>
        <v>8.9999999999999998E-4</v>
      </c>
    </row>
    <row r="1428" spans="1:12" x14ac:dyDescent="0.2">
      <c r="A1428" s="18">
        <v>40303</v>
      </c>
      <c r="B1428" s="19">
        <v>42.813056000000003</v>
      </c>
      <c r="C1428" s="15">
        <v>40944</v>
      </c>
      <c r="D1428">
        <f t="shared" si="75"/>
        <v>49.498089</v>
      </c>
      <c r="E1428" s="15">
        <v>40303</v>
      </c>
      <c r="F1428">
        <v>1165.869995</v>
      </c>
      <c r="G1428" s="15">
        <v>40944</v>
      </c>
      <c r="H1428">
        <f t="shared" si="76"/>
        <v>1344.900024</v>
      </c>
      <c r="K1428" s="15">
        <v>40944</v>
      </c>
      <c r="L1428">
        <f t="shared" si="77"/>
        <v>8.9999999999999998E-4</v>
      </c>
    </row>
    <row r="1429" spans="1:12" x14ac:dyDescent="0.2">
      <c r="A1429" s="18">
        <v>40302</v>
      </c>
      <c r="B1429" s="19">
        <v>43.109426999999997</v>
      </c>
      <c r="C1429" s="15">
        <v>40943</v>
      </c>
      <c r="D1429">
        <f t="shared" si="75"/>
        <v>49.498089</v>
      </c>
      <c r="E1429" s="15">
        <v>40302</v>
      </c>
      <c r="F1429">
        <v>1173.599976</v>
      </c>
      <c r="G1429" s="15">
        <v>40943</v>
      </c>
      <c r="H1429">
        <f t="shared" si="76"/>
        <v>1344.900024</v>
      </c>
      <c r="K1429" s="15">
        <v>40943</v>
      </c>
      <c r="L1429">
        <f t="shared" si="77"/>
        <v>8.9999999999999998E-4</v>
      </c>
    </row>
    <row r="1430" spans="1:12" x14ac:dyDescent="0.2">
      <c r="A1430" s="18">
        <v>40301</v>
      </c>
      <c r="B1430" s="19">
        <v>44.091689000000002</v>
      </c>
      <c r="C1430" s="15">
        <v>40942</v>
      </c>
      <c r="D1430">
        <f t="shared" si="75"/>
        <v>49.498089</v>
      </c>
      <c r="E1430" s="15">
        <v>40301</v>
      </c>
      <c r="F1430">
        <v>1202.26001</v>
      </c>
      <c r="G1430" s="15">
        <v>40942</v>
      </c>
      <c r="H1430">
        <f t="shared" si="76"/>
        <v>1344.900024</v>
      </c>
      <c r="K1430" s="15">
        <v>40942</v>
      </c>
      <c r="L1430">
        <f t="shared" si="77"/>
        <v>8.9999999999999998E-4</v>
      </c>
    </row>
    <row r="1431" spans="1:12" x14ac:dyDescent="0.2">
      <c r="A1431" s="18">
        <v>40298</v>
      </c>
      <c r="B1431" s="19">
        <v>43.498944000000002</v>
      </c>
      <c r="C1431" s="15">
        <v>40941</v>
      </c>
      <c r="D1431">
        <f t="shared" si="75"/>
        <v>48.779313000000002</v>
      </c>
      <c r="E1431" s="15">
        <v>40298</v>
      </c>
      <c r="F1431">
        <v>1186.6899410000001</v>
      </c>
      <c r="G1431" s="15">
        <v>40941</v>
      </c>
      <c r="H1431">
        <f t="shared" si="76"/>
        <v>1325.540039</v>
      </c>
      <c r="K1431" s="15">
        <v>40941</v>
      </c>
      <c r="L1431">
        <f t="shared" si="77"/>
        <v>8.9999999999999998E-4</v>
      </c>
    </row>
    <row r="1432" spans="1:12" x14ac:dyDescent="0.2">
      <c r="A1432" s="18">
        <v>40297</v>
      </c>
      <c r="B1432" s="19">
        <v>44.193300999999998</v>
      </c>
      <c r="C1432" s="15">
        <v>40940</v>
      </c>
      <c r="D1432">
        <f t="shared" si="75"/>
        <v>48.699447999999997</v>
      </c>
      <c r="E1432" s="15">
        <v>40297</v>
      </c>
      <c r="F1432">
        <v>1206.780029</v>
      </c>
      <c r="G1432" s="15">
        <v>40940</v>
      </c>
      <c r="H1432">
        <f t="shared" si="76"/>
        <v>1324.089966</v>
      </c>
      <c r="K1432" s="15">
        <v>40940</v>
      </c>
      <c r="L1432">
        <f t="shared" si="77"/>
        <v>8.9999999999999998E-4</v>
      </c>
    </row>
    <row r="1433" spans="1:12" x14ac:dyDescent="0.2">
      <c r="A1433" s="18">
        <v>40296</v>
      </c>
      <c r="B1433" s="19">
        <v>43.617491999999999</v>
      </c>
      <c r="C1433" s="15">
        <v>40939</v>
      </c>
      <c r="D1433">
        <f t="shared" si="75"/>
        <v>48.193641999999997</v>
      </c>
      <c r="E1433" s="15">
        <v>40296</v>
      </c>
      <c r="F1433">
        <v>1191.3599850000001</v>
      </c>
      <c r="G1433" s="15">
        <v>40939</v>
      </c>
      <c r="H1433">
        <f t="shared" si="76"/>
        <v>1312.410034</v>
      </c>
      <c r="K1433" s="15">
        <v>40939</v>
      </c>
      <c r="L1433">
        <f t="shared" si="77"/>
        <v>2.9999999999999997E-4</v>
      </c>
    </row>
    <row r="1434" spans="1:12" x14ac:dyDescent="0.2">
      <c r="A1434" s="18">
        <v>40295</v>
      </c>
      <c r="B1434" s="19">
        <v>43.202573000000001</v>
      </c>
      <c r="C1434" s="15">
        <v>40938</v>
      </c>
      <c r="D1434">
        <f t="shared" si="75"/>
        <v>48.273505999999998</v>
      </c>
      <c r="E1434" s="15">
        <v>40295</v>
      </c>
      <c r="F1434">
        <v>1183.709961</v>
      </c>
      <c r="G1434" s="15">
        <v>40938</v>
      </c>
      <c r="H1434">
        <f t="shared" si="76"/>
        <v>1313.01001</v>
      </c>
      <c r="K1434" s="15">
        <v>40938</v>
      </c>
      <c r="L1434">
        <f t="shared" si="77"/>
        <v>2.9999999999999997E-4</v>
      </c>
    </row>
    <row r="1435" spans="1:12" x14ac:dyDescent="0.2">
      <c r="A1435" s="18">
        <v>40294</v>
      </c>
      <c r="B1435" s="19">
        <v>44.286447000000003</v>
      </c>
      <c r="C1435" s="15">
        <v>40937</v>
      </c>
      <c r="D1435">
        <f t="shared" si="75"/>
        <v>48.504223000000003</v>
      </c>
      <c r="E1435" s="15">
        <v>40294</v>
      </c>
      <c r="F1435">
        <v>1212.0500489999999</v>
      </c>
      <c r="G1435" s="15">
        <v>40937</v>
      </c>
      <c r="H1435">
        <f t="shared" si="76"/>
        <v>1316.329956</v>
      </c>
      <c r="K1435" s="15">
        <v>40937</v>
      </c>
      <c r="L1435">
        <f t="shared" si="77"/>
        <v>2.9999999999999997E-4</v>
      </c>
    </row>
    <row r="1436" spans="1:12" x14ac:dyDescent="0.2">
      <c r="A1436" s="18">
        <v>40291</v>
      </c>
      <c r="B1436" s="19">
        <v>44.498140999999997</v>
      </c>
      <c r="C1436" s="15">
        <v>40936</v>
      </c>
      <c r="D1436">
        <f t="shared" si="75"/>
        <v>48.504223000000003</v>
      </c>
      <c r="E1436" s="15">
        <v>40291</v>
      </c>
      <c r="F1436">
        <v>1217.280029</v>
      </c>
      <c r="G1436" s="15">
        <v>40936</v>
      </c>
      <c r="H1436">
        <f t="shared" si="76"/>
        <v>1316.329956</v>
      </c>
      <c r="K1436" s="15">
        <v>40936</v>
      </c>
      <c r="L1436">
        <f t="shared" si="77"/>
        <v>2.9999999999999997E-4</v>
      </c>
    </row>
    <row r="1437" spans="1:12" x14ac:dyDescent="0.2">
      <c r="A1437" s="18">
        <v>40290</v>
      </c>
      <c r="B1437" s="19">
        <v>44.167898999999998</v>
      </c>
      <c r="C1437" s="15">
        <v>40935</v>
      </c>
      <c r="D1437">
        <f t="shared" si="75"/>
        <v>48.504223000000003</v>
      </c>
      <c r="E1437" s="15">
        <v>40290</v>
      </c>
      <c r="F1437">
        <v>1208.670044</v>
      </c>
      <c r="G1437" s="15">
        <v>40935</v>
      </c>
      <c r="H1437">
        <f t="shared" si="76"/>
        <v>1316.329956</v>
      </c>
      <c r="K1437" s="15">
        <v>40935</v>
      </c>
      <c r="L1437">
        <f t="shared" si="77"/>
        <v>2.9999999999999997E-4</v>
      </c>
    </row>
    <row r="1438" spans="1:12" x14ac:dyDescent="0.2">
      <c r="A1438" s="18">
        <v>40289</v>
      </c>
      <c r="B1438" s="19">
        <v>44.074753000000001</v>
      </c>
      <c r="C1438" s="15">
        <v>40934</v>
      </c>
      <c r="D1438">
        <f t="shared" si="75"/>
        <v>48.548591999999999</v>
      </c>
      <c r="E1438" s="15">
        <v>40289</v>
      </c>
      <c r="F1438">
        <v>1205.9399410000001</v>
      </c>
      <c r="G1438" s="15">
        <v>40934</v>
      </c>
      <c r="H1438">
        <f t="shared" si="76"/>
        <v>1318.4300539999999</v>
      </c>
      <c r="K1438" s="15">
        <v>40934</v>
      </c>
      <c r="L1438">
        <f t="shared" si="77"/>
        <v>2.9999999999999997E-4</v>
      </c>
    </row>
    <row r="1439" spans="1:12" x14ac:dyDescent="0.2">
      <c r="A1439" s="18">
        <v>40288</v>
      </c>
      <c r="B1439" s="19">
        <v>44.201771000000001</v>
      </c>
      <c r="C1439" s="15">
        <v>40933</v>
      </c>
      <c r="D1439">
        <f t="shared" si="75"/>
        <v>48.894669999999998</v>
      </c>
      <c r="E1439" s="15">
        <v>40288</v>
      </c>
      <c r="F1439">
        <v>1207.170044</v>
      </c>
      <c r="G1439" s="15">
        <v>40933</v>
      </c>
      <c r="H1439">
        <f t="shared" si="76"/>
        <v>1326.0600589999999</v>
      </c>
      <c r="K1439" s="15">
        <v>40933</v>
      </c>
      <c r="L1439">
        <f t="shared" si="77"/>
        <v>2.9999999999999997E-4</v>
      </c>
    </row>
    <row r="1440" spans="1:12" x14ac:dyDescent="0.2">
      <c r="A1440" s="18">
        <v>40287</v>
      </c>
      <c r="B1440" s="19">
        <v>43.752975999999997</v>
      </c>
      <c r="C1440" s="15">
        <v>40932</v>
      </c>
      <c r="D1440">
        <f t="shared" si="75"/>
        <v>48.663952000000002</v>
      </c>
      <c r="E1440" s="15">
        <v>40287</v>
      </c>
      <c r="F1440">
        <v>1197.5200199999999</v>
      </c>
      <c r="G1440" s="15">
        <v>40932</v>
      </c>
      <c r="H1440">
        <f t="shared" si="76"/>
        <v>1314.650024</v>
      </c>
      <c r="K1440" s="15">
        <v>40932</v>
      </c>
      <c r="L1440">
        <f t="shared" si="77"/>
        <v>2.9999999999999997E-4</v>
      </c>
    </row>
    <row r="1441" spans="1:12" x14ac:dyDescent="0.2">
      <c r="A1441" s="18">
        <v>40284</v>
      </c>
      <c r="B1441" s="19">
        <v>43.558217999999997</v>
      </c>
      <c r="C1441" s="15">
        <v>40931</v>
      </c>
      <c r="D1441">
        <f t="shared" si="75"/>
        <v>48.779313000000002</v>
      </c>
      <c r="E1441" s="15">
        <v>40284</v>
      </c>
      <c r="F1441">
        <v>1192.130005</v>
      </c>
      <c r="G1441" s="15">
        <v>40931</v>
      </c>
      <c r="H1441">
        <f t="shared" si="76"/>
        <v>1316</v>
      </c>
      <c r="K1441" s="15">
        <v>40931</v>
      </c>
      <c r="L1441">
        <f t="shared" si="77"/>
        <v>2.9999999999999997E-4</v>
      </c>
    </row>
    <row r="1442" spans="1:12" x14ac:dyDescent="0.2">
      <c r="A1442" s="18">
        <v>40283</v>
      </c>
      <c r="B1442" s="19">
        <v>44.396529000000001</v>
      </c>
      <c r="C1442" s="15">
        <v>40930</v>
      </c>
      <c r="D1442">
        <f t="shared" si="75"/>
        <v>48.797060999999999</v>
      </c>
      <c r="E1442" s="15">
        <v>40283</v>
      </c>
      <c r="F1442">
        <v>1211.670044</v>
      </c>
      <c r="G1442" s="15">
        <v>40930</v>
      </c>
      <c r="H1442">
        <f t="shared" si="76"/>
        <v>1315.380005</v>
      </c>
      <c r="K1442" s="15">
        <v>40930</v>
      </c>
      <c r="L1442">
        <f t="shared" si="77"/>
        <v>2.9999999999999997E-4</v>
      </c>
    </row>
    <row r="1443" spans="1:12" x14ac:dyDescent="0.2">
      <c r="A1443" s="18">
        <v>40282</v>
      </c>
      <c r="B1443" s="19">
        <v>44.362656999999999</v>
      </c>
      <c r="C1443" s="15">
        <v>40929</v>
      </c>
      <c r="D1443">
        <f t="shared" si="75"/>
        <v>48.797060999999999</v>
      </c>
      <c r="E1443" s="15">
        <v>40282</v>
      </c>
      <c r="F1443">
        <v>1210.650024</v>
      </c>
      <c r="G1443" s="15">
        <v>40929</v>
      </c>
      <c r="H1443">
        <f t="shared" si="76"/>
        <v>1315.380005</v>
      </c>
      <c r="K1443" s="15">
        <v>40929</v>
      </c>
      <c r="L1443">
        <f t="shared" si="77"/>
        <v>2.9999999999999997E-4</v>
      </c>
    </row>
    <row r="1444" spans="1:12" x14ac:dyDescent="0.2">
      <c r="A1444" s="18">
        <v>40281</v>
      </c>
      <c r="B1444" s="19">
        <v>43.846122000000001</v>
      </c>
      <c r="C1444" s="15">
        <v>40928</v>
      </c>
      <c r="D1444">
        <f t="shared" si="75"/>
        <v>48.797060999999999</v>
      </c>
      <c r="E1444" s="15">
        <v>40281</v>
      </c>
      <c r="F1444">
        <v>1197.3000489999999</v>
      </c>
      <c r="G1444" s="15">
        <v>40928</v>
      </c>
      <c r="H1444">
        <f t="shared" si="76"/>
        <v>1315.380005</v>
      </c>
      <c r="K1444" s="15">
        <v>40928</v>
      </c>
      <c r="L1444">
        <f t="shared" si="77"/>
        <v>2.9999999999999997E-4</v>
      </c>
    </row>
    <row r="1445" spans="1:12" x14ac:dyDescent="0.2">
      <c r="A1445" s="18">
        <v>40280</v>
      </c>
      <c r="B1445" s="19">
        <v>43.846122000000001</v>
      </c>
      <c r="C1445" s="15">
        <v>40927</v>
      </c>
      <c r="D1445">
        <f t="shared" si="75"/>
        <v>48.628456</v>
      </c>
      <c r="E1445" s="15">
        <v>40280</v>
      </c>
      <c r="F1445">
        <v>1196.4799800000001</v>
      </c>
      <c r="G1445" s="15">
        <v>40927</v>
      </c>
      <c r="H1445">
        <f t="shared" si="76"/>
        <v>1314.5</v>
      </c>
      <c r="K1445" s="15">
        <v>40927</v>
      </c>
      <c r="L1445">
        <f t="shared" si="77"/>
        <v>2.9999999999999997E-4</v>
      </c>
    </row>
    <row r="1446" spans="1:12" x14ac:dyDescent="0.2">
      <c r="A1446" s="18">
        <v>40277</v>
      </c>
      <c r="B1446" s="19">
        <v>43.744509999999998</v>
      </c>
      <c r="C1446" s="15">
        <v>40926</v>
      </c>
      <c r="D1446">
        <f t="shared" si="75"/>
        <v>48.450978999999997</v>
      </c>
      <c r="E1446" s="15">
        <v>40277</v>
      </c>
      <c r="F1446">
        <v>1194.369995</v>
      </c>
      <c r="G1446" s="15">
        <v>40926</v>
      </c>
      <c r="H1446">
        <f t="shared" si="76"/>
        <v>1308.040039</v>
      </c>
      <c r="K1446" s="15">
        <v>40926</v>
      </c>
      <c r="L1446">
        <f t="shared" si="77"/>
        <v>2.9999999999999997E-4</v>
      </c>
    </row>
    <row r="1447" spans="1:12" x14ac:dyDescent="0.2">
      <c r="A1447" s="18">
        <v>40276</v>
      </c>
      <c r="B1447" s="19">
        <v>43.431202999999996</v>
      </c>
      <c r="C1447" s="15">
        <v>40925</v>
      </c>
      <c r="D1447">
        <f t="shared" si="75"/>
        <v>47.909680000000002</v>
      </c>
      <c r="E1447" s="15">
        <v>40276</v>
      </c>
      <c r="F1447">
        <v>1186.4399410000001</v>
      </c>
      <c r="G1447" s="15">
        <v>40925</v>
      </c>
      <c r="H1447">
        <f t="shared" si="76"/>
        <v>1293.670044</v>
      </c>
      <c r="K1447" s="15">
        <v>40925</v>
      </c>
      <c r="L1447">
        <f t="shared" si="77"/>
        <v>2.9999999999999997E-4</v>
      </c>
    </row>
    <row r="1448" spans="1:12" x14ac:dyDescent="0.2">
      <c r="A1448" s="18">
        <v>40275</v>
      </c>
      <c r="B1448" s="19">
        <v>43.312654999999999</v>
      </c>
      <c r="C1448" s="15">
        <v>40924</v>
      </c>
      <c r="D1448">
        <f t="shared" si="75"/>
        <v>47.883056000000003</v>
      </c>
      <c r="E1448" s="15">
        <v>40275</v>
      </c>
      <c r="F1448">
        <v>1182.4499510000001</v>
      </c>
      <c r="G1448" s="15">
        <v>40924</v>
      </c>
      <c r="H1448">
        <f t="shared" si="76"/>
        <v>1289.089966</v>
      </c>
      <c r="K1448" s="15">
        <v>40924</v>
      </c>
      <c r="L1448">
        <f t="shared" si="77"/>
        <v>2.9999999999999997E-4</v>
      </c>
    </row>
    <row r="1449" spans="1:12" x14ac:dyDescent="0.2">
      <c r="A1449" s="18">
        <v>40274</v>
      </c>
      <c r="B1449" s="19">
        <v>43.592089999999999</v>
      </c>
      <c r="C1449" s="15">
        <v>40923</v>
      </c>
      <c r="D1449">
        <f t="shared" si="75"/>
        <v>47.883056000000003</v>
      </c>
      <c r="E1449" s="15">
        <v>40274</v>
      </c>
      <c r="F1449">
        <v>1189.4399410000001</v>
      </c>
      <c r="G1449" s="15">
        <v>40923</v>
      </c>
      <c r="H1449">
        <f t="shared" si="76"/>
        <v>1289.089966</v>
      </c>
      <c r="K1449" s="15">
        <v>40923</v>
      </c>
      <c r="L1449">
        <f t="shared" si="77"/>
        <v>2.9999999999999997E-4</v>
      </c>
    </row>
    <row r="1450" spans="1:12" x14ac:dyDescent="0.2">
      <c r="A1450" s="18">
        <v>40273</v>
      </c>
      <c r="B1450" s="19">
        <v>43.482008</v>
      </c>
      <c r="C1450" s="15">
        <v>40922</v>
      </c>
      <c r="D1450">
        <f t="shared" si="75"/>
        <v>47.883056000000003</v>
      </c>
      <c r="E1450" s="15">
        <v>40273</v>
      </c>
      <c r="F1450">
        <v>1187.4399410000001</v>
      </c>
      <c r="G1450" s="15">
        <v>40922</v>
      </c>
      <c r="H1450">
        <f t="shared" si="76"/>
        <v>1289.089966</v>
      </c>
      <c r="K1450" s="15">
        <v>40922</v>
      </c>
      <c r="L1450">
        <f t="shared" si="77"/>
        <v>2.9999999999999997E-4</v>
      </c>
    </row>
    <row r="1451" spans="1:12" x14ac:dyDescent="0.2">
      <c r="A1451" s="18">
        <v>40269</v>
      </c>
      <c r="B1451" s="19">
        <v>43.109426999999997</v>
      </c>
      <c r="C1451" s="15">
        <v>40921</v>
      </c>
      <c r="D1451">
        <f t="shared" si="75"/>
        <v>47.883056000000003</v>
      </c>
      <c r="E1451" s="15">
        <v>40269</v>
      </c>
      <c r="F1451">
        <v>1178.099976</v>
      </c>
      <c r="G1451" s="15">
        <v>40921</v>
      </c>
      <c r="H1451">
        <f t="shared" si="76"/>
        <v>1289.089966</v>
      </c>
      <c r="K1451" s="15">
        <v>40921</v>
      </c>
      <c r="L1451">
        <f t="shared" si="77"/>
        <v>2.9999999999999997E-4</v>
      </c>
    </row>
    <row r="1452" spans="1:12" x14ac:dyDescent="0.2">
      <c r="A1452" s="18">
        <v>40268</v>
      </c>
      <c r="B1452" s="19">
        <v>42.736846</v>
      </c>
      <c r="C1452" s="15">
        <v>40920</v>
      </c>
      <c r="D1452">
        <f t="shared" si="75"/>
        <v>48.12265</v>
      </c>
      <c r="E1452" s="15">
        <v>40268</v>
      </c>
      <c r="F1452">
        <v>1169.4300539999999</v>
      </c>
      <c r="G1452" s="15">
        <v>40920</v>
      </c>
      <c r="H1452">
        <f t="shared" si="76"/>
        <v>1295.5</v>
      </c>
      <c r="K1452" s="15">
        <v>40920</v>
      </c>
      <c r="L1452">
        <f t="shared" si="77"/>
        <v>2.9999999999999997E-4</v>
      </c>
    </row>
    <row r="1453" spans="1:12" x14ac:dyDescent="0.2">
      <c r="A1453" s="18">
        <v>40267</v>
      </c>
      <c r="B1453" s="19">
        <v>42.804586999999998</v>
      </c>
      <c r="C1453" s="15">
        <v>40919</v>
      </c>
      <c r="D1453">
        <f t="shared" si="75"/>
        <v>48.033912999999998</v>
      </c>
      <c r="E1453" s="15">
        <v>40267</v>
      </c>
      <c r="F1453">
        <v>1173.2700199999999</v>
      </c>
      <c r="G1453" s="15">
        <v>40919</v>
      </c>
      <c r="H1453">
        <f t="shared" si="76"/>
        <v>1292.4799800000001</v>
      </c>
      <c r="K1453" s="15">
        <v>40919</v>
      </c>
      <c r="L1453">
        <f t="shared" si="77"/>
        <v>2.9999999999999997E-4</v>
      </c>
    </row>
    <row r="1454" spans="1:12" x14ac:dyDescent="0.2">
      <c r="A1454" s="18">
        <v>40266</v>
      </c>
      <c r="B1454" s="19">
        <v>42.855395000000001</v>
      </c>
      <c r="C1454" s="15">
        <v>40918</v>
      </c>
      <c r="D1454">
        <f t="shared" si="75"/>
        <v>47.936300000000003</v>
      </c>
      <c r="E1454" s="15">
        <v>40266</v>
      </c>
      <c r="F1454">
        <v>1173.219971</v>
      </c>
      <c r="G1454" s="15">
        <v>40918</v>
      </c>
      <c r="H1454">
        <f t="shared" si="76"/>
        <v>1292.079956</v>
      </c>
      <c r="K1454" s="15">
        <v>40918</v>
      </c>
      <c r="L1454">
        <f t="shared" si="77"/>
        <v>2.9999999999999997E-4</v>
      </c>
    </row>
    <row r="1455" spans="1:12" x14ac:dyDescent="0.2">
      <c r="A1455" s="18">
        <v>40263</v>
      </c>
      <c r="B1455" s="19">
        <v>42.559021000000001</v>
      </c>
      <c r="C1455" s="15">
        <v>40917</v>
      </c>
      <c r="D1455">
        <f t="shared" si="75"/>
        <v>47.465989999999998</v>
      </c>
      <c r="E1455" s="15">
        <v>40263</v>
      </c>
      <c r="F1455">
        <v>1166.589966</v>
      </c>
      <c r="G1455" s="15">
        <v>40917</v>
      </c>
      <c r="H1455">
        <f t="shared" si="76"/>
        <v>1280.6999510000001</v>
      </c>
      <c r="K1455" s="15">
        <v>40917</v>
      </c>
      <c r="L1455">
        <f t="shared" si="77"/>
        <v>2.9999999999999997E-4</v>
      </c>
    </row>
    <row r="1456" spans="1:12" x14ac:dyDescent="0.2">
      <c r="A1456" s="18">
        <v>40262</v>
      </c>
      <c r="B1456" s="19">
        <v>42.550553999999998</v>
      </c>
      <c r="C1456" s="15">
        <v>40916</v>
      </c>
      <c r="D1456">
        <f t="shared" si="75"/>
        <v>47.315133000000003</v>
      </c>
      <c r="E1456" s="15">
        <v>40262</v>
      </c>
      <c r="F1456">
        <v>1165.7299800000001</v>
      </c>
      <c r="G1456" s="15">
        <v>40916</v>
      </c>
      <c r="H1456">
        <f t="shared" si="76"/>
        <v>1277.8100589999999</v>
      </c>
      <c r="K1456" s="15">
        <v>40916</v>
      </c>
      <c r="L1456">
        <f t="shared" si="77"/>
        <v>2.9999999999999997E-4</v>
      </c>
    </row>
    <row r="1457" spans="1:12" x14ac:dyDescent="0.2">
      <c r="A1457" s="18">
        <v>40261</v>
      </c>
      <c r="B1457" s="19">
        <v>42.677570000000003</v>
      </c>
      <c r="C1457" s="15">
        <v>40915</v>
      </c>
      <c r="D1457">
        <f t="shared" si="75"/>
        <v>47.315133000000003</v>
      </c>
      <c r="E1457" s="15">
        <v>40261</v>
      </c>
      <c r="F1457">
        <v>1167.719971</v>
      </c>
      <c r="G1457" s="15">
        <v>40915</v>
      </c>
      <c r="H1457">
        <f t="shared" si="76"/>
        <v>1277.8100589999999</v>
      </c>
      <c r="K1457" s="15">
        <v>40915</v>
      </c>
      <c r="L1457">
        <f t="shared" si="77"/>
        <v>2.9999999999999997E-4</v>
      </c>
    </row>
    <row r="1458" spans="1:12" x14ac:dyDescent="0.2">
      <c r="A1458" s="18">
        <v>40260</v>
      </c>
      <c r="B1458" s="19">
        <v>42.854447999999998</v>
      </c>
      <c r="C1458" s="15">
        <v>40914</v>
      </c>
      <c r="D1458">
        <f t="shared" si="75"/>
        <v>47.315133000000003</v>
      </c>
      <c r="E1458" s="15">
        <v>40260</v>
      </c>
      <c r="F1458">
        <v>1174.170044</v>
      </c>
      <c r="G1458" s="15">
        <v>40914</v>
      </c>
      <c r="H1458">
        <f t="shared" si="76"/>
        <v>1277.8100589999999</v>
      </c>
      <c r="K1458" s="15">
        <v>40914</v>
      </c>
      <c r="L1458">
        <f t="shared" si="77"/>
        <v>2.9999999999999997E-4</v>
      </c>
    </row>
    <row r="1459" spans="1:12" x14ac:dyDescent="0.2">
      <c r="A1459" s="18">
        <v>40259</v>
      </c>
      <c r="B1459" s="19">
        <v>42.467002999999998</v>
      </c>
      <c r="C1459" s="15">
        <v>40913</v>
      </c>
      <c r="D1459">
        <f t="shared" si="75"/>
        <v>47.457113999999997</v>
      </c>
      <c r="E1459" s="15">
        <v>40259</v>
      </c>
      <c r="F1459">
        <v>1165.8100589999999</v>
      </c>
      <c r="G1459" s="15">
        <v>40913</v>
      </c>
      <c r="H1459">
        <f t="shared" si="76"/>
        <v>1281.0600589999999</v>
      </c>
      <c r="K1459" s="15">
        <v>40913</v>
      </c>
      <c r="L1459">
        <f t="shared" si="77"/>
        <v>2.9999999999999997E-4</v>
      </c>
    </row>
    <row r="1460" spans="1:12" x14ac:dyDescent="0.2">
      <c r="A1460" s="18">
        <v>40256</v>
      </c>
      <c r="B1460" s="19">
        <v>42.306973999999997</v>
      </c>
      <c r="C1460" s="15">
        <v>40912</v>
      </c>
      <c r="D1460">
        <f t="shared" si="75"/>
        <v>47.288513000000002</v>
      </c>
      <c r="E1460" s="15">
        <v>40256</v>
      </c>
      <c r="F1460">
        <v>1159.900024</v>
      </c>
      <c r="G1460" s="15">
        <v>40912</v>
      </c>
      <c r="H1460">
        <f t="shared" si="76"/>
        <v>1277.3000489999999</v>
      </c>
      <c r="K1460" s="15">
        <v>40912</v>
      </c>
      <c r="L1460">
        <f t="shared" si="77"/>
        <v>2.9999999999999997E-4</v>
      </c>
    </row>
    <row r="1461" spans="1:12" x14ac:dyDescent="0.2">
      <c r="A1461" s="18">
        <v>40255</v>
      </c>
      <c r="B1461" s="19">
        <v>42.483848999999999</v>
      </c>
      <c r="C1461" s="15">
        <v>40911</v>
      </c>
      <c r="D1461">
        <f t="shared" si="75"/>
        <v>47.297384999999998</v>
      </c>
      <c r="E1461" s="15">
        <v>40255</v>
      </c>
      <c r="F1461">
        <v>1165.829956</v>
      </c>
      <c r="G1461" s="15">
        <v>40911</v>
      </c>
      <c r="H1461">
        <f t="shared" si="76"/>
        <v>1277.0600589999999</v>
      </c>
      <c r="K1461" s="15">
        <v>40911</v>
      </c>
      <c r="L1461">
        <f t="shared" si="77"/>
        <v>2.9999999999999997E-4</v>
      </c>
    </row>
    <row r="1462" spans="1:12" x14ac:dyDescent="0.2">
      <c r="A1462" s="18">
        <v>40254</v>
      </c>
      <c r="B1462" s="19">
        <v>42.568077000000002</v>
      </c>
      <c r="C1462" s="15">
        <v>40910</v>
      </c>
      <c r="D1462">
        <f t="shared" si="75"/>
        <v>46.578609</v>
      </c>
      <c r="E1462" s="15">
        <v>40254</v>
      </c>
      <c r="F1462">
        <v>1166.209961</v>
      </c>
      <c r="G1462" s="15">
        <v>40910</v>
      </c>
      <c r="H1462">
        <f t="shared" si="76"/>
        <v>1257.599976</v>
      </c>
      <c r="K1462" s="15">
        <v>40910</v>
      </c>
      <c r="L1462">
        <f t="shared" si="77"/>
        <v>2.9999999999999997E-4</v>
      </c>
    </row>
    <row r="1463" spans="1:12" x14ac:dyDescent="0.2">
      <c r="A1463" s="18">
        <v>40253</v>
      </c>
      <c r="B1463" s="19">
        <v>42.281706999999997</v>
      </c>
      <c r="C1463" s="15">
        <v>40909</v>
      </c>
      <c r="D1463">
        <f t="shared" si="75"/>
        <v>46.578609</v>
      </c>
      <c r="E1463" s="15">
        <v>40253</v>
      </c>
      <c r="F1463">
        <v>1159.459961</v>
      </c>
      <c r="G1463" s="15">
        <v>40909</v>
      </c>
      <c r="H1463">
        <f t="shared" si="76"/>
        <v>1257.599976</v>
      </c>
      <c r="K1463" s="15">
        <v>40909</v>
      </c>
      <c r="L1463">
        <f t="shared" si="77"/>
        <v>2.9999999999999997E-4</v>
      </c>
    </row>
    <row r="1464" spans="1:12" x14ac:dyDescent="0.2">
      <c r="A1464" s="18">
        <v>40252</v>
      </c>
      <c r="B1464" s="19">
        <v>41.877420000000001</v>
      </c>
      <c r="C1464" s="15">
        <v>40908</v>
      </c>
      <c r="D1464">
        <f t="shared" si="75"/>
        <v>46.578609</v>
      </c>
      <c r="E1464" s="15">
        <v>40252</v>
      </c>
      <c r="F1464">
        <v>1150.51001</v>
      </c>
      <c r="G1464" s="15">
        <v>40908</v>
      </c>
      <c r="H1464">
        <f t="shared" si="76"/>
        <v>1257.599976</v>
      </c>
      <c r="K1464" s="15">
        <v>40908</v>
      </c>
      <c r="L1464">
        <f t="shared" si="77"/>
        <v>1E-4</v>
      </c>
    </row>
    <row r="1465" spans="1:12" x14ac:dyDescent="0.2">
      <c r="A1465" s="18">
        <v>40249</v>
      </c>
      <c r="B1465" s="19">
        <v>41.860574999999997</v>
      </c>
      <c r="C1465" s="15">
        <v>40907</v>
      </c>
      <c r="D1465">
        <f t="shared" si="75"/>
        <v>46.578609</v>
      </c>
      <c r="E1465" s="15">
        <v>40249</v>
      </c>
      <c r="F1465">
        <v>1149.98999</v>
      </c>
      <c r="G1465" s="15">
        <v>40907</v>
      </c>
      <c r="H1465">
        <f t="shared" si="76"/>
        <v>1257.599976</v>
      </c>
      <c r="K1465" s="15">
        <v>40907</v>
      </c>
      <c r="L1465">
        <f t="shared" si="77"/>
        <v>1E-4</v>
      </c>
    </row>
    <row r="1466" spans="1:12" x14ac:dyDescent="0.2">
      <c r="A1466" s="18">
        <v>40248</v>
      </c>
      <c r="B1466" s="19">
        <v>41.902687</v>
      </c>
      <c r="C1466" s="15">
        <v>40906</v>
      </c>
      <c r="D1466">
        <f t="shared" si="75"/>
        <v>46.791578999999999</v>
      </c>
      <c r="E1466" s="15">
        <v>40248</v>
      </c>
      <c r="F1466">
        <v>1150.23999</v>
      </c>
      <c r="G1466" s="15">
        <v>40906</v>
      </c>
      <c r="H1466">
        <f t="shared" si="76"/>
        <v>1263.0200199999999</v>
      </c>
      <c r="K1466" s="15">
        <v>40906</v>
      </c>
      <c r="L1466">
        <f t="shared" si="77"/>
        <v>1E-4</v>
      </c>
    </row>
    <row r="1467" spans="1:12" x14ac:dyDescent="0.2">
      <c r="A1467" s="18">
        <v>40247</v>
      </c>
      <c r="B1467" s="19">
        <v>41.742657999999999</v>
      </c>
      <c r="C1467" s="15">
        <v>40905</v>
      </c>
      <c r="D1467">
        <f t="shared" si="75"/>
        <v>46.303519999999999</v>
      </c>
      <c r="E1467" s="15">
        <v>40247</v>
      </c>
      <c r="F1467">
        <v>1145.6099850000001</v>
      </c>
      <c r="G1467" s="15">
        <v>40905</v>
      </c>
      <c r="H1467">
        <f t="shared" si="76"/>
        <v>1249.6400149999999</v>
      </c>
      <c r="K1467" s="15">
        <v>40905</v>
      </c>
      <c r="L1467">
        <f t="shared" si="77"/>
        <v>1E-4</v>
      </c>
    </row>
    <row r="1468" spans="1:12" x14ac:dyDescent="0.2">
      <c r="A1468" s="18">
        <v>40246</v>
      </c>
      <c r="B1468" s="19">
        <v>41.548937000000002</v>
      </c>
      <c r="C1468" s="15">
        <v>40904</v>
      </c>
      <c r="D1468">
        <f t="shared" si="75"/>
        <v>46.853695000000002</v>
      </c>
      <c r="E1468" s="15">
        <v>40246</v>
      </c>
      <c r="F1468">
        <v>1140.4499510000001</v>
      </c>
      <c r="G1468" s="15">
        <v>40904</v>
      </c>
      <c r="H1468">
        <f t="shared" si="76"/>
        <v>1265.4300539999999</v>
      </c>
      <c r="K1468" s="15">
        <v>40904</v>
      </c>
      <c r="L1468">
        <f t="shared" si="77"/>
        <v>1E-4</v>
      </c>
    </row>
    <row r="1469" spans="1:12" x14ac:dyDescent="0.2">
      <c r="A1469" s="18">
        <v>40245</v>
      </c>
      <c r="B1469" s="19">
        <v>41.481555</v>
      </c>
      <c r="C1469" s="15">
        <v>40903</v>
      </c>
      <c r="D1469">
        <f t="shared" si="75"/>
        <v>46.889190999999997</v>
      </c>
      <c r="E1469" s="15">
        <v>40245</v>
      </c>
      <c r="F1469">
        <v>1138.5</v>
      </c>
      <c r="G1469" s="15">
        <v>40903</v>
      </c>
      <c r="H1469">
        <f t="shared" si="76"/>
        <v>1265.329956</v>
      </c>
      <c r="K1469" s="15">
        <v>40903</v>
      </c>
      <c r="L1469">
        <f t="shared" si="77"/>
        <v>1E-4</v>
      </c>
    </row>
    <row r="1470" spans="1:12" x14ac:dyDescent="0.2">
      <c r="A1470" s="18">
        <v>40242</v>
      </c>
      <c r="B1470" s="19">
        <v>41.405751000000002</v>
      </c>
      <c r="C1470" s="15">
        <v>40902</v>
      </c>
      <c r="D1470">
        <f t="shared" si="75"/>
        <v>46.889190999999997</v>
      </c>
      <c r="E1470" s="15">
        <v>40242</v>
      </c>
      <c r="F1470">
        <v>1138.6999510000001</v>
      </c>
      <c r="G1470" s="15">
        <v>40902</v>
      </c>
      <c r="H1470">
        <f t="shared" si="76"/>
        <v>1265.329956</v>
      </c>
      <c r="K1470" s="15">
        <v>40902</v>
      </c>
      <c r="L1470">
        <f t="shared" si="77"/>
        <v>1E-4</v>
      </c>
    </row>
    <row r="1471" spans="1:12" x14ac:dyDescent="0.2">
      <c r="A1471" s="18">
        <v>40241</v>
      </c>
      <c r="B1471" s="19">
        <v>40.807743000000002</v>
      </c>
      <c r="C1471" s="15">
        <v>40901</v>
      </c>
      <c r="D1471">
        <f t="shared" si="75"/>
        <v>46.889190999999997</v>
      </c>
      <c r="E1471" s="15">
        <v>40241</v>
      </c>
      <c r="F1471">
        <v>1122.969971</v>
      </c>
      <c r="G1471" s="15">
        <v>40901</v>
      </c>
      <c r="H1471">
        <f t="shared" si="76"/>
        <v>1265.329956</v>
      </c>
      <c r="K1471" s="15">
        <v>40901</v>
      </c>
      <c r="L1471">
        <f t="shared" si="77"/>
        <v>1E-4</v>
      </c>
    </row>
    <row r="1472" spans="1:12" x14ac:dyDescent="0.2">
      <c r="A1472" s="18">
        <v>40240</v>
      </c>
      <c r="B1472" s="19">
        <v>40.656134999999999</v>
      </c>
      <c r="C1472" s="15">
        <v>40900</v>
      </c>
      <c r="D1472">
        <f t="shared" si="75"/>
        <v>46.889190999999997</v>
      </c>
      <c r="E1472" s="15">
        <v>40240</v>
      </c>
      <c r="F1472">
        <v>1118.790039</v>
      </c>
      <c r="G1472" s="15">
        <v>40900</v>
      </c>
      <c r="H1472">
        <f t="shared" si="76"/>
        <v>1265.329956</v>
      </c>
      <c r="K1472" s="15">
        <v>40900</v>
      </c>
      <c r="L1472">
        <f t="shared" si="77"/>
        <v>1E-4</v>
      </c>
    </row>
    <row r="1473" spans="1:12" x14ac:dyDescent="0.2">
      <c r="A1473" s="18">
        <v>40239</v>
      </c>
      <c r="B1473" s="19">
        <v>40.689827000000001</v>
      </c>
      <c r="C1473" s="15">
        <v>40899</v>
      </c>
      <c r="D1473">
        <f t="shared" si="75"/>
        <v>46.518265999999997</v>
      </c>
      <c r="E1473" s="15">
        <v>40239</v>
      </c>
      <c r="F1473">
        <v>1118.3100589999999</v>
      </c>
      <c r="G1473" s="15">
        <v>40899</v>
      </c>
      <c r="H1473">
        <f t="shared" si="76"/>
        <v>1254</v>
      </c>
      <c r="K1473" s="15">
        <v>40899</v>
      </c>
      <c r="L1473">
        <f t="shared" si="77"/>
        <v>1E-4</v>
      </c>
    </row>
    <row r="1474" spans="1:12" x14ac:dyDescent="0.2">
      <c r="A1474" s="18">
        <v>40238</v>
      </c>
      <c r="B1474" s="19">
        <v>40.563485999999997</v>
      </c>
      <c r="C1474" s="15">
        <v>40898</v>
      </c>
      <c r="D1474">
        <f t="shared" si="75"/>
        <v>45.945922000000003</v>
      </c>
      <c r="E1474" s="15">
        <v>40238</v>
      </c>
      <c r="F1474">
        <v>1115.709961</v>
      </c>
      <c r="G1474" s="15">
        <v>40898</v>
      </c>
      <c r="H1474">
        <f t="shared" si="76"/>
        <v>1243.719971</v>
      </c>
      <c r="K1474" s="15">
        <v>40898</v>
      </c>
      <c r="L1474">
        <f t="shared" si="77"/>
        <v>1E-4</v>
      </c>
    </row>
    <row r="1475" spans="1:12" x14ac:dyDescent="0.2">
      <c r="A1475" s="18">
        <v>40235</v>
      </c>
      <c r="B1475" s="19">
        <v>40.260269999999998</v>
      </c>
      <c r="C1475" s="15">
        <v>40897</v>
      </c>
      <c r="D1475">
        <f t="shared" ref="D1475:D1538" si="78">IFERROR(VLOOKUP(C1475,A:B,2,0),D1476)</f>
        <v>45.576098999999999</v>
      </c>
      <c r="E1475" s="15">
        <v>40235</v>
      </c>
      <c r="F1475">
        <v>1104.48999</v>
      </c>
      <c r="G1475" s="15">
        <v>40897</v>
      </c>
      <c r="H1475">
        <f t="shared" ref="H1475:H1538" si="79">IFERROR(VLOOKUP(G1475,E:F,2,0),H1476)</f>
        <v>1241.3000489999999</v>
      </c>
      <c r="K1475" s="15">
        <v>40897</v>
      </c>
      <c r="L1475">
        <f t="shared" ref="L1475:L1538" si="80">IFERROR(VLOOKUP(K1475,I:J,2,0),L1476)</f>
        <v>1E-4</v>
      </c>
    </row>
    <row r="1476" spans="1:12" x14ac:dyDescent="0.2">
      <c r="A1476" s="18">
        <v>40234</v>
      </c>
      <c r="B1476" s="19">
        <v>40.176043999999997</v>
      </c>
      <c r="C1476" s="15">
        <v>40896</v>
      </c>
      <c r="D1476">
        <f t="shared" si="78"/>
        <v>44.272917999999997</v>
      </c>
      <c r="E1476" s="15">
        <v>40234</v>
      </c>
      <c r="F1476">
        <v>1102.9399410000001</v>
      </c>
      <c r="G1476" s="15">
        <v>40896</v>
      </c>
      <c r="H1476">
        <f t="shared" si="79"/>
        <v>1205.349976</v>
      </c>
      <c r="K1476" s="15">
        <v>40896</v>
      </c>
      <c r="L1476">
        <f t="shared" si="80"/>
        <v>1E-4</v>
      </c>
    </row>
    <row r="1477" spans="1:12" x14ac:dyDescent="0.2">
      <c r="A1477" s="18">
        <v>40233</v>
      </c>
      <c r="B1477" s="19">
        <v>40.293961000000003</v>
      </c>
      <c r="C1477" s="15">
        <v>40895</v>
      </c>
      <c r="D1477">
        <f t="shared" si="78"/>
        <v>44.845263000000003</v>
      </c>
      <c r="E1477" s="15">
        <v>40233</v>
      </c>
      <c r="F1477">
        <v>1105.23999</v>
      </c>
      <c r="G1477" s="15">
        <v>40895</v>
      </c>
      <c r="H1477">
        <f t="shared" si="79"/>
        <v>1219.660034</v>
      </c>
      <c r="K1477" s="15">
        <v>40895</v>
      </c>
      <c r="L1477">
        <f t="shared" si="80"/>
        <v>1E-4</v>
      </c>
    </row>
    <row r="1478" spans="1:12" x14ac:dyDescent="0.2">
      <c r="A1478" s="18">
        <v>40232</v>
      </c>
      <c r="B1478" s="19">
        <v>39.90652</v>
      </c>
      <c r="C1478" s="15">
        <v>40894</v>
      </c>
      <c r="D1478">
        <f t="shared" si="78"/>
        <v>44.845263000000003</v>
      </c>
      <c r="E1478" s="15">
        <v>40232</v>
      </c>
      <c r="F1478">
        <v>1094.599976</v>
      </c>
      <c r="G1478" s="15">
        <v>40894</v>
      </c>
      <c r="H1478">
        <f t="shared" si="79"/>
        <v>1219.660034</v>
      </c>
      <c r="K1478" s="15">
        <v>40894</v>
      </c>
      <c r="L1478">
        <f t="shared" si="80"/>
        <v>1E-4</v>
      </c>
    </row>
    <row r="1479" spans="1:12" x14ac:dyDescent="0.2">
      <c r="A1479" s="18">
        <v>40231</v>
      </c>
      <c r="B1479" s="19">
        <v>40.361341000000003</v>
      </c>
      <c r="C1479" s="15">
        <v>40893</v>
      </c>
      <c r="D1479">
        <f t="shared" si="78"/>
        <v>44.845263000000003</v>
      </c>
      <c r="E1479" s="15">
        <v>40231</v>
      </c>
      <c r="F1479">
        <v>1108.01001</v>
      </c>
      <c r="G1479" s="15">
        <v>40893</v>
      </c>
      <c r="H1479">
        <f t="shared" si="79"/>
        <v>1219.660034</v>
      </c>
      <c r="K1479" s="15">
        <v>40893</v>
      </c>
      <c r="L1479">
        <f t="shared" si="80"/>
        <v>1E-4</v>
      </c>
    </row>
    <row r="1480" spans="1:12" x14ac:dyDescent="0.2">
      <c r="A1480" s="18">
        <v>40228</v>
      </c>
      <c r="B1480" s="19">
        <v>40.327652</v>
      </c>
      <c r="C1480" s="15">
        <v>40892</v>
      </c>
      <c r="D1480">
        <f t="shared" si="78"/>
        <v>44.757210999999998</v>
      </c>
      <c r="E1480" s="15">
        <v>40228</v>
      </c>
      <c r="F1480">
        <v>1109.170044</v>
      </c>
      <c r="G1480" s="15">
        <v>40892</v>
      </c>
      <c r="H1480">
        <f t="shared" si="79"/>
        <v>1215.75</v>
      </c>
      <c r="K1480" s="15">
        <v>40892</v>
      </c>
      <c r="L1480">
        <f t="shared" si="80"/>
        <v>1E-4</v>
      </c>
    </row>
    <row r="1481" spans="1:12" x14ac:dyDescent="0.2">
      <c r="A1481" s="18">
        <v>40227</v>
      </c>
      <c r="B1481" s="19">
        <v>40.226578000000003</v>
      </c>
      <c r="C1481" s="15">
        <v>40891</v>
      </c>
      <c r="D1481">
        <f t="shared" si="78"/>
        <v>44.484247000000003</v>
      </c>
      <c r="E1481" s="15">
        <v>40227</v>
      </c>
      <c r="F1481">
        <v>1106.75</v>
      </c>
      <c r="G1481" s="15">
        <v>40891</v>
      </c>
      <c r="H1481">
        <f t="shared" si="79"/>
        <v>1211.8199460000001</v>
      </c>
      <c r="K1481" s="15">
        <v>40891</v>
      </c>
      <c r="L1481">
        <f t="shared" si="80"/>
        <v>1E-4</v>
      </c>
    </row>
    <row r="1482" spans="1:12" x14ac:dyDescent="0.2">
      <c r="A1482" s="18">
        <v>40226</v>
      </c>
      <c r="B1482" s="19">
        <v>39.982323999999998</v>
      </c>
      <c r="C1482" s="15">
        <v>40890</v>
      </c>
      <c r="D1482">
        <f t="shared" si="78"/>
        <v>44.810040999999998</v>
      </c>
      <c r="E1482" s="15">
        <v>40226</v>
      </c>
      <c r="F1482">
        <v>1099.51001</v>
      </c>
      <c r="G1482" s="15">
        <v>40890</v>
      </c>
      <c r="H1482">
        <f t="shared" si="79"/>
        <v>1225.7299800000001</v>
      </c>
      <c r="K1482" s="15">
        <v>40890</v>
      </c>
      <c r="L1482">
        <f t="shared" si="80"/>
        <v>1E-4</v>
      </c>
    </row>
    <row r="1483" spans="1:12" x14ac:dyDescent="0.2">
      <c r="A1483" s="18">
        <v>40225</v>
      </c>
      <c r="B1483" s="19">
        <v>39.847562000000003</v>
      </c>
      <c r="C1483" s="15">
        <v>40889</v>
      </c>
      <c r="D1483">
        <f t="shared" si="78"/>
        <v>45.171056999999998</v>
      </c>
      <c r="E1483" s="15">
        <v>40225</v>
      </c>
      <c r="F1483">
        <v>1094.869995</v>
      </c>
      <c r="G1483" s="15">
        <v>40889</v>
      </c>
      <c r="H1483">
        <f t="shared" si="79"/>
        <v>1236.469971</v>
      </c>
      <c r="K1483" s="15">
        <v>40889</v>
      </c>
      <c r="L1483">
        <f t="shared" si="80"/>
        <v>1E-4</v>
      </c>
    </row>
    <row r="1484" spans="1:12" x14ac:dyDescent="0.2">
      <c r="A1484" s="18">
        <v>40221</v>
      </c>
      <c r="B1484" s="19">
        <v>39.190593</v>
      </c>
      <c r="C1484" s="15">
        <v>40888</v>
      </c>
      <c r="D1484">
        <f t="shared" si="78"/>
        <v>45.893089000000003</v>
      </c>
      <c r="E1484" s="15">
        <v>40221</v>
      </c>
      <c r="F1484">
        <v>1075.51001</v>
      </c>
      <c r="G1484" s="15">
        <v>40888</v>
      </c>
      <c r="H1484">
        <f t="shared" si="79"/>
        <v>1255.1899410000001</v>
      </c>
      <c r="K1484" s="15">
        <v>40888</v>
      </c>
      <c r="L1484">
        <f t="shared" si="80"/>
        <v>1E-4</v>
      </c>
    </row>
    <row r="1485" spans="1:12" x14ac:dyDescent="0.2">
      <c r="A1485" s="18">
        <v>40220</v>
      </c>
      <c r="B1485" s="19">
        <v>39.232708000000002</v>
      </c>
      <c r="C1485" s="15">
        <v>40887</v>
      </c>
      <c r="D1485">
        <f t="shared" si="78"/>
        <v>45.893089000000003</v>
      </c>
      <c r="E1485" s="15">
        <v>40220</v>
      </c>
      <c r="F1485">
        <v>1078.469971</v>
      </c>
      <c r="G1485" s="15">
        <v>40887</v>
      </c>
      <c r="H1485">
        <f t="shared" si="79"/>
        <v>1255.1899410000001</v>
      </c>
      <c r="K1485" s="15">
        <v>40887</v>
      </c>
      <c r="L1485">
        <f t="shared" si="80"/>
        <v>1E-4</v>
      </c>
    </row>
    <row r="1486" spans="1:12" x14ac:dyDescent="0.2">
      <c r="A1486" s="18">
        <v>40219</v>
      </c>
      <c r="B1486" s="19">
        <v>38.904221999999997</v>
      </c>
      <c r="C1486" s="15">
        <v>40886</v>
      </c>
      <c r="D1486">
        <f t="shared" si="78"/>
        <v>45.893089000000003</v>
      </c>
      <c r="E1486" s="15">
        <v>40219</v>
      </c>
      <c r="F1486">
        <v>1068.130005</v>
      </c>
      <c r="G1486" s="15">
        <v>40886</v>
      </c>
      <c r="H1486">
        <f t="shared" si="79"/>
        <v>1255.1899410000001</v>
      </c>
      <c r="K1486" s="15">
        <v>40886</v>
      </c>
      <c r="L1486">
        <f t="shared" si="80"/>
        <v>1E-4</v>
      </c>
    </row>
    <row r="1487" spans="1:12" x14ac:dyDescent="0.2">
      <c r="A1487" s="18">
        <v>40218</v>
      </c>
      <c r="B1487" s="19">
        <v>38.937913999999999</v>
      </c>
      <c r="C1487" s="15">
        <v>40885</v>
      </c>
      <c r="D1487">
        <f t="shared" si="78"/>
        <v>45.135835</v>
      </c>
      <c r="E1487" s="15">
        <v>40218</v>
      </c>
      <c r="F1487">
        <v>1070.5200199999999</v>
      </c>
      <c r="G1487" s="15">
        <v>40885</v>
      </c>
      <c r="H1487">
        <f t="shared" si="79"/>
        <v>1234.349976</v>
      </c>
      <c r="K1487" s="15">
        <v>40885</v>
      </c>
      <c r="L1487">
        <f t="shared" si="80"/>
        <v>1E-4</v>
      </c>
    </row>
    <row r="1488" spans="1:12" x14ac:dyDescent="0.2">
      <c r="A1488" s="18">
        <v>40217</v>
      </c>
      <c r="B1488" s="19">
        <v>38.449401999999999</v>
      </c>
      <c r="C1488" s="15">
        <v>40884</v>
      </c>
      <c r="D1488">
        <f t="shared" si="78"/>
        <v>46.218887000000002</v>
      </c>
      <c r="E1488" s="15">
        <v>40217</v>
      </c>
      <c r="F1488">
        <v>1056.73999</v>
      </c>
      <c r="G1488" s="15">
        <v>40884</v>
      </c>
      <c r="H1488">
        <f t="shared" si="79"/>
        <v>1261.01001</v>
      </c>
      <c r="K1488" s="15">
        <v>40884</v>
      </c>
      <c r="L1488">
        <f t="shared" si="80"/>
        <v>1E-4</v>
      </c>
    </row>
    <row r="1489" spans="1:12" x14ac:dyDescent="0.2">
      <c r="A1489" s="18">
        <v>40214</v>
      </c>
      <c r="B1489" s="19">
        <v>38.819997000000001</v>
      </c>
      <c r="C1489" s="15">
        <v>40883</v>
      </c>
      <c r="D1489">
        <f t="shared" si="78"/>
        <v>46.025170000000003</v>
      </c>
      <c r="E1489" s="15">
        <v>40214</v>
      </c>
      <c r="F1489">
        <v>1066.1899410000001</v>
      </c>
      <c r="G1489" s="15">
        <v>40883</v>
      </c>
      <c r="H1489">
        <f t="shared" si="79"/>
        <v>1258.469971</v>
      </c>
      <c r="K1489" s="15">
        <v>40883</v>
      </c>
      <c r="L1489">
        <f t="shared" si="80"/>
        <v>1E-4</v>
      </c>
    </row>
    <row r="1490" spans="1:12" x14ac:dyDescent="0.2">
      <c r="A1490" s="18">
        <v>40213</v>
      </c>
      <c r="B1490" s="19">
        <v>38.786306000000003</v>
      </c>
      <c r="C1490" s="15">
        <v>40882</v>
      </c>
      <c r="D1490">
        <f t="shared" si="78"/>
        <v>45.884284999999998</v>
      </c>
      <c r="E1490" s="15">
        <v>40213</v>
      </c>
      <c r="F1490">
        <v>1063.1099850000001</v>
      </c>
      <c r="G1490" s="15">
        <v>40882</v>
      </c>
      <c r="H1490">
        <f t="shared" si="79"/>
        <v>1257.079956</v>
      </c>
      <c r="K1490" s="15">
        <v>40882</v>
      </c>
      <c r="L1490">
        <f t="shared" si="80"/>
        <v>1E-4</v>
      </c>
    </row>
    <row r="1491" spans="1:12" x14ac:dyDescent="0.2">
      <c r="A1491" s="18">
        <v>40212</v>
      </c>
      <c r="B1491" s="19">
        <v>40.058128000000004</v>
      </c>
      <c r="C1491" s="15">
        <v>40881</v>
      </c>
      <c r="D1491">
        <f t="shared" si="78"/>
        <v>45.399996000000002</v>
      </c>
      <c r="E1491" s="15">
        <v>40212</v>
      </c>
      <c r="F1491">
        <v>1097.280029</v>
      </c>
      <c r="G1491" s="15">
        <v>40881</v>
      </c>
      <c r="H1491">
        <f t="shared" si="79"/>
        <v>1244.280029</v>
      </c>
      <c r="K1491" s="15">
        <v>40881</v>
      </c>
      <c r="L1491">
        <f t="shared" si="80"/>
        <v>1E-4</v>
      </c>
    </row>
    <row r="1492" spans="1:12" x14ac:dyDescent="0.2">
      <c r="A1492" s="18">
        <v>40211</v>
      </c>
      <c r="B1492" s="19">
        <v>40.378185999999999</v>
      </c>
      <c r="C1492" s="15">
        <v>40880</v>
      </c>
      <c r="D1492">
        <f t="shared" si="78"/>
        <v>45.399996000000002</v>
      </c>
      <c r="E1492" s="15">
        <v>40211</v>
      </c>
      <c r="F1492">
        <v>1103.3199460000001</v>
      </c>
      <c r="G1492" s="15">
        <v>40880</v>
      </c>
      <c r="H1492">
        <f t="shared" si="79"/>
        <v>1244.280029</v>
      </c>
      <c r="K1492" s="15">
        <v>40880</v>
      </c>
      <c r="L1492">
        <f t="shared" si="80"/>
        <v>1E-4</v>
      </c>
    </row>
    <row r="1493" spans="1:12" x14ac:dyDescent="0.2">
      <c r="A1493" s="18">
        <v>40210</v>
      </c>
      <c r="B1493" s="19">
        <v>39.754911999999997</v>
      </c>
      <c r="C1493" s="15">
        <v>40879</v>
      </c>
      <c r="D1493">
        <f t="shared" si="78"/>
        <v>45.399996000000002</v>
      </c>
      <c r="E1493" s="15">
        <v>40210</v>
      </c>
      <c r="F1493">
        <v>1089.1899410000001</v>
      </c>
      <c r="G1493" s="15">
        <v>40879</v>
      </c>
      <c r="H1493">
        <f t="shared" si="79"/>
        <v>1244.280029</v>
      </c>
      <c r="K1493" s="15">
        <v>40879</v>
      </c>
      <c r="L1493">
        <f t="shared" si="80"/>
        <v>1E-4</v>
      </c>
    </row>
    <row r="1494" spans="1:12" x14ac:dyDescent="0.2">
      <c r="A1494" s="18">
        <v>40207</v>
      </c>
      <c r="B1494" s="19">
        <v>39.232708000000002</v>
      </c>
      <c r="C1494" s="15">
        <v>40878</v>
      </c>
      <c r="D1494">
        <f t="shared" si="78"/>
        <v>45.285525999999997</v>
      </c>
      <c r="E1494" s="15">
        <v>40207</v>
      </c>
      <c r="F1494">
        <v>1073.869995</v>
      </c>
      <c r="G1494" s="15">
        <v>40878</v>
      </c>
      <c r="H1494">
        <f t="shared" si="79"/>
        <v>1244.579956</v>
      </c>
      <c r="K1494" s="15">
        <v>40878</v>
      </c>
      <c r="L1494">
        <f t="shared" si="80"/>
        <v>1E-4</v>
      </c>
    </row>
    <row r="1495" spans="1:12" x14ac:dyDescent="0.2">
      <c r="A1495" s="18">
        <v>40206</v>
      </c>
      <c r="B1495" s="19">
        <v>39.510654000000002</v>
      </c>
      <c r="C1495" s="15">
        <v>40877</v>
      </c>
      <c r="D1495">
        <f t="shared" si="78"/>
        <v>45.426411000000002</v>
      </c>
      <c r="E1495" s="15">
        <v>40206</v>
      </c>
      <c r="F1495">
        <v>1084.530029</v>
      </c>
      <c r="G1495" s="15">
        <v>40877</v>
      </c>
      <c r="H1495">
        <f t="shared" si="79"/>
        <v>1246.959961</v>
      </c>
      <c r="K1495" s="15">
        <v>40877</v>
      </c>
      <c r="L1495">
        <f t="shared" si="80"/>
        <v>1E-4</v>
      </c>
    </row>
    <row r="1496" spans="1:12" x14ac:dyDescent="0.2">
      <c r="A1496" s="18">
        <v>40205</v>
      </c>
      <c r="B1496" s="19">
        <v>39.813870000000001</v>
      </c>
      <c r="C1496" s="15">
        <v>40876</v>
      </c>
      <c r="D1496">
        <f t="shared" si="78"/>
        <v>43.471639000000003</v>
      </c>
      <c r="E1496" s="15">
        <v>40205</v>
      </c>
      <c r="F1496">
        <v>1097.5</v>
      </c>
      <c r="G1496" s="15">
        <v>40876</v>
      </c>
      <c r="H1496">
        <f t="shared" si="79"/>
        <v>1195.1899410000001</v>
      </c>
      <c r="K1496" s="15">
        <v>40876</v>
      </c>
      <c r="L1496">
        <f t="shared" si="80"/>
        <v>1E-4</v>
      </c>
    </row>
    <row r="1497" spans="1:12" x14ac:dyDescent="0.2">
      <c r="A1497" s="18">
        <v>40204</v>
      </c>
      <c r="B1497" s="19">
        <v>39.653841</v>
      </c>
      <c r="C1497" s="15">
        <v>40875</v>
      </c>
      <c r="D1497">
        <f t="shared" si="78"/>
        <v>43.277925000000003</v>
      </c>
      <c r="E1497" s="15">
        <v>40204</v>
      </c>
      <c r="F1497">
        <v>1092.170044</v>
      </c>
      <c r="G1497" s="15">
        <v>40875</v>
      </c>
      <c r="H1497">
        <f t="shared" si="79"/>
        <v>1192.5500489999999</v>
      </c>
      <c r="K1497" s="15">
        <v>40875</v>
      </c>
      <c r="L1497">
        <f t="shared" si="80"/>
        <v>1E-4</v>
      </c>
    </row>
    <row r="1498" spans="1:12" x14ac:dyDescent="0.2">
      <c r="A1498" s="18">
        <v>40203</v>
      </c>
      <c r="B1498" s="19">
        <v>39.881250000000001</v>
      </c>
      <c r="C1498" s="15">
        <v>40874</v>
      </c>
      <c r="D1498">
        <f t="shared" si="78"/>
        <v>42.159655000000001</v>
      </c>
      <c r="E1498" s="15">
        <v>40203</v>
      </c>
      <c r="F1498">
        <v>1096.780029</v>
      </c>
      <c r="G1498" s="15">
        <v>40874</v>
      </c>
      <c r="H1498">
        <f t="shared" si="79"/>
        <v>1158.670044</v>
      </c>
      <c r="K1498" s="15">
        <v>40874</v>
      </c>
      <c r="L1498">
        <f t="shared" si="80"/>
        <v>1E-4</v>
      </c>
    </row>
    <row r="1499" spans="1:12" x14ac:dyDescent="0.2">
      <c r="A1499" s="18">
        <v>40200</v>
      </c>
      <c r="B1499" s="19">
        <v>39.679107999999999</v>
      </c>
      <c r="C1499" s="15">
        <v>40873</v>
      </c>
      <c r="D1499">
        <f t="shared" si="78"/>
        <v>42.159655000000001</v>
      </c>
      <c r="E1499" s="15">
        <v>40200</v>
      </c>
      <c r="F1499">
        <v>1091.76001</v>
      </c>
      <c r="G1499" s="15">
        <v>40873</v>
      </c>
      <c r="H1499">
        <f t="shared" si="79"/>
        <v>1158.670044</v>
      </c>
      <c r="K1499" s="15">
        <v>40873</v>
      </c>
      <c r="L1499">
        <f t="shared" si="80"/>
        <v>1E-4</v>
      </c>
    </row>
    <row r="1500" spans="1:12" x14ac:dyDescent="0.2">
      <c r="A1500" s="18">
        <v>40199</v>
      </c>
      <c r="B1500" s="19">
        <v>40.479259999999996</v>
      </c>
      <c r="C1500" s="15">
        <v>40872</v>
      </c>
      <c r="D1500">
        <f t="shared" si="78"/>
        <v>42.159655000000001</v>
      </c>
      <c r="E1500" s="15">
        <v>40199</v>
      </c>
      <c r="F1500">
        <v>1116.4799800000001</v>
      </c>
      <c r="G1500" s="15">
        <v>40872</v>
      </c>
      <c r="H1500">
        <f t="shared" si="79"/>
        <v>1158.670044</v>
      </c>
      <c r="K1500" s="15">
        <v>40872</v>
      </c>
      <c r="L1500">
        <f t="shared" si="80"/>
        <v>1E-4</v>
      </c>
    </row>
    <row r="1501" spans="1:12" x14ac:dyDescent="0.2">
      <c r="A1501" s="18">
        <v>40198</v>
      </c>
      <c r="B1501" s="19">
        <v>41.363638000000002</v>
      </c>
      <c r="C1501" s="15">
        <v>40871</v>
      </c>
      <c r="D1501">
        <f t="shared" si="78"/>
        <v>42.177266000000003</v>
      </c>
      <c r="E1501" s="15">
        <v>40198</v>
      </c>
      <c r="F1501">
        <v>1138.040039</v>
      </c>
      <c r="G1501" s="15">
        <v>40871</v>
      </c>
      <c r="H1501">
        <f t="shared" si="79"/>
        <v>1161.790039</v>
      </c>
      <c r="K1501" s="15">
        <v>40871</v>
      </c>
      <c r="L1501">
        <f t="shared" si="80"/>
        <v>1E-4</v>
      </c>
    </row>
    <row r="1502" spans="1:12" x14ac:dyDescent="0.2">
      <c r="A1502" s="18">
        <v>40197</v>
      </c>
      <c r="B1502" s="19">
        <v>41.692121</v>
      </c>
      <c r="C1502" s="15">
        <v>40870</v>
      </c>
      <c r="D1502">
        <f t="shared" si="78"/>
        <v>42.177266000000003</v>
      </c>
      <c r="E1502" s="15">
        <v>40197</v>
      </c>
      <c r="F1502">
        <v>1150.2299800000001</v>
      </c>
      <c r="G1502" s="15">
        <v>40870</v>
      </c>
      <c r="H1502">
        <f t="shared" si="79"/>
        <v>1161.790039</v>
      </c>
      <c r="K1502" s="15">
        <v>40870</v>
      </c>
      <c r="L1502">
        <f t="shared" si="80"/>
        <v>1E-4</v>
      </c>
    </row>
    <row r="1503" spans="1:12" x14ac:dyDescent="0.2">
      <c r="A1503" s="18">
        <v>40193</v>
      </c>
      <c r="B1503" s="19">
        <v>41.161493</v>
      </c>
      <c r="C1503" s="15">
        <v>40869</v>
      </c>
      <c r="D1503">
        <f t="shared" si="78"/>
        <v>43.172258999999997</v>
      </c>
      <c r="E1503" s="15">
        <v>40193</v>
      </c>
      <c r="F1503">
        <v>1136.030029</v>
      </c>
      <c r="G1503" s="15">
        <v>40869</v>
      </c>
      <c r="H1503">
        <f t="shared" si="79"/>
        <v>1188.040039</v>
      </c>
      <c r="K1503" s="15">
        <v>40869</v>
      </c>
      <c r="L1503">
        <f t="shared" si="80"/>
        <v>1E-4</v>
      </c>
    </row>
    <row r="1504" spans="1:12" x14ac:dyDescent="0.2">
      <c r="A1504" s="18">
        <v>40192</v>
      </c>
      <c r="B1504" s="19">
        <v>41.633163000000003</v>
      </c>
      <c r="C1504" s="15">
        <v>40868</v>
      </c>
      <c r="D1504">
        <f t="shared" si="78"/>
        <v>43.445224000000003</v>
      </c>
      <c r="E1504" s="15">
        <v>40192</v>
      </c>
      <c r="F1504">
        <v>1148.459961</v>
      </c>
      <c r="G1504" s="15">
        <v>40868</v>
      </c>
      <c r="H1504">
        <f t="shared" si="79"/>
        <v>1192.9799800000001</v>
      </c>
      <c r="K1504" s="15">
        <v>40868</v>
      </c>
      <c r="L1504">
        <f t="shared" si="80"/>
        <v>1E-4</v>
      </c>
    </row>
    <row r="1505" spans="1:12" x14ac:dyDescent="0.2">
      <c r="A1505" s="18">
        <v>40191</v>
      </c>
      <c r="B1505" s="19">
        <v>41.557358999999998</v>
      </c>
      <c r="C1505" s="15">
        <v>40867</v>
      </c>
      <c r="D1505">
        <f t="shared" si="78"/>
        <v>44.352165999999997</v>
      </c>
      <c r="E1505" s="15">
        <v>40191</v>
      </c>
      <c r="F1505">
        <v>1145.6800539999999</v>
      </c>
      <c r="G1505" s="15">
        <v>40867</v>
      </c>
      <c r="H1505">
        <f t="shared" si="79"/>
        <v>1215.650024</v>
      </c>
      <c r="K1505" s="15">
        <v>40867</v>
      </c>
      <c r="L1505">
        <f t="shared" si="80"/>
        <v>1E-4</v>
      </c>
    </row>
    <row r="1506" spans="1:12" x14ac:dyDescent="0.2">
      <c r="A1506" s="18">
        <v>40190</v>
      </c>
      <c r="B1506" s="19">
        <v>41.186762999999999</v>
      </c>
      <c r="C1506" s="15">
        <v>40866</v>
      </c>
      <c r="D1506">
        <f t="shared" si="78"/>
        <v>44.352165999999997</v>
      </c>
      <c r="E1506" s="15">
        <v>40190</v>
      </c>
      <c r="F1506">
        <v>1136.219971</v>
      </c>
      <c r="G1506" s="15">
        <v>40866</v>
      </c>
      <c r="H1506">
        <f t="shared" si="79"/>
        <v>1215.650024</v>
      </c>
      <c r="K1506" s="15">
        <v>40866</v>
      </c>
      <c r="L1506">
        <f t="shared" si="80"/>
        <v>1E-4</v>
      </c>
    </row>
    <row r="1507" spans="1:12" x14ac:dyDescent="0.2">
      <c r="A1507" s="18">
        <v>40189</v>
      </c>
      <c r="B1507" s="19">
        <v>41.607895999999997</v>
      </c>
      <c r="C1507" s="15">
        <v>40865</v>
      </c>
      <c r="D1507">
        <f t="shared" si="78"/>
        <v>44.352165999999997</v>
      </c>
      <c r="E1507" s="15">
        <v>40189</v>
      </c>
      <c r="F1507">
        <v>1146.9799800000001</v>
      </c>
      <c r="G1507" s="15">
        <v>40865</v>
      </c>
      <c r="H1507">
        <f t="shared" si="79"/>
        <v>1215.650024</v>
      </c>
      <c r="K1507" s="15">
        <v>40865</v>
      </c>
      <c r="L1507">
        <f t="shared" si="80"/>
        <v>1E-4</v>
      </c>
    </row>
    <row r="1508" spans="1:12" x14ac:dyDescent="0.2">
      <c r="A1508" s="18">
        <v>40186</v>
      </c>
      <c r="B1508" s="19">
        <v>41.431018000000002</v>
      </c>
      <c r="C1508" s="15">
        <v>40864</v>
      </c>
      <c r="D1508">
        <f t="shared" si="78"/>
        <v>44.316947999999996</v>
      </c>
      <c r="E1508" s="15">
        <v>40186</v>
      </c>
      <c r="F1508">
        <v>1144.9799800000001</v>
      </c>
      <c r="G1508" s="15">
        <v>40864</v>
      </c>
      <c r="H1508">
        <f t="shared" si="79"/>
        <v>1216.130005</v>
      </c>
      <c r="K1508" s="15">
        <v>40864</v>
      </c>
      <c r="L1508">
        <f t="shared" si="80"/>
        <v>1E-4</v>
      </c>
    </row>
    <row r="1509" spans="1:12" x14ac:dyDescent="0.2">
      <c r="A1509" s="18">
        <v>40185</v>
      </c>
      <c r="B1509" s="19">
        <v>41.388905000000001</v>
      </c>
      <c r="C1509" s="15">
        <v>40863</v>
      </c>
      <c r="D1509">
        <f t="shared" si="78"/>
        <v>44.942121</v>
      </c>
      <c r="E1509" s="15">
        <v>40185</v>
      </c>
      <c r="F1509">
        <v>1141.6899410000001</v>
      </c>
      <c r="G1509" s="15">
        <v>40863</v>
      </c>
      <c r="H1509">
        <f t="shared" si="79"/>
        <v>1236.910034</v>
      </c>
      <c r="K1509" s="15">
        <v>40863</v>
      </c>
      <c r="L1509">
        <f t="shared" si="80"/>
        <v>1E-4</v>
      </c>
    </row>
    <row r="1510" spans="1:12" x14ac:dyDescent="0.2">
      <c r="A1510" s="18">
        <v>40184</v>
      </c>
      <c r="B1510" s="19">
        <v>41.161493</v>
      </c>
      <c r="C1510" s="15">
        <v>40862</v>
      </c>
      <c r="D1510">
        <f t="shared" si="78"/>
        <v>45.708179000000001</v>
      </c>
      <c r="E1510" s="15">
        <v>40184</v>
      </c>
      <c r="F1510">
        <v>1137.1400149999999</v>
      </c>
      <c r="G1510" s="15">
        <v>40862</v>
      </c>
      <c r="H1510">
        <f t="shared" si="79"/>
        <v>1257.8100589999999</v>
      </c>
      <c r="K1510" s="15">
        <v>40862</v>
      </c>
      <c r="L1510">
        <f t="shared" si="80"/>
        <v>1E-4</v>
      </c>
    </row>
    <row r="1511" spans="1:12" x14ac:dyDescent="0.2">
      <c r="A1511" s="18">
        <v>40183</v>
      </c>
      <c r="B1511" s="19">
        <v>41.026730999999998</v>
      </c>
      <c r="C1511" s="15">
        <v>40861</v>
      </c>
      <c r="D1511">
        <f t="shared" si="78"/>
        <v>45.549683999999999</v>
      </c>
      <c r="E1511" s="15">
        <v>40183</v>
      </c>
      <c r="F1511">
        <v>1136.5200199999999</v>
      </c>
      <c r="G1511" s="15">
        <v>40861</v>
      </c>
      <c r="H1511">
        <f t="shared" si="79"/>
        <v>1251.780029</v>
      </c>
      <c r="K1511" s="15">
        <v>40861</v>
      </c>
      <c r="L1511">
        <f t="shared" si="80"/>
        <v>1E-4</v>
      </c>
    </row>
    <row r="1512" spans="1:12" x14ac:dyDescent="0.2">
      <c r="A1512" s="18">
        <v>40182</v>
      </c>
      <c r="B1512" s="19">
        <v>40.891967999999999</v>
      </c>
      <c r="C1512" s="15">
        <v>40860</v>
      </c>
      <c r="D1512">
        <f t="shared" si="78"/>
        <v>46.086806000000003</v>
      </c>
      <c r="E1512" s="15">
        <v>40182</v>
      </c>
      <c r="F1512">
        <v>1132.98999</v>
      </c>
      <c r="G1512" s="15">
        <v>40860</v>
      </c>
      <c r="H1512">
        <f t="shared" si="79"/>
        <v>1263.849976</v>
      </c>
      <c r="K1512" s="15">
        <v>40860</v>
      </c>
      <c r="L1512">
        <f t="shared" si="80"/>
        <v>1E-4</v>
      </c>
    </row>
    <row r="1513" spans="1:12" x14ac:dyDescent="0.2">
      <c r="A1513" s="18">
        <v>40178</v>
      </c>
      <c r="B1513" s="19">
        <v>40.218156999999998</v>
      </c>
      <c r="C1513" s="15">
        <v>40859</v>
      </c>
      <c r="D1513">
        <f t="shared" si="78"/>
        <v>46.086806000000003</v>
      </c>
      <c r="E1513" s="15">
        <v>40178</v>
      </c>
      <c r="F1513">
        <v>1115.099976</v>
      </c>
      <c r="G1513" s="15">
        <v>40859</v>
      </c>
      <c r="H1513">
        <f t="shared" si="79"/>
        <v>1263.849976</v>
      </c>
      <c r="K1513" s="15">
        <v>40859</v>
      </c>
      <c r="L1513">
        <f t="shared" si="80"/>
        <v>1E-4</v>
      </c>
    </row>
    <row r="1514" spans="1:12" x14ac:dyDescent="0.2">
      <c r="C1514" s="15">
        <v>40858</v>
      </c>
      <c r="D1514">
        <f t="shared" si="78"/>
        <v>46.086806000000003</v>
      </c>
      <c r="G1514" s="15">
        <v>40858</v>
      </c>
      <c r="H1514">
        <f t="shared" si="79"/>
        <v>1263.849976</v>
      </c>
      <c r="K1514" s="15">
        <v>40858</v>
      </c>
      <c r="L1514">
        <f t="shared" si="80"/>
        <v>1E-4</v>
      </c>
    </row>
    <row r="1515" spans="1:12" x14ac:dyDescent="0.2">
      <c r="C1515" s="15">
        <v>40857</v>
      </c>
      <c r="D1515">
        <f t="shared" si="78"/>
        <v>45.250304</v>
      </c>
      <c r="G1515" s="15">
        <v>40857</v>
      </c>
      <c r="H1515">
        <f t="shared" si="79"/>
        <v>1239.6999510000001</v>
      </c>
      <c r="K1515" s="15">
        <v>40857</v>
      </c>
      <c r="L1515">
        <f t="shared" si="80"/>
        <v>1E-4</v>
      </c>
    </row>
    <row r="1516" spans="1:12" x14ac:dyDescent="0.2">
      <c r="C1516" s="15">
        <v>40856</v>
      </c>
      <c r="D1516">
        <f t="shared" si="78"/>
        <v>44.774819000000001</v>
      </c>
      <c r="G1516" s="15">
        <v>40856</v>
      </c>
      <c r="H1516">
        <f t="shared" si="79"/>
        <v>1229.099976</v>
      </c>
      <c r="K1516" s="15">
        <v>40856</v>
      </c>
      <c r="L1516">
        <f t="shared" si="80"/>
        <v>1E-4</v>
      </c>
    </row>
    <row r="1517" spans="1:12" x14ac:dyDescent="0.2">
      <c r="C1517" s="15">
        <v>40855</v>
      </c>
      <c r="D1517">
        <f t="shared" si="78"/>
        <v>46.535874</v>
      </c>
      <c r="G1517" s="15">
        <v>40855</v>
      </c>
      <c r="H1517">
        <f t="shared" si="79"/>
        <v>1275.920044</v>
      </c>
      <c r="K1517" s="15">
        <v>40855</v>
      </c>
      <c r="L1517">
        <f t="shared" si="80"/>
        <v>1E-4</v>
      </c>
    </row>
    <row r="1518" spans="1:12" x14ac:dyDescent="0.2">
      <c r="C1518" s="15">
        <v>40854</v>
      </c>
      <c r="D1518">
        <f t="shared" si="78"/>
        <v>45.954726000000001</v>
      </c>
      <c r="G1518" s="15">
        <v>40854</v>
      </c>
      <c r="H1518">
        <f t="shared" si="79"/>
        <v>1261.119995</v>
      </c>
      <c r="K1518" s="15">
        <v>40854</v>
      </c>
      <c r="L1518">
        <f t="shared" si="80"/>
        <v>1E-4</v>
      </c>
    </row>
    <row r="1519" spans="1:12" x14ac:dyDescent="0.2">
      <c r="C1519" s="15">
        <v>40853</v>
      </c>
      <c r="D1519">
        <f t="shared" si="78"/>
        <v>45.593710000000002</v>
      </c>
      <c r="G1519" s="15">
        <v>40853</v>
      </c>
      <c r="H1519">
        <f t="shared" si="79"/>
        <v>1253.2299800000001</v>
      </c>
      <c r="K1519" s="15">
        <v>40853</v>
      </c>
      <c r="L1519">
        <f t="shared" si="80"/>
        <v>1E-4</v>
      </c>
    </row>
    <row r="1520" spans="1:12" x14ac:dyDescent="0.2">
      <c r="C1520" s="15">
        <v>40852</v>
      </c>
      <c r="D1520">
        <f t="shared" si="78"/>
        <v>45.593710000000002</v>
      </c>
      <c r="G1520" s="15">
        <v>40852</v>
      </c>
      <c r="H1520">
        <f t="shared" si="79"/>
        <v>1253.2299800000001</v>
      </c>
      <c r="K1520" s="15">
        <v>40852</v>
      </c>
      <c r="L1520">
        <f t="shared" si="80"/>
        <v>1E-4</v>
      </c>
    </row>
    <row r="1521" spans="3:12" x14ac:dyDescent="0.2">
      <c r="C1521" s="15">
        <v>40851</v>
      </c>
      <c r="D1521">
        <f t="shared" si="78"/>
        <v>45.593710000000002</v>
      </c>
      <c r="G1521" s="15">
        <v>40851</v>
      </c>
      <c r="H1521">
        <f t="shared" si="79"/>
        <v>1253.2299800000001</v>
      </c>
      <c r="K1521" s="15">
        <v>40851</v>
      </c>
      <c r="L1521">
        <f t="shared" si="80"/>
        <v>1E-4</v>
      </c>
    </row>
    <row r="1522" spans="3:12" x14ac:dyDescent="0.2">
      <c r="C1522" s="15">
        <v>40850</v>
      </c>
      <c r="D1522">
        <f t="shared" si="78"/>
        <v>45.919507000000003</v>
      </c>
      <c r="G1522" s="15">
        <v>40850</v>
      </c>
      <c r="H1522">
        <f t="shared" si="79"/>
        <v>1261.150024</v>
      </c>
      <c r="K1522" s="15">
        <v>40850</v>
      </c>
      <c r="L1522">
        <f t="shared" si="80"/>
        <v>1E-4</v>
      </c>
    </row>
    <row r="1523" spans="3:12" x14ac:dyDescent="0.2">
      <c r="C1523" s="15">
        <v>40849</v>
      </c>
      <c r="D1523">
        <f t="shared" si="78"/>
        <v>45.127031000000002</v>
      </c>
      <c r="G1523" s="15">
        <v>40849</v>
      </c>
      <c r="H1523">
        <f t="shared" si="79"/>
        <v>1237.900024</v>
      </c>
      <c r="K1523" s="15">
        <v>40849</v>
      </c>
      <c r="L1523">
        <f t="shared" si="80"/>
        <v>1E-4</v>
      </c>
    </row>
    <row r="1524" spans="3:12" x14ac:dyDescent="0.2">
      <c r="C1524" s="15">
        <v>40848</v>
      </c>
      <c r="D1524">
        <f t="shared" si="78"/>
        <v>44.343361999999999</v>
      </c>
      <c r="G1524" s="15">
        <v>40848</v>
      </c>
      <c r="H1524">
        <f t="shared" si="79"/>
        <v>1218.280029</v>
      </c>
      <c r="K1524" s="15">
        <v>40848</v>
      </c>
      <c r="L1524">
        <f t="shared" si="80"/>
        <v>1E-4</v>
      </c>
    </row>
    <row r="1525" spans="3:12" x14ac:dyDescent="0.2">
      <c r="C1525" s="15">
        <v>40847</v>
      </c>
      <c r="D1525">
        <f t="shared" si="78"/>
        <v>45.681764000000001</v>
      </c>
      <c r="G1525" s="15">
        <v>40847</v>
      </c>
      <c r="H1525">
        <f t="shared" si="79"/>
        <v>1253.3000489999999</v>
      </c>
      <c r="K1525" s="15">
        <v>40847</v>
      </c>
      <c r="L1525">
        <f t="shared" si="80"/>
        <v>2.0000000000000001E-4</v>
      </c>
    </row>
    <row r="1526" spans="3:12" x14ac:dyDescent="0.2">
      <c r="C1526" s="15">
        <v>40846</v>
      </c>
      <c r="D1526">
        <f t="shared" si="78"/>
        <v>46.993747999999997</v>
      </c>
      <c r="G1526" s="15">
        <v>40846</v>
      </c>
      <c r="H1526">
        <f t="shared" si="79"/>
        <v>1285.089966</v>
      </c>
      <c r="K1526" s="15">
        <v>40846</v>
      </c>
      <c r="L1526">
        <f t="shared" si="80"/>
        <v>2.0000000000000001E-4</v>
      </c>
    </row>
    <row r="1527" spans="3:12" x14ac:dyDescent="0.2">
      <c r="C1527" s="15">
        <v>40845</v>
      </c>
      <c r="D1527">
        <f t="shared" si="78"/>
        <v>46.993747999999997</v>
      </c>
      <c r="G1527" s="15">
        <v>40845</v>
      </c>
      <c r="H1527">
        <f t="shared" si="79"/>
        <v>1285.089966</v>
      </c>
      <c r="K1527" s="15">
        <v>40845</v>
      </c>
      <c r="L1527">
        <f t="shared" si="80"/>
        <v>2.0000000000000001E-4</v>
      </c>
    </row>
    <row r="1528" spans="3:12" x14ac:dyDescent="0.2">
      <c r="C1528" s="15">
        <v>40844</v>
      </c>
      <c r="D1528">
        <f t="shared" si="78"/>
        <v>46.993747999999997</v>
      </c>
      <c r="G1528" s="15">
        <v>40844</v>
      </c>
      <c r="H1528">
        <f t="shared" si="79"/>
        <v>1285.089966</v>
      </c>
      <c r="K1528" s="15">
        <v>40844</v>
      </c>
      <c r="L1528">
        <f t="shared" si="80"/>
        <v>2.0000000000000001E-4</v>
      </c>
    </row>
    <row r="1529" spans="3:12" x14ac:dyDescent="0.2">
      <c r="C1529" s="15">
        <v>40843</v>
      </c>
      <c r="D1529">
        <f t="shared" si="78"/>
        <v>47.011358999999999</v>
      </c>
      <c r="G1529" s="15">
        <v>40843</v>
      </c>
      <c r="H1529">
        <f t="shared" si="79"/>
        <v>1284.589966</v>
      </c>
      <c r="K1529" s="15">
        <v>40843</v>
      </c>
      <c r="L1529">
        <f t="shared" si="80"/>
        <v>2.0000000000000001E-4</v>
      </c>
    </row>
    <row r="1530" spans="3:12" x14ac:dyDescent="0.2">
      <c r="C1530" s="15">
        <v>40842</v>
      </c>
      <c r="D1530">
        <f t="shared" si="78"/>
        <v>45.417606999999997</v>
      </c>
      <c r="G1530" s="15">
        <v>40842</v>
      </c>
      <c r="H1530">
        <f t="shared" si="79"/>
        <v>1242</v>
      </c>
      <c r="K1530" s="15">
        <v>40842</v>
      </c>
      <c r="L1530">
        <f t="shared" si="80"/>
        <v>2.0000000000000001E-4</v>
      </c>
    </row>
    <row r="1531" spans="3:12" x14ac:dyDescent="0.2">
      <c r="C1531" s="15">
        <v>40841</v>
      </c>
      <c r="D1531">
        <f t="shared" si="78"/>
        <v>44.783625999999998</v>
      </c>
      <c r="G1531" s="15">
        <v>40841</v>
      </c>
      <c r="H1531">
        <f t="shared" si="79"/>
        <v>1229.0500489999999</v>
      </c>
      <c r="K1531" s="15">
        <v>40841</v>
      </c>
      <c r="L1531">
        <f t="shared" si="80"/>
        <v>2.0000000000000001E-4</v>
      </c>
    </row>
    <row r="1532" spans="3:12" x14ac:dyDescent="0.2">
      <c r="C1532" s="15">
        <v>40840</v>
      </c>
      <c r="D1532">
        <f t="shared" si="78"/>
        <v>45.708179000000001</v>
      </c>
      <c r="G1532" s="15">
        <v>40840</v>
      </c>
      <c r="H1532">
        <f t="shared" si="79"/>
        <v>1254.1899410000001</v>
      </c>
      <c r="K1532" s="15">
        <v>40840</v>
      </c>
      <c r="L1532">
        <f t="shared" si="80"/>
        <v>2.0000000000000001E-4</v>
      </c>
    </row>
    <row r="1533" spans="3:12" x14ac:dyDescent="0.2">
      <c r="C1533" s="15">
        <v>40839</v>
      </c>
      <c r="D1533">
        <f t="shared" si="78"/>
        <v>45.153446000000002</v>
      </c>
      <c r="G1533" s="15">
        <v>40839</v>
      </c>
      <c r="H1533">
        <f t="shared" si="79"/>
        <v>1238.25</v>
      </c>
      <c r="K1533" s="15">
        <v>40839</v>
      </c>
      <c r="L1533">
        <f t="shared" si="80"/>
        <v>2.0000000000000001E-4</v>
      </c>
    </row>
    <row r="1534" spans="3:12" x14ac:dyDescent="0.2">
      <c r="C1534" s="15">
        <v>40838</v>
      </c>
      <c r="D1534">
        <f t="shared" si="78"/>
        <v>45.153446000000002</v>
      </c>
      <c r="G1534" s="15">
        <v>40838</v>
      </c>
      <c r="H1534">
        <f t="shared" si="79"/>
        <v>1238.25</v>
      </c>
      <c r="K1534" s="15">
        <v>40838</v>
      </c>
      <c r="L1534">
        <f t="shared" si="80"/>
        <v>2.0000000000000001E-4</v>
      </c>
    </row>
    <row r="1535" spans="3:12" x14ac:dyDescent="0.2">
      <c r="C1535" s="15">
        <v>40837</v>
      </c>
      <c r="D1535">
        <f t="shared" si="78"/>
        <v>45.153446000000002</v>
      </c>
      <c r="G1535" s="15">
        <v>40837</v>
      </c>
      <c r="H1535">
        <f t="shared" si="79"/>
        <v>1238.25</v>
      </c>
      <c r="K1535" s="15">
        <v>40837</v>
      </c>
      <c r="L1535">
        <f t="shared" si="80"/>
        <v>2.0000000000000001E-4</v>
      </c>
    </row>
    <row r="1536" spans="3:12" x14ac:dyDescent="0.2">
      <c r="C1536" s="15">
        <v>40836</v>
      </c>
      <c r="D1536">
        <f t="shared" si="78"/>
        <v>44.343361999999999</v>
      </c>
      <c r="G1536" s="15">
        <v>40836</v>
      </c>
      <c r="H1536">
        <f t="shared" si="79"/>
        <v>1215.3900149999999</v>
      </c>
      <c r="K1536" s="15">
        <v>40836</v>
      </c>
      <c r="L1536">
        <f t="shared" si="80"/>
        <v>2.0000000000000001E-4</v>
      </c>
    </row>
    <row r="1537" spans="3:12" x14ac:dyDescent="0.2">
      <c r="C1537" s="15">
        <v>40835</v>
      </c>
      <c r="D1537">
        <f t="shared" si="78"/>
        <v>44.061593999999999</v>
      </c>
      <c r="G1537" s="15">
        <v>40835</v>
      </c>
      <c r="H1537">
        <f t="shared" si="79"/>
        <v>1209.880005</v>
      </c>
      <c r="K1537" s="15">
        <v>40835</v>
      </c>
      <c r="L1537">
        <f t="shared" si="80"/>
        <v>2.0000000000000001E-4</v>
      </c>
    </row>
    <row r="1538" spans="3:12" x14ac:dyDescent="0.2">
      <c r="C1538" s="15">
        <v>40834</v>
      </c>
      <c r="D1538">
        <f t="shared" si="78"/>
        <v>44.484247000000003</v>
      </c>
      <c r="G1538" s="15">
        <v>40834</v>
      </c>
      <c r="H1538">
        <f t="shared" si="79"/>
        <v>1225.380005</v>
      </c>
      <c r="K1538" s="15">
        <v>40834</v>
      </c>
      <c r="L1538">
        <f t="shared" si="80"/>
        <v>2.0000000000000001E-4</v>
      </c>
    </row>
    <row r="1539" spans="3:12" x14ac:dyDescent="0.2">
      <c r="C1539" s="15">
        <v>40833</v>
      </c>
      <c r="D1539">
        <f t="shared" ref="D1539:D1602" si="81">IFERROR(VLOOKUP(C1539,A:B,2,0),D1540)</f>
        <v>43.339562000000001</v>
      </c>
      <c r="G1539" s="15">
        <v>40833</v>
      </c>
      <c r="H1539">
        <f t="shared" ref="H1539:H1602" si="82">IFERROR(VLOOKUP(G1539,E:F,2,0),H1540)</f>
        <v>1200.8599850000001</v>
      </c>
      <c r="K1539" s="15">
        <v>40833</v>
      </c>
      <c r="L1539">
        <f t="shared" ref="L1539:L1602" si="83">IFERROR(VLOOKUP(K1539,I:J,2,0),L1540)</f>
        <v>2.0000000000000001E-4</v>
      </c>
    </row>
    <row r="1540" spans="3:12" x14ac:dyDescent="0.2">
      <c r="C1540" s="15">
        <v>40832</v>
      </c>
      <c r="D1540">
        <f t="shared" si="81"/>
        <v>44.281725999999999</v>
      </c>
      <c r="G1540" s="15">
        <v>40832</v>
      </c>
      <c r="H1540">
        <f t="shared" si="82"/>
        <v>1224.579956</v>
      </c>
      <c r="K1540" s="15">
        <v>40832</v>
      </c>
      <c r="L1540">
        <f t="shared" si="83"/>
        <v>2.0000000000000001E-4</v>
      </c>
    </row>
    <row r="1541" spans="3:12" x14ac:dyDescent="0.2">
      <c r="C1541" s="15">
        <v>40831</v>
      </c>
      <c r="D1541">
        <f t="shared" si="81"/>
        <v>44.281725999999999</v>
      </c>
      <c r="G1541" s="15">
        <v>40831</v>
      </c>
      <c r="H1541">
        <f t="shared" si="82"/>
        <v>1224.579956</v>
      </c>
      <c r="K1541" s="15">
        <v>40831</v>
      </c>
      <c r="L1541">
        <f t="shared" si="83"/>
        <v>2.0000000000000001E-4</v>
      </c>
    </row>
    <row r="1542" spans="3:12" x14ac:dyDescent="0.2">
      <c r="C1542" s="15">
        <v>40830</v>
      </c>
      <c r="D1542">
        <f t="shared" si="81"/>
        <v>44.281725999999999</v>
      </c>
      <c r="G1542" s="15">
        <v>40830</v>
      </c>
      <c r="H1542">
        <f t="shared" si="82"/>
        <v>1224.579956</v>
      </c>
      <c r="K1542" s="15">
        <v>40830</v>
      </c>
      <c r="L1542">
        <f t="shared" si="83"/>
        <v>2.0000000000000001E-4</v>
      </c>
    </row>
    <row r="1543" spans="3:12" x14ac:dyDescent="0.2">
      <c r="C1543" s="15">
        <v>40829</v>
      </c>
      <c r="D1543">
        <f t="shared" si="81"/>
        <v>43.647745</v>
      </c>
      <c r="G1543" s="15">
        <v>40829</v>
      </c>
      <c r="H1543">
        <f t="shared" si="82"/>
        <v>1203.660034</v>
      </c>
      <c r="K1543" s="15">
        <v>40829</v>
      </c>
      <c r="L1543">
        <f t="shared" si="83"/>
        <v>2.0000000000000001E-4</v>
      </c>
    </row>
    <row r="1544" spans="3:12" x14ac:dyDescent="0.2">
      <c r="C1544" s="15">
        <v>40828</v>
      </c>
      <c r="D1544">
        <f t="shared" si="81"/>
        <v>43.911901999999998</v>
      </c>
      <c r="G1544" s="15">
        <v>40828</v>
      </c>
      <c r="H1544">
        <f t="shared" si="82"/>
        <v>1207.25</v>
      </c>
      <c r="K1544" s="15">
        <v>40828</v>
      </c>
      <c r="L1544">
        <f t="shared" si="83"/>
        <v>2.0000000000000001E-4</v>
      </c>
    </row>
    <row r="1545" spans="3:12" x14ac:dyDescent="0.2">
      <c r="C1545" s="15">
        <v>40827</v>
      </c>
      <c r="D1545">
        <f t="shared" si="81"/>
        <v>43.374780000000001</v>
      </c>
      <c r="G1545" s="15">
        <v>40827</v>
      </c>
      <c r="H1545">
        <f t="shared" si="82"/>
        <v>1195.540039</v>
      </c>
      <c r="K1545" s="15">
        <v>40827</v>
      </c>
      <c r="L1545">
        <f t="shared" si="83"/>
        <v>2.0000000000000001E-4</v>
      </c>
    </row>
    <row r="1546" spans="3:12" x14ac:dyDescent="0.2">
      <c r="C1546" s="15">
        <v>40826</v>
      </c>
      <c r="D1546">
        <f t="shared" si="81"/>
        <v>43.480446000000001</v>
      </c>
      <c r="G1546" s="15">
        <v>40826</v>
      </c>
      <c r="H1546">
        <f t="shared" si="82"/>
        <v>1194.8900149999999</v>
      </c>
      <c r="K1546" s="15">
        <v>40826</v>
      </c>
      <c r="L1546">
        <f t="shared" si="83"/>
        <v>2.0000000000000001E-4</v>
      </c>
    </row>
    <row r="1547" spans="3:12" x14ac:dyDescent="0.2">
      <c r="C1547" s="15">
        <v>40825</v>
      </c>
      <c r="D1547">
        <f t="shared" si="81"/>
        <v>42.053989000000001</v>
      </c>
      <c r="G1547" s="15">
        <v>40825</v>
      </c>
      <c r="H1547">
        <f t="shared" si="82"/>
        <v>1155.459961</v>
      </c>
      <c r="K1547" s="15">
        <v>40825</v>
      </c>
      <c r="L1547">
        <f t="shared" si="83"/>
        <v>2.0000000000000001E-4</v>
      </c>
    </row>
    <row r="1548" spans="3:12" x14ac:dyDescent="0.2">
      <c r="C1548" s="15">
        <v>40824</v>
      </c>
      <c r="D1548">
        <f t="shared" si="81"/>
        <v>42.053989000000001</v>
      </c>
      <c r="G1548" s="15">
        <v>40824</v>
      </c>
      <c r="H1548">
        <f t="shared" si="82"/>
        <v>1155.459961</v>
      </c>
      <c r="K1548" s="15">
        <v>40824</v>
      </c>
      <c r="L1548">
        <f t="shared" si="83"/>
        <v>2.0000000000000001E-4</v>
      </c>
    </row>
    <row r="1549" spans="3:12" x14ac:dyDescent="0.2">
      <c r="C1549" s="15">
        <v>40823</v>
      </c>
      <c r="D1549">
        <f t="shared" si="81"/>
        <v>42.053989000000001</v>
      </c>
      <c r="G1549" s="15">
        <v>40823</v>
      </c>
      <c r="H1549">
        <f t="shared" si="82"/>
        <v>1155.459961</v>
      </c>
      <c r="K1549" s="15">
        <v>40823</v>
      </c>
      <c r="L1549">
        <f t="shared" si="83"/>
        <v>2.0000000000000001E-4</v>
      </c>
    </row>
    <row r="1550" spans="3:12" x14ac:dyDescent="0.2">
      <c r="C1550" s="15">
        <v>40822</v>
      </c>
      <c r="D1550">
        <f t="shared" si="81"/>
        <v>42.467838</v>
      </c>
      <c r="G1550" s="15">
        <v>40822</v>
      </c>
      <c r="H1550">
        <f t="shared" si="82"/>
        <v>1164.969971</v>
      </c>
      <c r="K1550" s="15">
        <v>40822</v>
      </c>
      <c r="L1550">
        <f t="shared" si="83"/>
        <v>2.0000000000000001E-4</v>
      </c>
    </row>
    <row r="1551" spans="3:12" x14ac:dyDescent="0.2">
      <c r="C1551" s="15">
        <v>40821</v>
      </c>
      <c r="D1551">
        <f t="shared" si="81"/>
        <v>41.684168999999997</v>
      </c>
      <c r="G1551" s="15">
        <v>40821</v>
      </c>
      <c r="H1551">
        <f t="shared" si="82"/>
        <v>1144.030029</v>
      </c>
      <c r="K1551" s="15">
        <v>40821</v>
      </c>
      <c r="L1551">
        <f t="shared" si="83"/>
        <v>2.0000000000000001E-4</v>
      </c>
    </row>
    <row r="1552" spans="3:12" x14ac:dyDescent="0.2">
      <c r="C1552" s="15">
        <v>40820</v>
      </c>
      <c r="D1552">
        <f t="shared" si="81"/>
        <v>40.970941000000003</v>
      </c>
      <c r="G1552" s="15">
        <v>40820</v>
      </c>
      <c r="H1552">
        <f t="shared" si="82"/>
        <v>1123.9499510000001</v>
      </c>
      <c r="K1552" s="15">
        <v>40820</v>
      </c>
      <c r="L1552">
        <f t="shared" si="83"/>
        <v>2.0000000000000001E-4</v>
      </c>
    </row>
    <row r="1553" spans="3:12" x14ac:dyDescent="0.2">
      <c r="C1553" s="15">
        <v>40819</v>
      </c>
      <c r="D1553">
        <f t="shared" si="81"/>
        <v>40.072802000000003</v>
      </c>
      <c r="G1553" s="15">
        <v>40819</v>
      </c>
      <c r="H1553">
        <f t="shared" si="82"/>
        <v>1099.2299800000001</v>
      </c>
      <c r="K1553" s="15">
        <v>40819</v>
      </c>
      <c r="L1553">
        <f t="shared" si="83"/>
        <v>2.0000000000000001E-4</v>
      </c>
    </row>
    <row r="1554" spans="3:12" x14ac:dyDescent="0.2">
      <c r="C1554" s="15">
        <v>40818</v>
      </c>
      <c r="D1554">
        <f t="shared" si="81"/>
        <v>41.428815</v>
      </c>
      <c r="G1554" s="15">
        <v>40818</v>
      </c>
      <c r="H1554">
        <f t="shared" si="82"/>
        <v>1131.420044</v>
      </c>
      <c r="K1554" s="15">
        <v>40818</v>
      </c>
      <c r="L1554">
        <f t="shared" si="83"/>
        <v>2.0000000000000001E-4</v>
      </c>
    </row>
    <row r="1555" spans="3:12" x14ac:dyDescent="0.2">
      <c r="C1555" s="15">
        <v>40817</v>
      </c>
      <c r="D1555">
        <f t="shared" si="81"/>
        <v>41.428815</v>
      </c>
      <c r="G1555" s="15">
        <v>40817</v>
      </c>
      <c r="H1555">
        <f t="shared" si="82"/>
        <v>1131.420044</v>
      </c>
      <c r="K1555" s="15">
        <v>40817</v>
      </c>
      <c r="L1555">
        <f t="shared" si="83"/>
        <v>2.0000000000000001E-4</v>
      </c>
    </row>
    <row r="1556" spans="3:12" x14ac:dyDescent="0.2">
      <c r="C1556" s="15">
        <v>40816</v>
      </c>
      <c r="D1556">
        <f t="shared" si="81"/>
        <v>41.428815</v>
      </c>
      <c r="G1556" s="15">
        <v>40816</v>
      </c>
      <c r="H1556">
        <f t="shared" si="82"/>
        <v>1131.420044</v>
      </c>
      <c r="K1556" s="15">
        <v>40816</v>
      </c>
      <c r="L1556">
        <f t="shared" si="83"/>
        <v>1E-4</v>
      </c>
    </row>
    <row r="1557" spans="3:12" x14ac:dyDescent="0.2">
      <c r="C1557" s="15">
        <v>40815</v>
      </c>
      <c r="D1557">
        <f t="shared" si="81"/>
        <v>42.379786000000003</v>
      </c>
      <c r="G1557" s="15">
        <v>40815</v>
      </c>
      <c r="H1557">
        <f t="shared" si="82"/>
        <v>1160.400024</v>
      </c>
      <c r="K1557" s="15">
        <v>40815</v>
      </c>
      <c r="L1557">
        <f t="shared" si="83"/>
        <v>1E-4</v>
      </c>
    </row>
    <row r="1558" spans="3:12" x14ac:dyDescent="0.2">
      <c r="C1558" s="15">
        <v>40814</v>
      </c>
      <c r="D1558">
        <f t="shared" si="81"/>
        <v>41.737001999999997</v>
      </c>
      <c r="G1558" s="15">
        <v>40814</v>
      </c>
      <c r="H1558">
        <f t="shared" si="82"/>
        <v>1151.0600589999999</v>
      </c>
      <c r="K1558" s="15">
        <v>40814</v>
      </c>
      <c r="L1558">
        <f t="shared" si="83"/>
        <v>1E-4</v>
      </c>
    </row>
    <row r="1559" spans="3:12" x14ac:dyDescent="0.2">
      <c r="C1559" s="15">
        <v>40813</v>
      </c>
      <c r="D1559">
        <f t="shared" si="81"/>
        <v>42.582307</v>
      </c>
      <c r="G1559" s="15">
        <v>40813</v>
      </c>
      <c r="H1559">
        <f t="shared" si="82"/>
        <v>1175.380005</v>
      </c>
      <c r="K1559" s="15">
        <v>40813</v>
      </c>
      <c r="L1559">
        <f t="shared" si="83"/>
        <v>1E-4</v>
      </c>
    </row>
    <row r="1560" spans="3:12" x14ac:dyDescent="0.2">
      <c r="C1560" s="15">
        <v>40812</v>
      </c>
      <c r="D1560">
        <f t="shared" si="81"/>
        <v>42.062795999999999</v>
      </c>
      <c r="G1560" s="15">
        <v>40812</v>
      </c>
      <c r="H1560">
        <f t="shared" si="82"/>
        <v>1162.9499510000001</v>
      </c>
      <c r="K1560" s="15">
        <v>40812</v>
      </c>
      <c r="L1560">
        <f t="shared" si="83"/>
        <v>1E-4</v>
      </c>
    </row>
    <row r="1561" spans="3:12" x14ac:dyDescent="0.2">
      <c r="C1561" s="15">
        <v>40811</v>
      </c>
      <c r="D1561">
        <f t="shared" si="81"/>
        <v>41.014969999999998</v>
      </c>
      <c r="G1561" s="15">
        <v>40811</v>
      </c>
      <c r="H1561">
        <f t="shared" si="82"/>
        <v>1136.4300539999999</v>
      </c>
      <c r="K1561" s="15">
        <v>40811</v>
      </c>
      <c r="L1561">
        <f t="shared" si="83"/>
        <v>1E-4</v>
      </c>
    </row>
    <row r="1562" spans="3:12" x14ac:dyDescent="0.2">
      <c r="C1562" s="15">
        <v>40810</v>
      </c>
      <c r="D1562">
        <f t="shared" si="81"/>
        <v>41.014969999999998</v>
      </c>
      <c r="G1562" s="15">
        <v>40810</v>
      </c>
      <c r="H1562">
        <f t="shared" si="82"/>
        <v>1136.4300539999999</v>
      </c>
      <c r="K1562" s="15">
        <v>40810</v>
      </c>
      <c r="L1562">
        <f t="shared" si="83"/>
        <v>1E-4</v>
      </c>
    </row>
    <row r="1563" spans="3:12" x14ac:dyDescent="0.2">
      <c r="C1563" s="15">
        <v>40809</v>
      </c>
      <c r="D1563">
        <f t="shared" si="81"/>
        <v>41.014969999999998</v>
      </c>
      <c r="G1563" s="15">
        <v>40809</v>
      </c>
      <c r="H1563">
        <f t="shared" si="82"/>
        <v>1136.4300539999999</v>
      </c>
      <c r="K1563" s="15">
        <v>40809</v>
      </c>
      <c r="L1563">
        <f t="shared" si="83"/>
        <v>1E-4</v>
      </c>
    </row>
    <row r="1564" spans="3:12" x14ac:dyDescent="0.2">
      <c r="C1564" s="15">
        <v>40808</v>
      </c>
      <c r="D1564">
        <f t="shared" si="81"/>
        <v>40.787792000000003</v>
      </c>
      <c r="G1564" s="15">
        <v>40808</v>
      </c>
      <c r="H1564">
        <f t="shared" si="82"/>
        <v>1129.5600589999999</v>
      </c>
      <c r="K1564" s="15">
        <v>40808</v>
      </c>
      <c r="L1564">
        <f t="shared" si="83"/>
        <v>1E-4</v>
      </c>
    </row>
    <row r="1565" spans="3:12" x14ac:dyDescent="0.2">
      <c r="C1565" s="15">
        <v>40807</v>
      </c>
      <c r="D1565">
        <f t="shared" si="81"/>
        <v>42.011077999999998</v>
      </c>
      <c r="G1565" s="15">
        <v>40807</v>
      </c>
      <c r="H1565">
        <f t="shared" si="82"/>
        <v>1166.76001</v>
      </c>
      <c r="K1565" s="15">
        <v>40807</v>
      </c>
      <c r="L1565">
        <f t="shared" si="83"/>
        <v>1E-4</v>
      </c>
    </row>
    <row r="1566" spans="3:12" x14ac:dyDescent="0.2">
      <c r="C1566" s="15">
        <v>40806</v>
      </c>
      <c r="D1566">
        <f t="shared" si="81"/>
        <v>43.461544000000004</v>
      </c>
      <c r="G1566" s="15">
        <v>40806</v>
      </c>
      <c r="H1566">
        <f t="shared" si="82"/>
        <v>1202.089966</v>
      </c>
      <c r="K1566" s="15">
        <v>40806</v>
      </c>
      <c r="L1566">
        <f t="shared" si="83"/>
        <v>1E-4</v>
      </c>
    </row>
    <row r="1567" spans="3:12" x14ac:dyDescent="0.2">
      <c r="C1567" s="15">
        <v>40805</v>
      </c>
      <c r="D1567">
        <f t="shared" si="81"/>
        <v>43.479016000000001</v>
      </c>
      <c r="G1567" s="15">
        <v>40805</v>
      </c>
      <c r="H1567">
        <f t="shared" si="82"/>
        <v>1204.089966</v>
      </c>
      <c r="K1567" s="15">
        <v>40805</v>
      </c>
      <c r="L1567">
        <f t="shared" si="83"/>
        <v>1E-4</v>
      </c>
    </row>
    <row r="1568" spans="3:12" x14ac:dyDescent="0.2">
      <c r="C1568" s="15">
        <v>40804</v>
      </c>
      <c r="D1568">
        <f t="shared" si="81"/>
        <v>44.090659000000002</v>
      </c>
      <c r="G1568" s="15">
        <v>40804</v>
      </c>
      <c r="H1568">
        <f t="shared" si="82"/>
        <v>1216.01001</v>
      </c>
      <c r="K1568" s="15">
        <v>40804</v>
      </c>
      <c r="L1568">
        <f t="shared" si="83"/>
        <v>1E-4</v>
      </c>
    </row>
    <row r="1569" spans="3:12" x14ac:dyDescent="0.2">
      <c r="C1569" s="15">
        <v>40803</v>
      </c>
      <c r="D1569">
        <f t="shared" si="81"/>
        <v>44.090659000000002</v>
      </c>
      <c r="G1569" s="15">
        <v>40803</v>
      </c>
      <c r="H1569">
        <f t="shared" si="82"/>
        <v>1216.01001</v>
      </c>
      <c r="K1569" s="15">
        <v>40803</v>
      </c>
      <c r="L1569">
        <f t="shared" si="83"/>
        <v>1E-4</v>
      </c>
    </row>
    <row r="1570" spans="3:12" x14ac:dyDescent="0.2">
      <c r="C1570" s="15">
        <v>40802</v>
      </c>
      <c r="D1570">
        <f t="shared" si="81"/>
        <v>44.090659000000002</v>
      </c>
      <c r="G1570" s="15">
        <v>40802</v>
      </c>
      <c r="H1570">
        <f t="shared" si="82"/>
        <v>1216.01001</v>
      </c>
      <c r="K1570" s="15">
        <v>40802</v>
      </c>
      <c r="L1570">
        <f t="shared" si="83"/>
        <v>1E-4</v>
      </c>
    </row>
    <row r="1571" spans="3:12" x14ac:dyDescent="0.2">
      <c r="C1571" s="15">
        <v>40801</v>
      </c>
      <c r="D1571">
        <f t="shared" si="81"/>
        <v>43.863478999999998</v>
      </c>
      <c r="G1571" s="15">
        <v>40801</v>
      </c>
      <c r="H1571">
        <f t="shared" si="82"/>
        <v>1209.1099850000001</v>
      </c>
      <c r="K1571" s="15">
        <v>40801</v>
      </c>
      <c r="L1571">
        <f t="shared" si="83"/>
        <v>1E-4</v>
      </c>
    </row>
    <row r="1572" spans="3:12" x14ac:dyDescent="0.2">
      <c r="C1572" s="15">
        <v>40800</v>
      </c>
      <c r="D1572">
        <f t="shared" si="81"/>
        <v>43.112031999999999</v>
      </c>
      <c r="G1572" s="15">
        <v>40800</v>
      </c>
      <c r="H1572">
        <f t="shared" si="82"/>
        <v>1188.6800539999999</v>
      </c>
      <c r="K1572" s="15">
        <v>40800</v>
      </c>
      <c r="L1572">
        <f t="shared" si="83"/>
        <v>1E-4</v>
      </c>
    </row>
    <row r="1573" spans="3:12" x14ac:dyDescent="0.2">
      <c r="C1573" s="15">
        <v>40799</v>
      </c>
      <c r="D1573">
        <f t="shared" si="81"/>
        <v>42.579028999999998</v>
      </c>
      <c r="G1573" s="15">
        <v>40799</v>
      </c>
      <c r="H1573">
        <f t="shared" si="82"/>
        <v>1172.869995</v>
      </c>
      <c r="K1573" s="15">
        <v>40799</v>
      </c>
      <c r="L1573">
        <f t="shared" si="83"/>
        <v>1E-4</v>
      </c>
    </row>
    <row r="1574" spans="3:12" x14ac:dyDescent="0.2">
      <c r="C1574" s="15">
        <v>40798</v>
      </c>
      <c r="D1574">
        <f t="shared" si="81"/>
        <v>42.255733999999997</v>
      </c>
      <c r="G1574" s="15">
        <v>40798</v>
      </c>
      <c r="H1574">
        <f t="shared" si="82"/>
        <v>1162.2700199999999</v>
      </c>
      <c r="K1574" s="15">
        <v>40798</v>
      </c>
      <c r="L1574">
        <f t="shared" si="83"/>
        <v>1E-4</v>
      </c>
    </row>
    <row r="1575" spans="3:12" x14ac:dyDescent="0.2">
      <c r="C1575" s="15">
        <v>40797</v>
      </c>
      <c r="D1575">
        <f t="shared" si="81"/>
        <v>42.011077999999998</v>
      </c>
      <c r="G1575" s="15">
        <v>40797</v>
      </c>
      <c r="H1575">
        <f t="shared" si="82"/>
        <v>1154.2299800000001</v>
      </c>
      <c r="K1575" s="15">
        <v>40797</v>
      </c>
      <c r="L1575">
        <f t="shared" si="83"/>
        <v>1E-4</v>
      </c>
    </row>
    <row r="1576" spans="3:12" x14ac:dyDescent="0.2">
      <c r="C1576" s="15">
        <v>40796</v>
      </c>
      <c r="D1576">
        <f t="shared" si="81"/>
        <v>42.011077999999998</v>
      </c>
      <c r="G1576" s="15">
        <v>40796</v>
      </c>
      <c r="H1576">
        <f t="shared" si="82"/>
        <v>1154.2299800000001</v>
      </c>
      <c r="K1576" s="15">
        <v>40796</v>
      </c>
      <c r="L1576">
        <f t="shared" si="83"/>
        <v>1E-4</v>
      </c>
    </row>
    <row r="1577" spans="3:12" x14ac:dyDescent="0.2">
      <c r="C1577" s="15">
        <v>40795</v>
      </c>
      <c r="D1577">
        <f t="shared" si="81"/>
        <v>42.011077999999998</v>
      </c>
      <c r="G1577" s="15">
        <v>40795</v>
      </c>
      <c r="H1577">
        <f t="shared" si="82"/>
        <v>1154.2299800000001</v>
      </c>
      <c r="K1577" s="15">
        <v>40795</v>
      </c>
      <c r="L1577">
        <f t="shared" si="83"/>
        <v>1E-4</v>
      </c>
    </row>
    <row r="1578" spans="3:12" x14ac:dyDescent="0.2">
      <c r="C1578" s="15">
        <v>40794</v>
      </c>
      <c r="D1578">
        <f t="shared" si="81"/>
        <v>43.138244999999998</v>
      </c>
      <c r="G1578" s="15">
        <v>40794</v>
      </c>
      <c r="H1578">
        <f t="shared" si="82"/>
        <v>1185.900024</v>
      </c>
      <c r="K1578" s="15">
        <v>40794</v>
      </c>
      <c r="L1578">
        <f t="shared" si="83"/>
        <v>1E-4</v>
      </c>
    </row>
    <row r="1579" spans="3:12" x14ac:dyDescent="0.2">
      <c r="C1579" s="15">
        <v>40793</v>
      </c>
      <c r="D1579">
        <f t="shared" si="81"/>
        <v>43.627558999999998</v>
      </c>
      <c r="G1579" s="15">
        <v>40793</v>
      </c>
      <c r="H1579">
        <f t="shared" si="82"/>
        <v>1198.619995</v>
      </c>
      <c r="K1579" s="15">
        <v>40793</v>
      </c>
      <c r="L1579">
        <f t="shared" si="83"/>
        <v>1E-4</v>
      </c>
    </row>
    <row r="1580" spans="3:12" x14ac:dyDescent="0.2">
      <c r="C1580" s="15">
        <v>40792</v>
      </c>
      <c r="D1580">
        <f t="shared" si="81"/>
        <v>42.343110000000003</v>
      </c>
      <c r="G1580" s="15">
        <v>40792</v>
      </c>
      <c r="H1580">
        <f t="shared" si="82"/>
        <v>1165.23999</v>
      </c>
      <c r="K1580" s="15">
        <v>40792</v>
      </c>
      <c r="L1580">
        <f t="shared" si="83"/>
        <v>1E-4</v>
      </c>
    </row>
    <row r="1581" spans="3:12" x14ac:dyDescent="0.2">
      <c r="C1581" s="15">
        <v>40791</v>
      </c>
      <c r="D1581">
        <f t="shared" si="81"/>
        <v>42.797472999999997</v>
      </c>
      <c r="G1581" s="15">
        <v>40791</v>
      </c>
      <c r="H1581">
        <f t="shared" si="82"/>
        <v>1173.969971</v>
      </c>
      <c r="K1581" s="15">
        <v>40791</v>
      </c>
      <c r="L1581">
        <f t="shared" si="83"/>
        <v>1E-4</v>
      </c>
    </row>
    <row r="1582" spans="3:12" x14ac:dyDescent="0.2">
      <c r="C1582" s="15">
        <v>40790</v>
      </c>
      <c r="D1582">
        <f t="shared" si="81"/>
        <v>42.797472999999997</v>
      </c>
      <c r="G1582" s="15">
        <v>40790</v>
      </c>
      <c r="H1582">
        <f t="shared" si="82"/>
        <v>1173.969971</v>
      </c>
      <c r="K1582" s="15">
        <v>40790</v>
      </c>
      <c r="L1582">
        <f t="shared" si="83"/>
        <v>1E-4</v>
      </c>
    </row>
    <row r="1583" spans="3:12" x14ac:dyDescent="0.2">
      <c r="C1583" s="15">
        <v>40789</v>
      </c>
      <c r="D1583">
        <f t="shared" si="81"/>
        <v>42.797472999999997</v>
      </c>
      <c r="G1583" s="15">
        <v>40789</v>
      </c>
      <c r="H1583">
        <f t="shared" si="82"/>
        <v>1173.969971</v>
      </c>
      <c r="K1583" s="15">
        <v>40789</v>
      </c>
      <c r="L1583">
        <f t="shared" si="83"/>
        <v>1E-4</v>
      </c>
    </row>
    <row r="1584" spans="3:12" x14ac:dyDescent="0.2">
      <c r="C1584" s="15">
        <v>40788</v>
      </c>
      <c r="D1584">
        <f t="shared" si="81"/>
        <v>42.797472999999997</v>
      </c>
      <c r="G1584" s="15">
        <v>40788</v>
      </c>
      <c r="H1584">
        <f t="shared" si="82"/>
        <v>1173.969971</v>
      </c>
      <c r="K1584" s="15">
        <v>40788</v>
      </c>
      <c r="L1584">
        <f t="shared" si="83"/>
        <v>1E-4</v>
      </c>
    </row>
    <row r="1585" spans="3:12" x14ac:dyDescent="0.2">
      <c r="C1585" s="15">
        <v>40787</v>
      </c>
      <c r="D1585">
        <f t="shared" si="81"/>
        <v>43.942118999999998</v>
      </c>
      <c r="G1585" s="15">
        <v>40787</v>
      </c>
      <c r="H1585">
        <f t="shared" si="82"/>
        <v>1204.420044</v>
      </c>
      <c r="K1585" s="15">
        <v>40787</v>
      </c>
      <c r="L1585">
        <f t="shared" si="83"/>
        <v>1E-4</v>
      </c>
    </row>
    <row r="1586" spans="3:12" x14ac:dyDescent="0.2">
      <c r="C1586" s="15">
        <v>40786</v>
      </c>
      <c r="D1586">
        <f t="shared" si="81"/>
        <v>44.475121999999999</v>
      </c>
      <c r="G1586" s="15">
        <v>40786</v>
      </c>
      <c r="H1586">
        <f t="shared" si="82"/>
        <v>1218.8900149999999</v>
      </c>
      <c r="K1586" s="15">
        <v>40786</v>
      </c>
      <c r="L1586">
        <f t="shared" si="83"/>
        <v>2.0000000000000001E-4</v>
      </c>
    </row>
    <row r="1587" spans="3:12" x14ac:dyDescent="0.2">
      <c r="C1587" s="15">
        <v>40785</v>
      </c>
      <c r="D1587">
        <f t="shared" si="81"/>
        <v>44.265414</v>
      </c>
      <c r="G1587" s="15">
        <v>40785</v>
      </c>
      <c r="H1587">
        <f t="shared" si="82"/>
        <v>1212.920044</v>
      </c>
      <c r="K1587" s="15">
        <v>40785</v>
      </c>
      <c r="L1587">
        <f t="shared" si="83"/>
        <v>2.0000000000000001E-4</v>
      </c>
    </row>
    <row r="1588" spans="3:12" x14ac:dyDescent="0.2">
      <c r="C1588" s="15">
        <v>40784</v>
      </c>
      <c r="D1588">
        <f t="shared" si="81"/>
        <v>44.256678000000001</v>
      </c>
      <c r="G1588" s="15">
        <v>40784</v>
      </c>
      <c r="H1588">
        <f t="shared" si="82"/>
        <v>1210.079956</v>
      </c>
      <c r="K1588" s="15">
        <v>40784</v>
      </c>
      <c r="L1588">
        <f t="shared" si="83"/>
        <v>2.0000000000000001E-4</v>
      </c>
    </row>
    <row r="1589" spans="3:12" x14ac:dyDescent="0.2">
      <c r="C1589" s="15">
        <v>40783</v>
      </c>
      <c r="D1589">
        <f t="shared" si="81"/>
        <v>42.902324999999998</v>
      </c>
      <c r="G1589" s="15">
        <v>40783</v>
      </c>
      <c r="H1589">
        <f t="shared" si="82"/>
        <v>1176.8000489999999</v>
      </c>
      <c r="K1589" s="15">
        <v>40783</v>
      </c>
      <c r="L1589">
        <f t="shared" si="83"/>
        <v>2.0000000000000001E-4</v>
      </c>
    </row>
    <row r="1590" spans="3:12" x14ac:dyDescent="0.2">
      <c r="C1590" s="15">
        <v>40782</v>
      </c>
      <c r="D1590">
        <f t="shared" si="81"/>
        <v>42.902324999999998</v>
      </c>
      <c r="G1590" s="15">
        <v>40782</v>
      </c>
      <c r="H1590">
        <f t="shared" si="82"/>
        <v>1176.8000489999999</v>
      </c>
      <c r="K1590" s="15">
        <v>40782</v>
      </c>
      <c r="L1590">
        <f t="shared" si="83"/>
        <v>2.0000000000000001E-4</v>
      </c>
    </row>
    <row r="1591" spans="3:12" x14ac:dyDescent="0.2">
      <c r="C1591" s="15">
        <v>40781</v>
      </c>
      <c r="D1591">
        <f t="shared" si="81"/>
        <v>42.902324999999998</v>
      </c>
      <c r="G1591" s="15">
        <v>40781</v>
      </c>
      <c r="H1591">
        <f t="shared" si="82"/>
        <v>1176.8000489999999</v>
      </c>
      <c r="K1591" s="15">
        <v>40781</v>
      </c>
      <c r="L1591">
        <f t="shared" si="83"/>
        <v>2.0000000000000001E-4</v>
      </c>
    </row>
    <row r="1592" spans="3:12" x14ac:dyDescent="0.2">
      <c r="C1592" s="15">
        <v>40780</v>
      </c>
      <c r="D1592">
        <f t="shared" si="81"/>
        <v>42.482914000000001</v>
      </c>
      <c r="G1592" s="15">
        <v>40780</v>
      </c>
      <c r="H1592">
        <f t="shared" si="82"/>
        <v>1159.2700199999999</v>
      </c>
      <c r="K1592" s="15">
        <v>40780</v>
      </c>
      <c r="L1592">
        <f t="shared" si="83"/>
        <v>2.0000000000000001E-4</v>
      </c>
    </row>
    <row r="1593" spans="3:12" x14ac:dyDescent="0.2">
      <c r="C1593" s="15">
        <v>40779</v>
      </c>
      <c r="D1593">
        <f t="shared" si="81"/>
        <v>43.068344000000003</v>
      </c>
      <c r="G1593" s="15">
        <v>40779</v>
      </c>
      <c r="H1593">
        <f t="shared" si="82"/>
        <v>1177.599976</v>
      </c>
      <c r="K1593" s="15">
        <v>40779</v>
      </c>
      <c r="L1593">
        <f t="shared" si="83"/>
        <v>2.0000000000000001E-4</v>
      </c>
    </row>
    <row r="1594" spans="3:12" x14ac:dyDescent="0.2">
      <c r="C1594" s="15">
        <v>40778</v>
      </c>
      <c r="D1594">
        <f t="shared" si="81"/>
        <v>42.421750000000003</v>
      </c>
      <c r="G1594" s="15">
        <v>40778</v>
      </c>
      <c r="H1594">
        <f t="shared" si="82"/>
        <v>1162.349976</v>
      </c>
      <c r="K1594" s="15">
        <v>40778</v>
      </c>
      <c r="L1594">
        <f t="shared" si="83"/>
        <v>2.0000000000000001E-4</v>
      </c>
    </row>
    <row r="1595" spans="3:12" x14ac:dyDescent="0.2">
      <c r="C1595" s="15">
        <v>40777</v>
      </c>
      <c r="D1595">
        <f t="shared" si="81"/>
        <v>41.180992000000003</v>
      </c>
      <c r="G1595" s="15">
        <v>40777</v>
      </c>
      <c r="H1595">
        <f t="shared" si="82"/>
        <v>1123.8199460000001</v>
      </c>
      <c r="K1595" s="15">
        <v>40777</v>
      </c>
      <c r="L1595">
        <f t="shared" si="83"/>
        <v>2.0000000000000001E-4</v>
      </c>
    </row>
    <row r="1596" spans="3:12" x14ac:dyDescent="0.2">
      <c r="C1596" s="15">
        <v>40776</v>
      </c>
      <c r="D1596">
        <f t="shared" si="81"/>
        <v>41.189728000000002</v>
      </c>
      <c r="G1596" s="15">
        <v>40776</v>
      </c>
      <c r="H1596">
        <f t="shared" si="82"/>
        <v>1123.530029</v>
      </c>
      <c r="K1596" s="15">
        <v>40776</v>
      </c>
      <c r="L1596">
        <f t="shared" si="83"/>
        <v>2.0000000000000001E-4</v>
      </c>
    </row>
    <row r="1597" spans="3:12" x14ac:dyDescent="0.2">
      <c r="C1597" s="15">
        <v>40775</v>
      </c>
      <c r="D1597">
        <f t="shared" si="81"/>
        <v>41.189728000000002</v>
      </c>
      <c r="G1597" s="15">
        <v>40775</v>
      </c>
      <c r="H1597">
        <f t="shared" si="82"/>
        <v>1123.530029</v>
      </c>
      <c r="K1597" s="15">
        <v>40775</v>
      </c>
      <c r="L1597">
        <f t="shared" si="83"/>
        <v>2.0000000000000001E-4</v>
      </c>
    </row>
    <row r="1598" spans="3:12" x14ac:dyDescent="0.2">
      <c r="C1598" s="15">
        <v>40774</v>
      </c>
      <c r="D1598">
        <f t="shared" si="81"/>
        <v>41.189728000000002</v>
      </c>
      <c r="G1598" s="15">
        <v>40774</v>
      </c>
      <c r="H1598">
        <f t="shared" si="82"/>
        <v>1123.530029</v>
      </c>
      <c r="K1598" s="15">
        <v>40774</v>
      </c>
      <c r="L1598">
        <f t="shared" si="83"/>
        <v>2.0000000000000001E-4</v>
      </c>
    </row>
    <row r="1599" spans="3:12" x14ac:dyDescent="0.2">
      <c r="C1599" s="15">
        <v>40773</v>
      </c>
      <c r="D1599">
        <f t="shared" si="81"/>
        <v>41.888747000000002</v>
      </c>
      <c r="G1599" s="15">
        <v>40773</v>
      </c>
      <c r="H1599">
        <f t="shared" si="82"/>
        <v>1140.650024</v>
      </c>
      <c r="K1599" s="15">
        <v>40773</v>
      </c>
      <c r="L1599">
        <f t="shared" si="83"/>
        <v>2.0000000000000001E-4</v>
      </c>
    </row>
    <row r="1600" spans="3:12" x14ac:dyDescent="0.2">
      <c r="C1600" s="15">
        <v>40772</v>
      </c>
      <c r="D1600">
        <f t="shared" si="81"/>
        <v>43.636296000000002</v>
      </c>
      <c r="G1600" s="15">
        <v>40772</v>
      </c>
      <c r="H1600">
        <f t="shared" si="82"/>
        <v>1193.8900149999999</v>
      </c>
      <c r="K1600" s="15">
        <v>40772</v>
      </c>
      <c r="L1600">
        <f t="shared" si="83"/>
        <v>2.0000000000000001E-4</v>
      </c>
    </row>
    <row r="1601" spans="3:12" x14ac:dyDescent="0.2">
      <c r="C1601" s="15">
        <v>40771</v>
      </c>
      <c r="D1601">
        <f t="shared" si="81"/>
        <v>43.505231999999999</v>
      </c>
      <c r="G1601" s="15">
        <v>40771</v>
      </c>
      <c r="H1601">
        <f t="shared" si="82"/>
        <v>1192.76001</v>
      </c>
      <c r="K1601" s="15">
        <v>40771</v>
      </c>
      <c r="L1601">
        <f t="shared" si="83"/>
        <v>2.0000000000000001E-4</v>
      </c>
    </row>
    <row r="1602" spans="3:12" x14ac:dyDescent="0.2">
      <c r="C1602" s="15">
        <v>40770</v>
      </c>
      <c r="D1602">
        <f t="shared" si="81"/>
        <v>43.950854999999997</v>
      </c>
      <c r="G1602" s="15">
        <v>40770</v>
      </c>
      <c r="H1602">
        <f t="shared" si="82"/>
        <v>1204.48999</v>
      </c>
      <c r="K1602" s="15">
        <v>40770</v>
      </c>
      <c r="L1602">
        <f t="shared" si="83"/>
        <v>2.0000000000000001E-4</v>
      </c>
    </row>
    <row r="1603" spans="3:12" x14ac:dyDescent="0.2">
      <c r="C1603" s="15">
        <v>40769</v>
      </c>
      <c r="D1603">
        <f t="shared" ref="D1603:D1666" si="84">IFERROR(VLOOKUP(C1603,A:B,2,0),D1604)</f>
        <v>42.797472999999997</v>
      </c>
      <c r="G1603" s="15">
        <v>40769</v>
      </c>
      <c r="H1603">
        <f t="shared" ref="H1603:H1666" si="85">IFERROR(VLOOKUP(G1603,E:F,2,0),H1604)</f>
        <v>1178.8100589999999</v>
      </c>
      <c r="K1603" s="15">
        <v>40769</v>
      </c>
      <c r="L1603">
        <f t="shared" ref="L1603:L1666" si="86">IFERROR(VLOOKUP(K1603,I:J,2,0),L1604)</f>
        <v>2.0000000000000001E-4</v>
      </c>
    </row>
    <row r="1604" spans="3:12" x14ac:dyDescent="0.2">
      <c r="C1604" s="15">
        <v>40768</v>
      </c>
      <c r="D1604">
        <f t="shared" si="84"/>
        <v>42.797472999999997</v>
      </c>
      <c r="G1604" s="15">
        <v>40768</v>
      </c>
      <c r="H1604">
        <f t="shared" si="85"/>
        <v>1178.8100589999999</v>
      </c>
      <c r="K1604" s="15">
        <v>40768</v>
      </c>
      <c r="L1604">
        <f t="shared" si="86"/>
        <v>2.0000000000000001E-4</v>
      </c>
    </row>
    <row r="1605" spans="3:12" x14ac:dyDescent="0.2">
      <c r="C1605" s="15">
        <v>40767</v>
      </c>
      <c r="D1605">
        <f t="shared" si="84"/>
        <v>42.797472999999997</v>
      </c>
      <c r="G1605" s="15">
        <v>40767</v>
      </c>
      <c r="H1605">
        <f t="shared" si="85"/>
        <v>1178.8100589999999</v>
      </c>
      <c r="K1605" s="15">
        <v>40767</v>
      </c>
      <c r="L1605">
        <f t="shared" si="86"/>
        <v>2.0000000000000001E-4</v>
      </c>
    </row>
    <row r="1606" spans="3:12" x14ac:dyDescent="0.2">
      <c r="C1606" s="15">
        <v>40766</v>
      </c>
      <c r="D1606">
        <f t="shared" si="84"/>
        <v>42.666409000000002</v>
      </c>
      <c r="G1606" s="15">
        <v>40766</v>
      </c>
      <c r="H1606">
        <f t="shared" si="85"/>
        <v>1172.6400149999999</v>
      </c>
      <c r="K1606" s="15">
        <v>40766</v>
      </c>
      <c r="L1606">
        <f t="shared" si="86"/>
        <v>2.0000000000000001E-4</v>
      </c>
    </row>
    <row r="1607" spans="3:12" x14ac:dyDescent="0.2">
      <c r="C1607" s="15">
        <v>40765</v>
      </c>
      <c r="D1607">
        <f t="shared" si="84"/>
        <v>40.744104</v>
      </c>
      <c r="G1607" s="15">
        <v>40765</v>
      </c>
      <c r="H1607">
        <f t="shared" si="85"/>
        <v>1120.76001</v>
      </c>
      <c r="K1607" s="15">
        <v>40765</v>
      </c>
      <c r="L1607">
        <f t="shared" si="86"/>
        <v>2.0000000000000001E-4</v>
      </c>
    </row>
    <row r="1608" spans="3:12" x14ac:dyDescent="0.2">
      <c r="C1608" s="15">
        <v>40764</v>
      </c>
      <c r="D1608">
        <f t="shared" si="84"/>
        <v>42.753785000000001</v>
      </c>
      <c r="G1608" s="15">
        <v>40764</v>
      </c>
      <c r="H1608">
        <f t="shared" si="85"/>
        <v>1172.530029</v>
      </c>
      <c r="K1608" s="15">
        <v>40764</v>
      </c>
      <c r="L1608">
        <f t="shared" si="86"/>
        <v>2.0000000000000001E-4</v>
      </c>
    </row>
    <row r="1609" spans="3:12" x14ac:dyDescent="0.2">
      <c r="C1609" s="15">
        <v>40763</v>
      </c>
      <c r="D1609">
        <f t="shared" si="84"/>
        <v>40.752840999999997</v>
      </c>
      <c r="G1609" s="15">
        <v>40763</v>
      </c>
      <c r="H1609">
        <f t="shared" si="85"/>
        <v>1119.459961</v>
      </c>
      <c r="K1609" s="15">
        <v>40763</v>
      </c>
      <c r="L1609">
        <f t="shared" si="86"/>
        <v>2.0000000000000001E-4</v>
      </c>
    </row>
    <row r="1610" spans="3:12" x14ac:dyDescent="0.2">
      <c r="C1610" s="15">
        <v>40762</v>
      </c>
      <c r="D1610">
        <f t="shared" si="84"/>
        <v>43.767363000000003</v>
      </c>
      <c r="G1610" s="15">
        <v>40762</v>
      </c>
      <c r="H1610">
        <f t="shared" si="85"/>
        <v>1199.380005</v>
      </c>
      <c r="K1610" s="15">
        <v>40762</v>
      </c>
      <c r="L1610">
        <f t="shared" si="86"/>
        <v>2.0000000000000001E-4</v>
      </c>
    </row>
    <row r="1611" spans="3:12" x14ac:dyDescent="0.2">
      <c r="C1611" s="15">
        <v>40761</v>
      </c>
      <c r="D1611">
        <f t="shared" si="84"/>
        <v>43.767363000000003</v>
      </c>
      <c r="G1611" s="15">
        <v>40761</v>
      </c>
      <c r="H1611">
        <f t="shared" si="85"/>
        <v>1199.380005</v>
      </c>
      <c r="K1611" s="15">
        <v>40761</v>
      </c>
      <c r="L1611">
        <f t="shared" si="86"/>
        <v>2.0000000000000001E-4</v>
      </c>
    </row>
    <row r="1612" spans="3:12" x14ac:dyDescent="0.2">
      <c r="C1612" s="15">
        <v>40760</v>
      </c>
      <c r="D1612">
        <f t="shared" si="84"/>
        <v>43.767363000000003</v>
      </c>
      <c r="G1612" s="15">
        <v>40760</v>
      </c>
      <c r="H1612">
        <f t="shared" si="85"/>
        <v>1199.380005</v>
      </c>
      <c r="K1612" s="15">
        <v>40760</v>
      </c>
      <c r="L1612">
        <f t="shared" si="86"/>
        <v>2.0000000000000001E-4</v>
      </c>
    </row>
    <row r="1613" spans="3:12" x14ac:dyDescent="0.2">
      <c r="C1613" s="15">
        <v>40759</v>
      </c>
      <c r="D1613">
        <f t="shared" si="84"/>
        <v>43.889690999999999</v>
      </c>
      <c r="G1613" s="15">
        <v>40759</v>
      </c>
      <c r="H1613">
        <f t="shared" si="85"/>
        <v>1200.0699460000001</v>
      </c>
      <c r="K1613" s="15">
        <v>40759</v>
      </c>
      <c r="L1613">
        <f t="shared" si="86"/>
        <v>2.0000000000000001E-4</v>
      </c>
    </row>
    <row r="1614" spans="3:12" x14ac:dyDescent="0.2">
      <c r="C1614" s="15">
        <v>40758</v>
      </c>
      <c r="D1614">
        <f t="shared" si="84"/>
        <v>46.100340000000003</v>
      </c>
      <c r="G1614" s="15">
        <v>40758</v>
      </c>
      <c r="H1614">
        <f t="shared" si="85"/>
        <v>1260.339966</v>
      </c>
      <c r="K1614" s="15">
        <v>40758</v>
      </c>
      <c r="L1614">
        <f t="shared" si="86"/>
        <v>2.0000000000000001E-4</v>
      </c>
    </row>
    <row r="1615" spans="3:12" x14ac:dyDescent="0.2">
      <c r="C1615" s="15">
        <v>40757</v>
      </c>
      <c r="D1615">
        <f t="shared" si="84"/>
        <v>45.951799000000001</v>
      </c>
      <c r="G1615" s="15">
        <v>40757</v>
      </c>
      <c r="H1615">
        <f t="shared" si="85"/>
        <v>1254.0500489999999</v>
      </c>
      <c r="K1615" s="15">
        <v>40757</v>
      </c>
      <c r="L1615">
        <f t="shared" si="86"/>
        <v>2.0000000000000001E-4</v>
      </c>
    </row>
    <row r="1616" spans="3:12" x14ac:dyDescent="0.2">
      <c r="C1616" s="15">
        <v>40756</v>
      </c>
      <c r="D1616">
        <f t="shared" si="84"/>
        <v>47.140132999999999</v>
      </c>
      <c r="G1616" s="15">
        <v>40756</v>
      </c>
      <c r="H1616">
        <f t="shared" si="85"/>
        <v>1286.9399410000001</v>
      </c>
      <c r="K1616" s="15">
        <v>40756</v>
      </c>
      <c r="L1616">
        <f t="shared" si="86"/>
        <v>2.0000000000000001E-4</v>
      </c>
    </row>
    <row r="1617" spans="3:12" x14ac:dyDescent="0.2">
      <c r="C1617" s="15">
        <v>40755</v>
      </c>
      <c r="D1617">
        <f t="shared" si="84"/>
        <v>47.262461000000002</v>
      </c>
      <c r="G1617" s="15">
        <v>40755</v>
      </c>
      <c r="H1617">
        <f t="shared" si="85"/>
        <v>1292.280029</v>
      </c>
      <c r="K1617" s="15">
        <v>40755</v>
      </c>
      <c r="L1617">
        <f t="shared" si="86"/>
        <v>4.0000000000000002E-4</v>
      </c>
    </row>
    <row r="1618" spans="3:12" x14ac:dyDescent="0.2">
      <c r="C1618" s="15">
        <v>40754</v>
      </c>
      <c r="D1618">
        <f t="shared" si="84"/>
        <v>47.262461000000002</v>
      </c>
      <c r="G1618" s="15">
        <v>40754</v>
      </c>
      <c r="H1618">
        <f t="shared" si="85"/>
        <v>1292.280029</v>
      </c>
      <c r="K1618" s="15">
        <v>40754</v>
      </c>
      <c r="L1618">
        <f t="shared" si="86"/>
        <v>4.0000000000000002E-4</v>
      </c>
    </row>
    <row r="1619" spans="3:12" x14ac:dyDescent="0.2">
      <c r="C1619" s="15">
        <v>40753</v>
      </c>
      <c r="D1619">
        <f t="shared" si="84"/>
        <v>47.262461000000002</v>
      </c>
      <c r="G1619" s="15">
        <v>40753</v>
      </c>
      <c r="H1619">
        <f t="shared" si="85"/>
        <v>1292.280029</v>
      </c>
      <c r="K1619" s="15">
        <v>40753</v>
      </c>
      <c r="L1619">
        <f t="shared" si="86"/>
        <v>4.0000000000000002E-4</v>
      </c>
    </row>
    <row r="1620" spans="3:12" x14ac:dyDescent="0.2">
      <c r="C1620" s="15">
        <v>40752</v>
      </c>
      <c r="D1620">
        <f t="shared" si="84"/>
        <v>47.603233000000003</v>
      </c>
      <c r="G1620" s="15">
        <v>40752</v>
      </c>
      <c r="H1620">
        <f t="shared" si="85"/>
        <v>1300.670044</v>
      </c>
      <c r="K1620" s="15">
        <v>40752</v>
      </c>
      <c r="L1620">
        <f t="shared" si="86"/>
        <v>4.0000000000000002E-4</v>
      </c>
    </row>
    <row r="1621" spans="3:12" x14ac:dyDescent="0.2">
      <c r="C1621" s="15">
        <v>40751</v>
      </c>
      <c r="D1621">
        <f t="shared" si="84"/>
        <v>47.882840000000002</v>
      </c>
      <c r="G1621" s="15">
        <v>40751</v>
      </c>
      <c r="H1621">
        <f t="shared" si="85"/>
        <v>1304.8900149999999</v>
      </c>
      <c r="K1621" s="15">
        <v>40751</v>
      </c>
      <c r="L1621">
        <f t="shared" si="86"/>
        <v>4.0000000000000002E-4</v>
      </c>
    </row>
    <row r="1622" spans="3:12" x14ac:dyDescent="0.2">
      <c r="C1622" s="15">
        <v>40750</v>
      </c>
      <c r="D1622">
        <f t="shared" si="84"/>
        <v>48.791566000000003</v>
      </c>
      <c r="G1622" s="15">
        <v>40750</v>
      </c>
      <c r="H1622">
        <f t="shared" si="85"/>
        <v>1331.9399410000001</v>
      </c>
      <c r="K1622" s="15">
        <v>40750</v>
      </c>
      <c r="L1622">
        <f t="shared" si="86"/>
        <v>4.0000000000000002E-4</v>
      </c>
    </row>
    <row r="1623" spans="3:12" x14ac:dyDescent="0.2">
      <c r="C1623" s="15">
        <v>40749</v>
      </c>
      <c r="D1623">
        <f t="shared" si="84"/>
        <v>49.010010000000001</v>
      </c>
      <c r="G1623" s="15">
        <v>40749</v>
      </c>
      <c r="H1623">
        <f t="shared" si="85"/>
        <v>1337.4300539999999</v>
      </c>
      <c r="K1623" s="15">
        <v>40749</v>
      </c>
      <c r="L1623">
        <f t="shared" si="86"/>
        <v>4.0000000000000002E-4</v>
      </c>
    </row>
    <row r="1624" spans="3:12" x14ac:dyDescent="0.2">
      <c r="C1624" s="15">
        <v>40748</v>
      </c>
      <c r="D1624">
        <f t="shared" si="84"/>
        <v>49.350782000000002</v>
      </c>
      <c r="G1624" s="15">
        <v>40748</v>
      </c>
      <c r="H1624">
        <f t="shared" si="85"/>
        <v>1345.0200199999999</v>
      </c>
      <c r="K1624" s="15">
        <v>40748</v>
      </c>
      <c r="L1624">
        <f t="shared" si="86"/>
        <v>4.0000000000000002E-4</v>
      </c>
    </row>
    <row r="1625" spans="3:12" x14ac:dyDescent="0.2">
      <c r="C1625" s="15">
        <v>40747</v>
      </c>
      <c r="D1625">
        <f t="shared" si="84"/>
        <v>49.350782000000002</v>
      </c>
      <c r="G1625" s="15">
        <v>40747</v>
      </c>
      <c r="H1625">
        <f t="shared" si="85"/>
        <v>1345.0200199999999</v>
      </c>
      <c r="K1625" s="15">
        <v>40747</v>
      </c>
      <c r="L1625">
        <f t="shared" si="86"/>
        <v>4.0000000000000002E-4</v>
      </c>
    </row>
    <row r="1626" spans="3:12" x14ac:dyDescent="0.2">
      <c r="C1626" s="15">
        <v>40746</v>
      </c>
      <c r="D1626">
        <f t="shared" si="84"/>
        <v>49.350782000000002</v>
      </c>
      <c r="G1626" s="15">
        <v>40746</v>
      </c>
      <c r="H1626">
        <f t="shared" si="85"/>
        <v>1345.0200199999999</v>
      </c>
      <c r="K1626" s="15">
        <v>40746</v>
      </c>
      <c r="L1626">
        <f t="shared" si="86"/>
        <v>4.0000000000000002E-4</v>
      </c>
    </row>
    <row r="1627" spans="3:12" x14ac:dyDescent="0.2">
      <c r="C1627" s="15">
        <v>40745</v>
      </c>
      <c r="D1627">
        <f t="shared" si="84"/>
        <v>49.403208999999997</v>
      </c>
      <c r="G1627" s="15">
        <v>40745</v>
      </c>
      <c r="H1627">
        <f t="shared" si="85"/>
        <v>1343.8000489999999</v>
      </c>
      <c r="K1627" s="15">
        <v>40745</v>
      </c>
      <c r="L1627">
        <f t="shared" si="86"/>
        <v>4.0000000000000002E-4</v>
      </c>
    </row>
    <row r="1628" spans="3:12" x14ac:dyDescent="0.2">
      <c r="C1628" s="15">
        <v>40744</v>
      </c>
      <c r="D1628">
        <f t="shared" si="84"/>
        <v>48.677975000000004</v>
      </c>
      <c r="G1628" s="15">
        <v>40744</v>
      </c>
      <c r="H1628">
        <f t="shared" si="85"/>
        <v>1325.839966</v>
      </c>
      <c r="K1628" s="15">
        <v>40744</v>
      </c>
      <c r="L1628">
        <f t="shared" si="86"/>
        <v>4.0000000000000002E-4</v>
      </c>
    </row>
    <row r="1629" spans="3:12" x14ac:dyDescent="0.2">
      <c r="C1629" s="15">
        <v>40743</v>
      </c>
      <c r="D1629">
        <f t="shared" si="84"/>
        <v>48.573123000000002</v>
      </c>
      <c r="G1629" s="15">
        <v>40743</v>
      </c>
      <c r="H1629">
        <f t="shared" si="85"/>
        <v>1326.7299800000001</v>
      </c>
      <c r="K1629" s="15">
        <v>40743</v>
      </c>
      <c r="L1629">
        <f t="shared" si="86"/>
        <v>4.0000000000000002E-4</v>
      </c>
    </row>
    <row r="1630" spans="3:12" x14ac:dyDescent="0.2">
      <c r="C1630" s="15">
        <v>40742</v>
      </c>
      <c r="D1630">
        <f t="shared" si="84"/>
        <v>47.987692000000003</v>
      </c>
      <c r="G1630" s="15">
        <v>40742</v>
      </c>
      <c r="H1630">
        <f t="shared" si="85"/>
        <v>1305.4399410000001</v>
      </c>
      <c r="K1630" s="15">
        <v>40742</v>
      </c>
      <c r="L1630">
        <f t="shared" si="86"/>
        <v>4.0000000000000002E-4</v>
      </c>
    </row>
    <row r="1631" spans="3:12" x14ac:dyDescent="0.2">
      <c r="C1631" s="15">
        <v>40741</v>
      </c>
      <c r="D1631">
        <f t="shared" si="84"/>
        <v>48.477007</v>
      </c>
      <c r="G1631" s="15">
        <v>40741</v>
      </c>
      <c r="H1631">
        <f t="shared" si="85"/>
        <v>1316.1400149999999</v>
      </c>
      <c r="K1631" s="15">
        <v>40741</v>
      </c>
      <c r="L1631">
        <f t="shared" si="86"/>
        <v>4.0000000000000002E-4</v>
      </c>
    </row>
    <row r="1632" spans="3:12" x14ac:dyDescent="0.2">
      <c r="C1632" s="15">
        <v>40740</v>
      </c>
      <c r="D1632">
        <f t="shared" si="84"/>
        <v>48.477007</v>
      </c>
      <c r="G1632" s="15">
        <v>40740</v>
      </c>
      <c r="H1632">
        <f t="shared" si="85"/>
        <v>1316.1400149999999</v>
      </c>
      <c r="K1632" s="15">
        <v>40740</v>
      </c>
      <c r="L1632">
        <f t="shared" si="86"/>
        <v>4.0000000000000002E-4</v>
      </c>
    </row>
    <row r="1633" spans="3:12" x14ac:dyDescent="0.2">
      <c r="C1633" s="15">
        <v>40739</v>
      </c>
      <c r="D1633">
        <f t="shared" si="84"/>
        <v>48.477007</v>
      </c>
      <c r="G1633" s="15">
        <v>40739</v>
      </c>
      <c r="H1633">
        <f t="shared" si="85"/>
        <v>1316.1400149999999</v>
      </c>
      <c r="K1633" s="15">
        <v>40739</v>
      </c>
      <c r="L1633">
        <f t="shared" si="86"/>
        <v>4.0000000000000002E-4</v>
      </c>
    </row>
    <row r="1634" spans="3:12" x14ac:dyDescent="0.2">
      <c r="C1634" s="15">
        <v>40738</v>
      </c>
      <c r="D1634">
        <f t="shared" si="84"/>
        <v>48.380890999999998</v>
      </c>
      <c r="G1634" s="15">
        <v>40738</v>
      </c>
      <c r="H1634">
        <f t="shared" si="85"/>
        <v>1308.869995</v>
      </c>
      <c r="K1634" s="15">
        <v>40738</v>
      </c>
      <c r="L1634">
        <f t="shared" si="86"/>
        <v>4.0000000000000002E-4</v>
      </c>
    </row>
    <row r="1635" spans="3:12" x14ac:dyDescent="0.2">
      <c r="C1635" s="15">
        <v>40737</v>
      </c>
      <c r="D1635">
        <f t="shared" si="84"/>
        <v>48.660499000000002</v>
      </c>
      <c r="G1635" s="15">
        <v>40737</v>
      </c>
      <c r="H1635">
        <f t="shared" si="85"/>
        <v>1317.719971</v>
      </c>
      <c r="K1635" s="15">
        <v>40737</v>
      </c>
      <c r="L1635">
        <f t="shared" si="86"/>
        <v>4.0000000000000002E-4</v>
      </c>
    </row>
    <row r="1636" spans="3:12" x14ac:dyDescent="0.2">
      <c r="C1636" s="15">
        <v>40736</v>
      </c>
      <c r="D1636">
        <f t="shared" si="84"/>
        <v>48.538170999999998</v>
      </c>
      <c r="G1636" s="15">
        <v>40736</v>
      </c>
      <c r="H1636">
        <f t="shared" si="85"/>
        <v>1313.6400149999999</v>
      </c>
      <c r="K1636" s="15">
        <v>40736</v>
      </c>
      <c r="L1636">
        <f t="shared" si="86"/>
        <v>4.0000000000000002E-4</v>
      </c>
    </row>
    <row r="1637" spans="3:12" x14ac:dyDescent="0.2">
      <c r="C1637" s="15">
        <v>40735</v>
      </c>
      <c r="D1637">
        <f t="shared" si="84"/>
        <v>48.712927000000001</v>
      </c>
      <c r="G1637" s="15">
        <v>40735</v>
      </c>
      <c r="H1637">
        <f t="shared" si="85"/>
        <v>1319.48999</v>
      </c>
      <c r="K1637" s="15">
        <v>40735</v>
      </c>
      <c r="L1637">
        <f t="shared" si="86"/>
        <v>4.0000000000000002E-4</v>
      </c>
    </row>
    <row r="1638" spans="3:12" x14ac:dyDescent="0.2">
      <c r="C1638" s="15">
        <v>40734</v>
      </c>
      <c r="D1638">
        <f t="shared" si="84"/>
        <v>49.569225000000003</v>
      </c>
      <c r="G1638" s="15">
        <v>40734</v>
      </c>
      <c r="H1638">
        <f t="shared" si="85"/>
        <v>1343.8000489999999</v>
      </c>
      <c r="K1638" s="15">
        <v>40734</v>
      </c>
      <c r="L1638">
        <f t="shared" si="86"/>
        <v>4.0000000000000002E-4</v>
      </c>
    </row>
    <row r="1639" spans="3:12" x14ac:dyDescent="0.2">
      <c r="C1639" s="15">
        <v>40733</v>
      </c>
      <c r="D1639">
        <f t="shared" si="84"/>
        <v>49.569225000000003</v>
      </c>
      <c r="G1639" s="15">
        <v>40733</v>
      </c>
      <c r="H1639">
        <f t="shared" si="85"/>
        <v>1343.8000489999999</v>
      </c>
      <c r="K1639" s="15">
        <v>40733</v>
      </c>
      <c r="L1639">
        <f t="shared" si="86"/>
        <v>4.0000000000000002E-4</v>
      </c>
    </row>
    <row r="1640" spans="3:12" x14ac:dyDescent="0.2">
      <c r="C1640" s="15">
        <v>40732</v>
      </c>
      <c r="D1640">
        <f t="shared" si="84"/>
        <v>49.569225000000003</v>
      </c>
      <c r="G1640" s="15">
        <v>40732</v>
      </c>
      <c r="H1640">
        <f t="shared" si="85"/>
        <v>1343.8000489999999</v>
      </c>
      <c r="K1640" s="15">
        <v>40732</v>
      </c>
      <c r="L1640">
        <f t="shared" si="86"/>
        <v>4.0000000000000002E-4</v>
      </c>
    </row>
    <row r="1641" spans="3:12" x14ac:dyDescent="0.2">
      <c r="C1641" s="15">
        <v>40731</v>
      </c>
      <c r="D1641">
        <f t="shared" si="84"/>
        <v>49.971161000000002</v>
      </c>
      <c r="G1641" s="15">
        <v>40731</v>
      </c>
      <c r="H1641">
        <f t="shared" si="85"/>
        <v>1353.219971</v>
      </c>
      <c r="K1641" s="15">
        <v>40731</v>
      </c>
      <c r="L1641">
        <f t="shared" si="86"/>
        <v>4.0000000000000002E-4</v>
      </c>
    </row>
    <row r="1642" spans="3:12" x14ac:dyDescent="0.2">
      <c r="C1642" s="15">
        <v>40730</v>
      </c>
      <c r="D1642">
        <f t="shared" si="84"/>
        <v>49.490585000000003</v>
      </c>
      <c r="G1642" s="15">
        <v>40730</v>
      </c>
      <c r="H1642">
        <f t="shared" si="85"/>
        <v>1339.219971</v>
      </c>
      <c r="K1642" s="15">
        <v>40730</v>
      </c>
      <c r="L1642">
        <f t="shared" si="86"/>
        <v>4.0000000000000002E-4</v>
      </c>
    </row>
    <row r="1643" spans="3:12" x14ac:dyDescent="0.2">
      <c r="C1643" s="15">
        <v>40729</v>
      </c>
      <c r="D1643">
        <f t="shared" si="84"/>
        <v>49.499324999999999</v>
      </c>
      <c r="G1643" s="15">
        <v>40729</v>
      </c>
      <c r="H1643">
        <f t="shared" si="85"/>
        <v>1337.880005</v>
      </c>
      <c r="K1643" s="15">
        <v>40729</v>
      </c>
      <c r="L1643">
        <f t="shared" si="86"/>
        <v>4.0000000000000002E-4</v>
      </c>
    </row>
    <row r="1644" spans="3:12" x14ac:dyDescent="0.2">
      <c r="C1644" s="15">
        <v>40728</v>
      </c>
      <c r="D1644">
        <f t="shared" si="84"/>
        <v>49.691552999999999</v>
      </c>
      <c r="G1644" s="15">
        <v>40728</v>
      </c>
      <c r="H1644">
        <f t="shared" si="85"/>
        <v>1339.670044</v>
      </c>
      <c r="K1644" s="15">
        <v>40728</v>
      </c>
      <c r="L1644">
        <f t="shared" si="86"/>
        <v>4.0000000000000002E-4</v>
      </c>
    </row>
    <row r="1645" spans="3:12" x14ac:dyDescent="0.2">
      <c r="C1645" s="15">
        <v>40727</v>
      </c>
      <c r="D1645">
        <f t="shared" si="84"/>
        <v>49.691552999999999</v>
      </c>
      <c r="G1645" s="15">
        <v>40727</v>
      </c>
      <c r="H1645">
        <f t="shared" si="85"/>
        <v>1339.670044</v>
      </c>
      <c r="K1645" s="15">
        <v>40727</v>
      </c>
      <c r="L1645">
        <f t="shared" si="86"/>
        <v>4.0000000000000002E-4</v>
      </c>
    </row>
    <row r="1646" spans="3:12" x14ac:dyDescent="0.2">
      <c r="C1646" s="15">
        <v>40726</v>
      </c>
      <c r="D1646">
        <f t="shared" si="84"/>
        <v>49.691552999999999</v>
      </c>
      <c r="G1646" s="15">
        <v>40726</v>
      </c>
      <c r="H1646">
        <f t="shared" si="85"/>
        <v>1339.670044</v>
      </c>
      <c r="K1646" s="15">
        <v>40726</v>
      </c>
      <c r="L1646">
        <f t="shared" si="86"/>
        <v>4.0000000000000002E-4</v>
      </c>
    </row>
    <row r="1647" spans="3:12" x14ac:dyDescent="0.2">
      <c r="C1647" s="15">
        <v>40725</v>
      </c>
      <c r="D1647">
        <f t="shared" si="84"/>
        <v>49.691552999999999</v>
      </c>
      <c r="G1647" s="15">
        <v>40725</v>
      </c>
      <c r="H1647">
        <f t="shared" si="85"/>
        <v>1339.670044</v>
      </c>
      <c r="K1647" s="15">
        <v>40725</v>
      </c>
      <c r="L1647">
        <f t="shared" si="86"/>
        <v>4.0000000000000002E-4</v>
      </c>
    </row>
    <row r="1648" spans="3:12" x14ac:dyDescent="0.2">
      <c r="C1648" s="15">
        <v>40724</v>
      </c>
      <c r="D1648">
        <f t="shared" si="84"/>
        <v>48.975057999999997</v>
      </c>
      <c r="G1648" s="15">
        <v>40724</v>
      </c>
      <c r="H1648">
        <f t="shared" si="85"/>
        <v>1320.6400149999999</v>
      </c>
      <c r="K1648" s="15">
        <v>40724</v>
      </c>
      <c r="L1648">
        <f t="shared" si="86"/>
        <v>4.0000000000000002E-4</v>
      </c>
    </row>
    <row r="1649" spans="3:12" x14ac:dyDescent="0.2">
      <c r="C1649" s="15">
        <v>40723</v>
      </c>
      <c r="D1649">
        <f t="shared" si="84"/>
        <v>48.564387000000004</v>
      </c>
      <c r="G1649" s="15">
        <v>40723</v>
      </c>
      <c r="H1649">
        <f t="shared" si="85"/>
        <v>1307.410034</v>
      </c>
      <c r="K1649" s="15">
        <v>40723</v>
      </c>
      <c r="L1649">
        <f t="shared" si="86"/>
        <v>4.0000000000000002E-4</v>
      </c>
    </row>
    <row r="1650" spans="3:12" x14ac:dyDescent="0.2">
      <c r="C1650" s="15">
        <v>40722</v>
      </c>
      <c r="D1650">
        <f t="shared" si="84"/>
        <v>48.092548000000001</v>
      </c>
      <c r="G1650" s="15">
        <v>40722</v>
      </c>
      <c r="H1650">
        <f t="shared" si="85"/>
        <v>1296.670044</v>
      </c>
      <c r="K1650" s="15">
        <v>40722</v>
      </c>
      <c r="L1650">
        <f t="shared" si="86"/>
        <v>4.0000000000000002E-4</v>
      </c>
    </row>
    <row r="1651" spans="3:12" x14ac:dyDescent="0.2">
      <c r="C1651" s="15">
        <v>40721</v>
      </c>
      <c r="D1651">
        <f t="shared" si="84"/>
        <v>47.638184000000003</v>
      </c>
      <c r="G1651" s="15">
        <v>40721</v>
      </c>
      <c r="H1651">
        <f t="shared" si="85"/>
        <v>1280.099976</v>
      </c>
      <c r="K1651" s="15">
        <v>40721</v>
      </c>
      <c r="L1651">
        <f t="shared" si="86"/>
        <v>4.0000000000000002E-4</v>
      </c>
    </row>
    <row r="1652" spans="3:12" x14ac:dyDescent="0.2">
      <c r="C1652" s="15">
        <v>40720</v>
      </c>
      <c r="D1652">
        <f t="shared" si="84"/>
        <v>47.297412999999999</v>
      </c>
      <c r="G1652" s="15">
        <v>40720</v>
      </c>
      <c r="H1652">
        <f t="shared" si="85"/>
        <v>1268.4499510000001</v>
      </c>
      <c r="K1652" s="15">
        <v>40720</v>
      </c>
      <c r="L1652">
        <f t="shared" si="86"/>
        <v>4.0000000000000002E-4</v>
      </c>
    </row>
    <row r="1653" spans="3:12" x14ac:dyDescent="0.2">
      <c r="C1653" s="15">
        <v>40719</v>
      </c>
      <c r="D1653">
        <f t="shared" si="84"/>
        <v>47.297412999999999</v>
      </c>
      <c r="G1653" s="15">
        <v>40719</v>
      </c>
      <c r="H1653">
        <f t="shared" si="85"/>
        <v>1268.4499510000001</v>
      </c>
      <c r="K1653" s="15">
        <v>40719</v>
      </c>
      <c r="L1653">
        <f t="shared" si="86"/>
        <v>4.0000000000000002E-4</v>
      </c>
    </row>
    <row r="1654" spans="3:12" x14ac:dyDescent="0.2">
      <c r="C1654" s="15">
        <v>40718</v>
      </c>
      <c r="D1654">
        <f t="shared" si="84"/>
        <v>47.297412999999999</v>
      </c>
      <c r="G1654" s="15">
        <v>40718</v>
      </c>
      <c r="H1654">
        <f t="shared" si="85"/>
        <v>1268.4499510000001</v>
      </c>
      <c r="K1654" s="15">
        <v>40718</v>
      </c>
      <c r="L1654">
        <f t="shared" si="86"/>
        <v>4.0000000000000002E-4</v>
      </c>
    </row>
    <row r="1655" spans="3:12" x14ac:dyDescent="0.2">
      <c r="C1655" s="15">
        <v>40717</v>
      </c>
      <c r="D1655">
        <f t="shared" si="84"/>
        <v>47.795465999999998</v>
      </c>
      <c r="G1655" s="15">
        <v>40717</v>
      </c>
      <c r="H1655">
        <f t="shared" si="85"/>
        <v>1283.5</v>
      </c>
      <c r="K1655" s="15">
        <v>40717</v>
      </c>
      <c r="L1655">
        <f t="shared" si="86"/>
        <v>4.0000000000000002E-4</v>
      </c>
    </row>
    <row r="1656" spans="3:12" x14ac:dyDescent="0.2">
      <c r="C1656" s="15">
        <v>40716</v>
      </c>
      <c r="D1656">
        <f t="shared" si="84"/>
        <v>48.038699000000001</v>
      </c>
      <c r="G1656" s="15">
        <v>40716</v>
      </c>
      <c r="H1656">
        <f t="shared" si="85"/>
        <v>1287.1400149999999</v>
      </c>
      <c r="K1656" s="15">
        <v>40716</v>
      </c>
      <c r="L1656">
        <f t="shared" si="86"/>
        <v>4.0000000000000002E-4</v>
      </c>
    </row>
    <row r="1657" spans="3:12" x14ac:dyDescent="0.2">
      <c r="C1657" s="15">
        <v>40715</v>
      </c>
      <c r="D1657">
        <f t="shared" si="84"/>
        <v>48.325369000000002</v>
      </c>
      <c r="G1657" s="15">
        <v>40715</v>
      </c>
      <c r="H1657">
        <f t="shared" si="85"/>
        <v>1295.5200199999999</v>
      </c>
      <c r="K1657" s="15">
        <v>40715</v>
      </c>
      <c r="L1657">
        <f t="shared" si="86"/>
        <v>4.0000000000000002E-4</v>
      </c>
    </row>
    <row r="1658" spans="3:12" x14ac:dyDescent="0.2">
      <c r="C1658" s="15">
        <v>40714</v>
      </c>
      <c r="D1658">
        <f t="shared" si="84"/>
        <v>47.795465999999998</v>
      </c>
      <c r="G1658" s="15">
        <v>40714</v>
      </c>
      <c r="H1658">
        <f t="shared" si="85"/>
        <v>1278.3599850000001</v>
      </c>
      <c r="K1658" s="15">
        <v>40714</v>
      </c>
      <c r="L1658">
        <f t="shared" si="86"/>
        <v>4.0000000000000002E-4</v>
      </c>
    </row>
    <row r="1659" spans="3:12" x14ac:dyDescent="0.2">
      <c r="C1659" s="15">
        <v>40713</v>
      </c>
      <c r="D1659">
        <f t="shared" si="84"/>
        <v>47.595666999999999</v>
      </c>
      <c r="G1659" s="15">
        <v>40713</v>
      </c>
      <c r="H1659">
        <f t="shared" si="85"/>
        <v>1271.5</v>
      </c>
      <c r="K1659" s="15">
        <v>40713</v>
      </c>
      <c r="L1659">
        <f t="shared" si="86"/>
        <v>4.0000000000000002E-4</v>
      </c>
    </row>
    <row r="1660" spans="3:12" x14ac:dyDescent="0.2">
      <c r="C1660" s="15">
        <v>40712</v>
      </c>
      <c r="D1660">
        <f t="shared" si="84"/>
        <v>47.595666999999999</v>
      </c>
      <c r="G1660" s="15">
        <v>40712</v>
      </c>
      <c r="H1660">
        <f t="shared" si="85"/>
        <v>1271.5</v>
      </c>
      <c r="K1660" s="15">
        <v>40712</v>
      </c>
      <c r="L1660">
        <f t="shared" si="86"/>
        <v>4.0000000000000002E-4</v>
      </c>
    </row>
    <row r="1661" spans="3:12" x14ac:dyDescent="0.2">
      <c r="C1661" s="15">
        <v>40711</v>
      </c>
      <c r="D1661">
        <f t="shared" si="84"/>
        <v>47.595666999999999</v>
      </c>
      <c r="G1661" s="15">
        <v>40711</v>
      </c>
      <c r="H1661">
        <f t="shared" si="85"/>
        <v>1271.5</v>
      </c>
      <c r="K1661" s="15">
        <v>40711</v>
      </c>
      <c r="L1661">
        <f t="shared" si="86"/>
        <v>4.0000000000000002E-4</v>
      </c>
    </row>
    <row r="1662" spans="3:12" x14ac:dyDescent="0.2">
      <c r="C1662" s="15">
        <v>40710</v>
      </c>
      <c r="D1662">
        <f t="shared" si="84"/>
        <v>47.369804999999999</v>
      </c>
      <c r="G1662" s="15">
        <v>40710</v>
      </c>
      <c r="H1662">
        <f t="shared" si="85"/>
        <v>1267.6400149999999</v>
      </c>
      <c r="K1662" s="15">
        <v>40710</v>
      </c>
      <c r="L1662">
        <f t="shared" si="86"/>
        <v>4.0000000000000002E-4</v>
      </c>
    </row>
    <row r="1663" spans="3:12" x14ac:dyDescent="0.2">
      <c r="C1663" s="15">
        <v>40709</v>
      </c>
      <c r="D1663">
        <f t="shared" si="84"/>
        <v>47.187381000000002</v>
      </c>
      <c r="G1663" s="15">
        <v>40709</v>
      </c>
      <c r="H1663">
        <f t="shared" si="85"/>
        <v>1265.420044</v>
      </c>
      <c r="K1663" s="15">
        <v>40709</v>
      </c>
      <c r="L1663">
        <f t="shared" si="86"/>
        <v>4.0000000000000002E-4</v>
      </c>
    </row>
    <row r="1664" spans="3:12" x14ac:dyDescent="0.2">
      <c r="C1664" s="15">
        <v>40708</v>
      </c>
      <c r="D1664">
        <f t="shared" si="84"/>
        <v>48.038699000000001</v>
      </c>
      <c r="G1664" s="15">
        <v>40708</v>
      </c>
      <c r="H1664">
        <f t="shared" si="85"/>
        <v>1287.869995</v>
      </c>
      <c r="K1664" s="15">
        <v>40708</v>
      </c>
      <c r="L1664">
        <f t="shared" si="86"/>
        <v>4.0000000000000002E-4</v>
      </c>
    </row>
    <row r="1665" spans="3:12" x14ac:dyDescent="0.2">
      <c r="C1665" s="15">
        <v>40707</v>
      </c>
      <c r="D1665">
        <f t="shared" si="84"/>
        <v>47.517485000000001</v>
      </c>
      <c r="G1665" s="15">
        <v>40707</v>
      </c>
      <c r="H1665">
        <f t="shared" si="85"/>
        <v>1271.829956</v>
      </c>
      <c r="K1665" s="15">
        <v>40707</v>
      </c>
      <c r="L1665">
        <f t="shared" si="86"/>
        <v>4.0000000000000002E-4</v>
      </c>
    </row>
    <row r="1666" spans="3:12" x14ac:dyDescent="0.2">
      <c r="C1666" s="15">
        <v>40706</v>
      </c>
      <c r="D1666">
        <f t="shared" si="84"/>
        <v>47.387179000000003</v>
      </c>
      <c r="G1666" s="15">
        <v>40706</v>
      </c>
      <c r="H1666">
        <f t="shared" si="85"/>
        <v>1270.9799800000001</v>
      </c>
      <c r="K1666" s="15">
        <v>40706</v>
      </c>
      <c r="L1666">
        <f t="shared" si="86"/>
        <v>4.0000000000000002E-4</v>
      </c>
    </row>
    <row r="1667" spans="3:12" x14ac:dyDescent="0.2">
      <c r="C1667" s="15">
        <v>40705</v>
      </c>
      <c r="D1667">
        <f t="shared" ref="D1667:D1730" si="87">IFERROR(VLOOKUP(C1667,A:B,2,0),D1668)</f>
        <v>47.387179000000003</v>
      </c>
      <c r="G1667" s="15">
        <v>40705</v>
      </c>
      <c r="H1667">
        <f t="shared" ref="H1667:H1730" si="88">IFERROR(VLOOKUP(G1667,E:F,2,0),H1668)</f>
        <v>1270.9799800000001</v>
      </c>
      <c r="K1667" s="15">
        <v>40705</v>
      </c>
      <c r="L1667">
        <f t="shared" ref="L1667:L1730" si="89">IFERROR(VLOOKUP(K1667,I:J,2,0),L1668)</f>
        <v>4.0000000000000002E-4</v>
      </c>
    </row>
    <row r="1668" spans="3:12" x14ac:dyDescent="0.2">
      <c r="C1668" s="15">
        <v>40704</v>
      </c>
      <c r="D1668">
        <f t="shared" si="87"/>
        <v>47.387179000000003</v>
      </c>
      <c r="G1668" s="15">
        <v>40704</v>
      </c>
      <c r="H1668">
        <f t="shared" si="88"/>
        <v>1270.9799800000001</v>
      </c>
      <c r="K1668" s="15">
        <v>40704</v>
      </c>
      <c r="L1668">
        <f t="shared" si="89"/>
        <v>4.0000000000000002E-4</v>
      </c>
    </row>
    <row r="1669" spans="3:12" x14ac:dyDescent="0.2">
      <c r="C1669" s="15">
        <v>40703</v>
      </c>
      <c r="D1669">
        <f t="shared" si="87"/>
        <v>47.960515999999998</v>
      </c>
      <c r="G1669" s="15">
        <v>40703</v>
      </c>
      <c r="H1669">
        <f t="shared" si="88"/>
        <v>1289</v>
      </c>
      <c r="K1669" s="15">
        <v>40703</v>
      </c>
      <c r="L1669">
        <f t="shared" si="89"/>
        <v>4.0000000000000002E-4</v>
      </c>
    </row>
    <row r="1670" spans="3:12" x14ac:dyDescent="0.2">
      <c r="C1670" s="15">
        <v>40702</v>
      </c>
      <c r="D1670">
        <f t="shared" si="87"/>
        <v>47.604353000000003</v>
      </c>
      <c r="G1670" s="15">
        <v>40702</v>
      </c>
      <c r="H1670">
        <f t="shared" si="88"/>
        <v>1279.5600589999999</v>
      </c>
      <c r="K1670" s="15">
        <v>40702</v>
      </c>
      <c r="L1670">
        <f t="shared" si="89"/>
        <v>4.0000000000000002E-4</v>
      </c>
    </row>
    <row r="1671" spans="3:12" x14ac:dyDescent="0.2">
      <c r="C1671" s="15">
        <v>40701</v>
      </c>
      <c r="D1671">
        <f t="shared" si="87"/>
        <v>47.752032</v>
      </c>
      <c r="G1671" s="15">
        <v>40701</v>
      </c>
      <c r="H1671">
        <f t="shared" si="88"/>
        <v>1284.9399410000001</v>
      </c>
      <c r="K1671" s="15">
        <v>40701</v>
      </c>
      <c r="L1671">
        <f t="shared" si="89"/>
        <v>4.0000000000000002E-4</v>
      </c>
    </row>
    <row r="1672" spans="3:12" x14ac:dyDescent="0.2">
      <c r="C1672" s="15">
        <v>40700</v>
      </c>
      <c r="D1672">
        <f t="shared" si="87"/>
        <v>47.804150999999997</v>
      </c>
      <c r="G1672" s="15">
        <v>40700</v>
      </c>
      <c r="H1672">
        <f t="shared" si="88"/>
        <v>1286.170044</v>
      </c>
      <c r="K1672" s="15">
        <v>40700</v>
      </c>
      <c r="L1672">
        <f t="shared" si="89"/>
        <v>4.0000000000000002E-4</v>
      </c>
    </row>
    <row r="1673" spans="3:12" x14ac:dyDescent="0.2">
      <c r="C1673" s="15">
        <v>40699</v>
      </c>
      <c r="D1673">
        <f t="shared" si="87"/>
        <v>48.351429000000003</v>
      </c>
      <c r="G1673" s="15">
        <v>40699</v>
      </c>
      <c r="H1673">
        <f t="shared" si="88"/>
        <v>1300.160034</v>
      </c>
      <c r="K1673" s="15">
        <v>40699</v>
      </c>
      <c r="L1673">
        <f t="shared" si="89"/>
        <v>4.0000000000000002E-4</v>
      </c>
    </row>
    <row r="1674" spans="3:12" x14ac:dyDescent="0.2">
      <c r="C1674" s="15">
        <v>40698</v>
      </c>
      <c r="D1674">
        <f t="shared" si="87"/>
        <v>48.351429000000003</v>
      </c>
      <c r="G1674" s="15">
        <v>40698</v>
      </c>
      <c r="H1674">
        <f t="shared" si="88"/>
        <v>1300.160034</v>
      </c>
      <c r="K1674" s="15">
        <v>40698</v>
      </c>
      <c r="L1674">
        <f t="shared" si="89"/>
        <v>4.0000000000000002E-4</v>
      </c>
    </row>
    <row r="1675" spans="3:12" x14ac:dyDescent="0.2">
      <c r="C1675" s="15">
        <v>40697</v>
      </c>
      <c r="D1675">
        <f t="shared" si="87"/>
        <v>48.351429000000003</v>
      </c>
      <c r="G1675" s="15">
        <v>40697</v>
      </c>
      <c r="H1675">
        <f t="shared" si="88"/>
        <v>1300.160034</v>
      </c>
      <c r="K1675" s="15">
        <v>40697</v>
      </c>
      <c r="L1675">
        <f t="shared" si="89"/>
        <v>4.0000000000000002E-4</v>
      </c>
    </row>
    <row r="1676" spans="3:12" x14ac:dyDescent="0.2">
      <c r="C1676" s="15">
        <v>40696</v>
      </c>
      <c r="D1676">
        <f t="shared" si="87"/>
        <v>48.794460000000001</v>
      </c>
      <c r="G1676" s="15">
        <v>40696</v>
      </c>
      <c r="H1676">
        <f t="shared" si="88"/>
        <v>1312.9399410000001</v>
      </c>
      <c r="K1676" s="15">
        <v>40696</v>
      </c>
      <c r="L1676">
        <f t="shared" si="89"/>
        <v>4.0000000000000002E-4</v>
      </c>
    </row>
    <row r="1677" spans="3:12" x14ac:dyDescent="0.2">
      <c r="C1677" s="15">
        <v>40695</v>
      </c>
      <c r="D1677">
        <f t="shared" si="87"/>
        <v>48.898705999999997</v>
      </c>
      <c r="G1677" s="15">
        <v>40695</v>
      </c>
      <c r="H1677">
        <f t="shared" si="88"/>
        <v>1314.5500489999999</v>
      </c>
      <c r="K1677" s="15">
        <v>40695</v>
      </c>
      <c r="L1677">
        <f t="shared" si="89"/>
        <v>4.0000000000000002E-4</v>
      </c>
    </row>
    <row r="1678" spans="3:12" x14ac:dyDescent="0.2">
      <c r="C1678" s="15">
        <v>40694</v>
      </c>
      <c r="D1678">
        <f t="shared" si="87"/>
        <v>50.036690999999998</v>
      </c>
      <c r="G1678" s="15">
        <v>40694</v>
      </c>
      <c r="H1678">
        <f t="shared" si="88"/>
        <v>1345.1999510000001</v>
      </c>
      <c r="K1678" s="15">
        <v>40694</v>
      </c>
      <c r="L1678">
        <f t="shared" si="89"/>
        <v>4.0000000000000002E-4</v>
      </c>
    </row>
    <row r="1679" spans="3:12" x14ac:dyDescent="0.2">
      <c r="C1679" s="15">
        <v>40693</v>
      </c>
      <c r="D1679">
        <f t="shared" si="87"/>
        <v>49.541536999999998</v>
      </c>
      <c r="G1679" s="15">
        <v>40693</v>
      </c>
      <c r="H1679">
        <f t="shared" si="88"/>
        <v>1331.099976</v>
      </c>
      <c r="K1679" s="15">
        <v>40693</v>
      </c>
      <c r="L1679">
        <f t="shared" si="89"/>
        <v>4.0000000000000002E-4</v>
      </c>
    </row>
    <row r="1680" spans="3:12" x14ac:dyDescent="0.2">
      <c r="C1680" s="15">
        <v>40692</v>
      </c>
      <c r="D1680">
        <f t="shared" si="87"/>
        <v>49.541536999999998</v>
      </c>
      <c r="G1680" s="15">
        <v>40692</v>
      </c>
      <c r="H1680">
        <f t="shared" si="88"/>
        <v>1331.099976</v>
      </c>
      <c r="K1680" s="15">
        <v>40692</v>
      </c>
      <c r="L1680">
        <f t="shared" si="89"/>
        <v>4.0000000000000002E-4</v>
      </c>
    </row>
    <row r="1681" spans="3:12" x14ac:dyDescent="0.2">
      <c r="C1681" s="15">
        <v>40691</v>
      </c>
      <c r="D1681">
        <f t="shared" si="87"/>
        <v>49.541536999999998</v>
      </c>
      <c r="G1681" s="15">
        <v>40691</v>
      </c>
      <c r="H1681">
        <f t="shared" si="88"/>
        <v>1331.099976</v>
      </c>
      <c r="K1681" s="15">
        <v>40691</v>
      </c>
      <c r="L1681">
        <f t="shared" si="89"/>
        <v>4.0000000000000002E-4</v>
      </c>
    </row>
    <row r="1682" spans="3:12" x14ac:dyDescent="0.2">
      <c r="C1682" s="15">
        <v>40690</v>
      </c>
      <c r="D1682">
        <f t="shared" si="87"/>
        <v>49.541536999999998</v>
      </c>
      <c r="G1682" s="15">
        <v>40690</v>
      </c>
      <c r="H1682">
        <f t="shared" si="88"/>
        <v>1331.099976</v>
      </c>
      <c r="K1682" s="15">
        <v>40690</v>
      </c>
      <c r="L1682">
        <f t="shared" si="89"/>
        <v>4.0000000000000002E-4</v>
      </c>
    </row>
    <row r="1683" spans="3:12" x14ac:dyDescent="0.2">
      <c r="C1683" s="15">
        <v>40689</v>
      </c>
      <c r="D1683">
        <f t="shared" si="87"/>
        <v>49.289617999999997</v>
      </c>
      <c r="G1683" s="15">
        <v>40689</v>
      </c>
      <c r="H1683">
        <f t="shared" si="88"/>
        <v>1325.6899410000001</v>
      </c>
      <c r="K1683" s="15">
        <v>40689</v>
      </c>
      <c r="L1683">
        <f t="shared" si="89"/>
        <v>4.0000000000000002E-4</v>
      </c>
    </row>
    <row r="1684" spans="3:12" x14ac:dyDescent="0.2">
      <c r="C1684" s="15">
        <v>40688</v>
      </c>
      <c r="D1684">
        <f t="shared" si="87"/>
        <v>49.133253000000003</v>
      </c>
      <c r="G1684" s="15">
        <v>40688</v>
      </c>
      <c r="H1684">
        <f t="shared" si="88"/>
        <v>1320.469971</v>
      </c>
      <c r="K1684" s="15">
        <v>40688</v>
      </c>
      <c r="L1684">
        <f t="shared" si="89"/>
        <v>4.0000000000000002E-4</v>
      </c>
    </row>
    <row r="1685" spans="3:12" x14ac:dyDescent="0.2">
      <c r="C1685" s="15">
        <v>40687</v>
      </c>
      <c r="D1685">
        <f t="shared" si="87"/>
        <v>49.011634000000001</v>
      </c>
      <c r="G1685" s="15">
        <v>40687</v>
      </c>
      <c r="H1685">
        <f t="shared" si="88"/>
        <v>1316.280029</v>
      </c>
      <c r="K1685" s="15">
        <v>40687</v>
      </c>
      <c r="L1685">
        <f t="shared" si="89"/>
        <v>4.0000000000000002E-4</v>
      </c>
    </row>
    <row r="1686" spans="3:12" x14ac:dyDescent="0.2">
      <c r="C1686" s="15">
        <v>40686</v>
      </c>
      <c r="D1686">
        <f t="shared" si="87"/>
        <v>49.011634000000001</v>
      </c>
      <c r="G1686" s="15">
        <v>40686</v>
      </c>
      <c r="H1686">
        <f t="shared" si="88"/>
        <v>1317.369995</v>
      </c>
      <c r="K1686" s="15">
        <v>40686</v>
      </c>
      <c r="L1686">
        <f t="shared" si="89"/>
        <v>4.0000000000000002E-4</v>
      </c>
    </row>
    <row r="1687" spans="3:12" x14ac:dyDescent="0.2">
      <c r="C1687" s="15">
        <v>40685</v>
      </c>
      <c r="D1687">
        <f t="shared" si="87"/>
        <v>49.584974000000003</v>
      </c>
      <c r="G1687" s="15">
        <v>40685</v>
      </c>
      <c r="H1687">
        <f t="shared" si="88"/>
        <v>1333.2700199999999</v>
      </c>
      <c r="K1687" s="15">
        <v>40685</v>
      </c>
      <c r="L1687">
        <f t="shared" si="89"/>
        <v>4.0000000000000002E-4</v>
      </c>
    </row>
    <row r="1688" spans="3:12" x14ac:dyDescent="0.2">
      <c r="C1688" s="15">
        <v>40684</v>
      </c>
      <c r="D1688">
        <f t="shared" si="87"/>
        <v>49.584974000000003</v>
      </c>
      <c r="G1688" s="15">
        <v>40684</v>
      </c>
      <c r="H1688">
        <f t="shared" si="88"/>
        <v>1333.2700199999999</v>
      </c>
      <c r="K1688" s="15">
        <v>40684</v>
      </c>
      <c r="L1688">
        <f t="shared" si="89"/>
        <v>4.0000000000000002E-4</v>
      </c>
    </row>
    <row r="1689" spans="3:12" x14ac:dyDescent="0.2">
      <c r="C1689" s="15">
        <v>40683</v>
      </c>
      <c r="D1689">
        <f t="shared" si="87"/>
        <v>49.584974000000003</v>
      </c>
      <c r="G1689" s="15">
        <v>40683</v>
      </c>
      <c r="H1689">
        <f t="shared" si="88"/>
        <v>1333.2700199999999</v>
      </c>
      <c r="K1689" s="15">
        <v>40683</v>
      </c>
      <c r="L1689">
        <f t="shared" si="89"/>
        <v>4.0000000000000002E-4</v>
      </c>
    </row>
    <row r="1690" spans="3:12" x14ac:dyDescent="0.2">
      <c r="C1690" s="15">
        <v>40682</v>
      </c>
      <c r="D1690">
        <f t="shared" si="87"/>
        <v>50.028005999999998</v>
      </c>
      <c r="G1690" s="15">
        <v>40682</v>
      </c>
      <c r="H1690">
        <f t="shared" si="88"/>
        <v>1343.599976</v>
      </c>
      <c r="K1690" s="15">
        <v>40682</v>
      </c>
      <c r="L1690">
        <f t="shared" si="89"/>
        <v>4.0000000000000002E-4</v>
      </c>
    </row>
    <row r="1691" spans="3:12" x14ac:dyDescent="0.2">
      <c r="C1691" s="15">
        <v>40681</v>
      </c>
      <c r="D1691">
        <f t="shared" si="87"/>
        <v>49.958508999999999</v>
      </c>
      <c r="G1691" s="15">
        <v>40681</v>
      </c>
      <c r="H1691">
        <f t="shared" si="88"/>
        <v>1340.6800539999999</v>
      </c>
      <c r="K1691" s="15">
        <v>40681</v>
      </c>
      <c r="L1691">
        <f t="shared" si="89"/>
        <v>4.0000000000000002E-4</v>
      </c>
    </row>
    <row r="1692" spans="3:12" x14ac:dyDescent="0.2">
      <c r="C1692" s="15">
        <v>40680</v>
      </c>
      <c r="D1692">
        <f t="shared" si="87"/>
        <v>49.524161999999997</v>
      </c>
      <c r="G1692" s="15">
        <v>40680</v>
      </c>
      <c r="H1692">
        <f t="shared" si="88"/>
        <v>1328.9799800000001</v>
      </c>
      <c r="K1692" s="15">
        <v>40680</v>
      </c>
      <c r="L1692">
        <f t="shared" si="89"/>
        <v>4.0000000000000002E-4</v>
      </c>
    </row>
    <row r="1693" spans="3:12" x14ac:dyDescent="0.2">
      <c r="C1693" s="15">
        <v>40679</v>
      </c>
      <c r="D1693">
        <f t="shared" si="87"/>
        <v>49.524161999999997</v>
      </c>
      <c r="G1693" s="15">
        <v>40679</v>
      </c>
      <c r="H1693">
        <f t="shared" si="88"/>
        <v>1329.469971</v>
      </c>
      <c r="K1693" s="15">
        <v>40679</v>
      </c>
      <c r="L1693">
        <f t="shared" si="89"/>
        <v>4.0000000000000002E-4</v>
      </c>
    </row>
    <row r="1694" spans="3:12" x14ac:dyDescent="0.2">
      <c r="C1694" s="15">
        <v>40678</v>
      </c>
      <c r="D1694">
        <f t="shared" si="87"/>
        <v>49.697901999999999</v>
      </c>
      <c r="G1694" s="15">
        <v>40678</v>
      </c>
      <c r="H1694">
        <f t="shared" si="88"/>
        <v>1337.7700199999999</v>
      </c>
      <c r="K1694" s="15">
        <v>40678</v>
      </c>
      <c r="L1694">
        <f t="shared" si="89"/>
        <v>4.0000000000000002E-4</v>
      </c>
    </row>
    <row r="1695" spans="3:12" x14ac:dyDescent="0.2">
      <c r="C1695" s="15">
        <v>40677</v>
      </c>
      <c r="D1695">
        <f t="shared" si="87"/>
        <v>49.697901999999999</v>
      </c>
      <c r="G1695" s="15">
        <v>40677</v>
      </c>
      <c r="H1695">
        <f t="shared" si="88"/>
        <v>1337.7700199999999</v>
      </c>
      <c r="K1695" s="15">
        <v>40677</v>
      </c>
      <c r="L1695">
        <f t="shared" si="89"/>
        <v>4.0000000000000002E-4</v>
      </c>
    </row>
    <row r="1696" spans="3:12" x14ac:dyDescent="0.2">
      <c r="C1696" s="15">
        <v>40676</v>
      </c>
      <c r="D1696">
        <f t="shared" si="87"/>
        <v>49.697901999999999</v>
      </c>
      <c r="G1696" s="15">
        <v>40676</v>
      </c>
      <c r="H1696">
        <f t="shared" si="88"/>
        <v>1337.7700199999999</v>
      </c>
      <c r="K1696" s="15">
        <v>40676</v>
      </c>
      <c r="L1696">
        <f t="shared" si="89"/>
        <v>4.0000000000000002E-4</v>
      </c>
    </row>
    <row r="1697" spans="3:12" x14ac:dyDescent="0.2">
      <c r="C1697" s="15">
        <v>40675</v>
      </c>
      <c r="D1697">
        <f t="shared" si="87"/>
        <v>50.080128000000002</v>
      </c>
      <c r="G1697" s="15">
        <v>40675</v>
      </c>
      <c r="H1697">
        <f t="shared" si="88"/>
        <v>1348.650024</v>
      </c>
      <c r="K1697" s="15">
        <v>40675</v>
      </c>
      <c r="L1697">
        <f t="shared" si="89"/>
        <v>4.0000000000000002E-4</v>
      </c>
    </row>
    <row r="1698" spans="3:12" x14ac:dyDescent="0.2">
      <c r="C1698" s="15">
        <v>40674</v>
      </c>
      <c r="D1698">
        <f t="shared" si="87"/>
        <v>49.880325999999997</v>
      </c>
      <c r="G1698" s="15">
        <v>40674</v>
      </c>
      <c r="H1698">
        <f t="shared" si="88"/>
        <v>1342.079956</v>
      </c>
      <c r="K1698" s="15">
        <v>40674</v>
      </c>
      <c r="L1698">
        <f t="shared" si="89"/>
        <v>4.0000000000000002E-4</v>
      </c>
    </row>
    <row r="1699" spans="3:12" x14ac:dyDescent="0.2">
      <c r="C1699" s="15">
        <v>40673</v>
      </c>
      <c r="D1699">
        <f t="shared" si="87"/>
        <v>50.410229000000001</v>
      </c>
      <c r="G1699" s="15">
        <v>40673</v>
      </c>
      <c r="H1699">
        <f t="shared" si="88"/>
        <v>1357.160034</v>
      </c>
      <c r="K1699" s="15">
        <v>40673</v>
      </c>
      <c r="L1699">
        <f t="shared" si="89"/>
        <v>4.0000000000000002E-4</v>
      </c>
    </row>
    <row r="1700" spans="3:12" x14ac:dyDescent="0.2">
      <c r="C1700" s="15">
        <v>40672</v>
      </c>
      <c r="D1700">
        <f t="shared" si="87"/>
        <v>49.993257</v>
      </c>
      <c r="G1700" s="15">
        <v>40672</v>
      </c>
      <c r="H1700">
        <f t="shared" si="88"/>
        <v>1346.290039</v>
      </c>
      <c r="K1700" s="15">
        <v>40672</v>
      </c>
      <c r="L1700">
        <f t="shared" si="89"/>
        <v>4.0000000000000002E-4</v>
      </c>
    </row>
    <row r="1701" spans="3:12" x14ac:dyDescent="0.2">
      <c r="C1701" s="15">
        <v>40671</v>
      </c>
      <c r="D1701">
        <f t="shared" si="87"/>
        <v>49.828206999999999</v>
      </c>
      <c r="G1701" s="15">
        <v>40671</v>
      </c>
      <c r="H1701">
        <f t="shared" si="88"/>
        <v>1340.1999510000001</v>
      </c>
      <c r="K1701" s="15">
        <v>40671</v>
      </c>
      <c r="L1701">
        <f t="shared" si="89"/>
        <v>4.0000000000000002E-4</v>
      </c>
    </row>
    <row r="1702" spans="3:12" x14ac:dyDescent="0.2">
      <c r="C1702" s="15">
        <v>40670</v>
      </c>
      <c r="D1702">
        <f t="shared" si="87"/>
        <v>49.828206999999999</v>
      </c>
      <c r="G1702" s="15">
        <v>40670</v>
      </c>
      <c r="H1702">
        <f t="shared" si="88"/>
        <v>1340.1999510000001</v>
      </c>
      <c r="K1702" s="15">
        <v>40670</v>
      </c>
      <c r="L1702">
        <f t="shared" si="89"/>
        <v>4.0000000000000002E-4</v>
      </c>
    </row>
    <row r="1703" spans="3:12" x14ac:dyDescent="0.2">
      <c r="C1703" s="15">
        <v>40669</v>
      </c>
      <c r="D1703">
        <f t="shared" si="87"/>
        <v>49.828206999999999</v>
      </c>
      <c r="G1703" s="15">
        <v>40669</v>
      </c>
      <c r="H1703">
        <f t="shared" si="88"/>
        <v>1340.1999510000001</v>
      </c>
      <c r="K1703" s="15">
        <v>40669</v>
      </c>
      <c r="L1703">
        <f t="shared" si="89"/>
        <v>4.0000000000000002E-4</v>
      </c>
    </row>
    <row r="1704" spans="3:12" x14ac:dyDescent="0.2">
      <c r="C1704" s="15">
        <v>40668</v>
      </c>
      <c r="D1704">
        <f t="shared" si="87"/>
        <v>49.654468000000001</v>
      </c>
      <c r="G1704" s="15">
        <v>40668</v>
      </c>
      <c r="H1704">
        <f t="shared" si="88"/>
        <v>1335.099976</v>
      </c>
      <c r="K1704" s="15">
        <v>40668</v>
      </c>
      <c r="L1704">
        <f t="shared" si="89"/>
        <v>4.0000000000000002E-4</v>
      </c>
    </row>
    <row r="1705" spans="3:12" x14ac:dyDescent="0.2">
      <c r="C1705" s="15">
        <v>40667</v>
      </c>
      <c r="D1705">
        <f t="shared" si="87"/>
        <v>50.149622000000001</v>
      </c>
      <c r="G1705" s="15">
        <v>40667</v>
      </c>
      <c r="H1705">
        <f t="shared" si="88"/>
        <v>1347.3199460000001</v>
      </c>
      <c r="K1705" s="15">
        <v>40667</v>
      </c>
      <c r="L1705">
        <f t="shared" si="89"/>
        <v>4.0000000000000002E-4</v>
      </c>
    </row>
    <row r="1706" spans="3:12" x14ac:dyDescent="0.2">
      <c r="C1706" s="15">
        <v>40666</v>
      </c>
      <c r="D1706">
        <f t="shared" si="87"/>
        <v>50.514474999999997</v>
      </c>
      <c r="G1706" s="15">
        <v>40666</v>
      </c>
      <c r="H1706">
        <f t="shared" si="88"/>
        <v>1356.619995</v>
      </c>
      <c r="K1706" s="15">
        <v>40666</v>
      </c>
      <c r="L1706">
        <f t="shared" si="89"/>
        <v>4.0000000000000002E-4</v>
      </c>
    </row>
    <row r="1707" spans="3:12" x14ac:dyDescent="0.2">
      <c r="C1707" s="15">
        <v>40665</v>
      </c>
      <c r="D1707">
        <f t="shared" si="87"/>
        <v>50.653464999999997</v>
      </c>
      <c r="G1707" s="15">
        <v>40665</v>
      </c>
      <c r="H1707">
        <f t="shared" si="88"/>
        <v>1361.219971</v>
      </c>
      <c r="K1707" s="15">
        <v>40665</v>
      </c>
      <c r="L1707">
        <f t="shared" si="89"/>
        <v>4.0000000000000002E-4</v>
      </c>
    </row>
    <row r="1708" spans="3:12" x14ac:dyDescent="0.2">
      <c r="C1708" s="15">
        <v>40664</v>
      </c>
      <c r="D1708">
        <f t="shared" si="87"/>
        <v>50.731648</v>
      </c>
      <c r="G1708" s="15">
        <v>40664</v>
      </c>
      <c r="H1708">
        <f t="shared" si="88"/>
        <v>1363.6099850000001</v>
      </c>
      <c r="K1708" s="15">
        <v>40664</v>
      </c>
      <c r="L1708">
        <f t="shared" si="89"/>
        <v>4.0000000000000002E-4</v>
      </c>
    </row>
    <row r="1709" spans="3:12" x14ac:dyDescent="0.2">
      <c r="C1709" s="15">
        <v>40663</v>
      </c>
      <c r="D1709">
        <f t="shared" si="87"/>
        <v>50.731648</v>
      </c>
      <c r="G1709" s="15">
        <v>40663</v>
      </c>
      <c r="H1709">
        <f t="shared" si="88"/>
        <v>1363.6099850000001</v>
      </c>
      <c r="K1709" s="15">
        <v>40663</v>
      </c>
      <c r="L1709">
        <f t="shared" si="89"/>
        <v>5.9999999999999995E-4</v>
      </c>
    </row>
    <row r="1710" spans="3:12" x14ac:dyDescent="0.2">
      <c r="C1710" s="15">
        <v>40662</v>
      </c>
      <c r="D1710">
        <f t="shared" si="87"/>
        <v>50.731648</v>
      </c>
      <c r="G1710" s="15">
        <v>40662</v>
      </c>
      <c r="H1710">
        <f t="shared" si="88"/>
        <v>1363.6099850000001</v>
      </c>
      <c r="K1710" s="15">
        <v>40662</v>
      </c>
      <c r="L1710">
        <f t="shared" si="89"/>
        <v>5.9999999999999995E-4</v>
      </c>
    </row>
    <row r="1711" spans="3:12" x14ac:dyDescent="0.2">
      <c r="C1711" s="15">
        <v>40661</v>
      </c>
      <c r="D1711">
        <f t="shared" si="87"/>
        <v>50.601343</v>
      </c>
      <c r="G1711" s="15">
        <v>40661</v>
      </c>
      <c r="H1711">
        <f t="shared" si="88"/>
        <v>1360.4799800000001</v>
      </c>
      <c r="K1711" s="15">
        <v>40661</v>
      </c>
      <c r="L1711">
        <f t="shared" si="89"/>
        <v>5.9999999999999995E-4</v>
      </c>
    </row>
    <row r="1712" spans="3:12" x14ac:dyDescent="0.2">
      <c r="C1712" s="15">
        <v>40660</v>
      </c>
      <c r="D1712">
        <f t="shared" si="87"/>
        <v>50.375484</v>
      </c>
      <c r="G1712" s="15">
        <v>40660</v>
      </c>
      <c r="H1712">
        <f t="shared" si="88"/>
        <v>1355.660034</v>
      </c>
      <c r="K1712" s="15">
        <v>40660</v>
      </c>
      <c r="L1712">
        <f t="shared" si="89"/>
        <v>5.9999999999999995E-4</v>
      </c>
    </row>
    <row r="1713" spans="3:12" x14ac:dyDescent="0.2">
      <c r="C1713" s="15">
        <v>40659</v>
      </c>
      <c r="D1713">
        <f t="shared" si="87"/>
        <v>50.028005999999998</v>
      </c>
      <c r="G1713" s="15">
        <v>40659</v>
      </c>
      <c r="H1713">
        <f t="shared" si="88"/>
        <v>1347.23999</v>
      </c>
      <c r="K1713" s="15">
        <v>40659</v>
      </c>
      <c r="L1713">
        <f t="shared" si="89"/>
        <v>5.9999999999999995E-4</v>
      </c>
    </row>
    <row r="1714" spans="3:12" x14ac:dyDescent="0.2">
      <c r="C1714" s="15">
        <v>40658</v>
      </c>
      <c r="D1714">
        <f t="shared" si="87"/>
        <v>49.515476999999997</v>
      </c>
      <c r="G1714" s="15">
        <v>40658</v>
      </c>
      <c r="H1714">
        <f t="shared" si="88"/>
        <v>1335.25</v>
      </c>
      <c r="K1714" s="15">
        <v>40658</v>
      </c>
      <c r="L1714">
        <f t="shared" si="89"/>
        <v>5.9999999999999995E-4</v>
      </c>
    </row>
    <row r="1715" spans="3:12" x14ac:dyDescent="0.2">
      <c r="C1715" s="15">
        <v>40657</v>
      </c>
      <c r="D1715">
        <f t="shared" si="87"/>
        <v>49.550224999999998</v>
      </c>
      <c r="G1715" s="15">
        <v>40657</v>
      </c>
      <c r="H1715">
        <f t="shared" si="88"/>
        <v>1337.380005</v>
      </c>
      <c r="K1715" s="15">
        <v>40657</v>
      </c>
      <c r="L1715">
        <f t="shared" si="89"/>
        <v>5.9999999999999995E-4</v>
      </c>
    </row>
    <row r="1716" spans="3:12" x14ac:dyDescent="0.2">
      <c r="C1716" s="15">
        <v>40656</v>
      </c>
      <c r="D1716">
        <f t="shared" si="87"/>
        <v>49.550224999999998</v>
      </c>
      <c r="G1716" s="15">
        <v>40656</v>
      </c>
      <c r="H1716">
        <f t="shared" si="88"/>
        <v>1337.380005</v>
      </c>
      <c r="K1716" s="15">
        <v>40656</v>
      </c>
      <c r="L1716">
        <f t="shared" si="89"/>
        <v>5.9999999999999995E-4</v>
      </c>
    </row>
    <row r="1717" spans="3:12" x14ac:dyDescent="0.2">
      <c r="C1717" s="15">
        <v>40655</v>
      </c>
      <c r="D1717">
        <f t="shared" si="87"/>
        <v>49.550224999999998</v>
      </c>
      <c r="G1717" s="15">
        <v>40655</v>
      </c>
      <c r="H1717">
        <f t="shared" si="88"/>
        <v>1337.380005</v>
      </c>
      <c r="K1717" s="15">
        <v>40655</v>
      </c>
      <c r="L1717">
        <f t="shared" si="89"/>
        <v>5.9999999999999995E-4</v>
      </c>
    </row>
    <row r="1718" spans="3:12" x14ac:dyDescent="0.2">
      <c r="C1718" s="15">
        <v>40654</v>
      </c>
      <c r="D1718">
        <f t="shared" si="87"/>
        <v>49.550224999999998</v>
      </c>
      <c r="G1718" s="15">
        <v>40654</v>
      </c>
      <c r="H1718">
        <f t="shared" si="88"/>
        <v>1337.380005</v>
      </c>
      <c r="K1718" s="15">
        <v>40654</v>
      </c>
      <c r="L1718">
        <f t="shared" si="89"/>
        <v>5.9999999999999995E-4</v>
      </c>
    </row>
    <row r="1719" spans="3:12" x14ac:dyDescent="0.2">
      <c r="C1719" s="15">
        <v>40653</v>
      </c>
      <c r="D1719">
        <f t="shared" si="87"/>
        <v>49.411234999999998</v>
      </c>
      <c r="G1719" s="15">
        <v>40653</v>
      </c>
      <c r="H1719">
        <f t="shared" si="88"/>
        <v>1330.3599850000001</v>
      </c>
      <c r="K1719" s="15">
        <v>40653</v>
      </c>
      <c r="L1719">
        <f t="shared" si="89"/>
        <v>5.9999999999999995E-4</v>
      </c>
    </row>
    <row r="1720" spans="3:12" x14ac:dyDescent="0.2">
      <c r="C1720" s="15">
        <v>40652</v>
      </c>
      <c r="D1720">
        <f t="shared" si="87"/>
        <v>48.820523000000001</v>
      </c>
      <c r="G1720" s="15">
        <v>40652</v>
      </c>
      <c r="H1720">
        <f t="shared" si="88"/>
        <v>1312.619995</v>
      </c>
      <c r="K1720" s="15">
        <v>40652</v>
      </c>
      <c r="L1720">
        <f t="shared" si="89"/>
        <v>5.9999999999999995E-4</v>
      </c>
    </row>
    <row r="1721" spans="3:12" x14ac:dyDescent="0.2">
      <c r="C1721" s="15">
        <v>40651</v>
      </c>
      <c r="D1721">
        <f t="shared" si="87"/>
        <v>48.525168000000001</v>
      </c>
      <c r="G1721" s="15">
        <v>40651</v>
      </c>
      <c r="H1721">
        <f t="shared" si="88"/>
        <v>1305.1400149999999</v>
      </c>
      <c r="K1721" s="15">
        <v>40651</v>
      </c>
      <c r="L1721">
        <f t="shared" si="89"/>
        <v>5.9999999999999995E-4</v>
      </c>
    </row>
    <row r="1722" spans="3:12" x14ac:dyDescent="0.2">
      <c r="C1722" s="15">
        <v>40650</v>
      </c>
      <c r="D1722">
        <f t="shared" si="87"/>
        <v>49.167999000000002</v>
      </c>
      <c r="G1722" s="15">
        <v>40650</v>
      </c>
      <c r="H1722">
        <f t="shared" si="88"/>
        <v>1319.6800539999999</v>
      </c>
      <c r="K1722" s="15">
        <v>40650</v>
      </c>
      <c r="L1722">
        <f t="shared" si="89"/>
        <v>5.9999999999999995E-4</v>
      </c>
    </row>
    <row r="1723" spans="3:12" x14ac:dyDescent="0.2">
      <c r="C1723" s="15">
        <v>40649</v>
      </c>
      <c r="D1723">
        <f t="shared" si="87"/>
        <v>49.167999000000002</v>
      </c>
      <c r="G1723" s="15">
        <v>40649</v>
      </c>
      <c r="H1723">
        <f t="shared" si="88"/>
        <v>1319.6800539999999</v>
      </c>
      <c r="K1723" s="15">
        <v>40649</v>
      </c>
      <c r="L1723">
        <f t="shared" si="89"/>
        <v>5.9999999999999995E-4</v>
      </c>
    </row>
    <row r="1724" spans="3:12" x14ac:dyDescent="0.2">
      <c r="C1724" s="15">
        <v>40648</v>
      </c>
      <c r="D1724">
        <f t="shared" si="87"/>
        <v>49.167999000000002</v>
      </c>
      <c r="G1724" s="15">
        <v>40648</v>
      </c>
      <c r="H1724">
        <f t="shared" si="88"/>
        <v>1319.6800539999999</v>
      </c>
      <c r="K1724" s="15">
        <v>40648</v>
      </c>
      <c r="L1724">
        <f t="shared" si="89"/>
        <v>5.9999999999999995E-4</v>
      </c>
    </row>
    <row r="1725" spans="3:12" x14ac:dyDescent="0.2">
      <c r="C1725" s="15">
        <v>40647</v>
      </c>
      <c r="D1725">
        <f t="shared" si="87"/>
        <v>48.881332</v>
      </c>
      <c r="G1725" s="15">
        <v>40647</v>
      </c>
      <c r="H1725">
        <f t="shared" si="88"/>
        <v>1314.5200199999999</v>
      </c>
      <c r="K1725" s="15">
        <v>40647</v>
      </c>
      <c r="L1725">
        <f t="shared" si="89"/>
        <v>5.9999999999999995E-4</v>
      </c>
    </row>
    <row r="1726" spans="3:12" x14ac:dyDescent="0.2">
      <c r="C1726" s="15">
        <v>40646</v>
      </c>
      <c r="D1726">
        <f t="shared" si="87"/>
        <v>48.855271999999999</v>
      </c>
      <c r="G1726" s="15">
        <v>40646</v>
      </c>
      <c r="H1726">
        <f t="shared" si="88"/>
        <v>1314.410034</v>
      </c>
      <c r="K1726" s="15">
        <v>40646</v>
      </c>
      <c r="L1726">
        <f t="shared" si="89"/>
        <v>5.9999999999999995E-4</v>
      </c>
    </row>
    <row r="1727" spans="3:12" x14ac:dyDescent="0.2">
      <c r="C1727" s="15">
        <v>40645</v>
      </c>
      <c r="D1727">
        <f t="shared" si="87"/>
        <v>48.968200000000003</v>
      </c>
      <c r="G1727" s="15">
        <v>40645</v>
      </c>
      <c r="H1727">
        <f t="shared" si="88"/>
        <v>1314.160034</v>
      </c>
      <c r="K1727" s="15">
        <v>40645</v>
      </c>
      <c r="L1727">
        <f t="shared" si="89"/>
        <v>5.9999999999999995E-4</v>
      </c>
    </row>
    <row r="1728" spans="3:12" x14ac:dyDescent="0.2">
      <c r="C1728" s="15">
        <v>40644</v>
      </c>
      <c r="D1728">
        <f t="shared" si="87"/>
        <v>49.376486</v>
      </c>
      <c r="G1728" s="15">
        <v>40644</v>
      </c>
      <c r="H1728">
        <f t="shared" si="88"/>
        <v>1324.459961</v>
      </c>
      <c r="K1728" s="15">
        <v>40644</v>
      </c>
      <c r="L1728">
        <f t="shared" si="89"/>
        <v>5.9999999999999995E-4</v>
      </c>
    </row>
    <row r="1729" spans="3:12" x14ac:dyDescent="0.2">
      <c r="C1729" s="15">
        <v>40643</v>
      </c>
      <c r="D1729">
        <f t="shared" si="87"/>
        <v>49.550224999999998</v>
      </c>
      <c r="G1729" s="15">
        <v>40643</v>
      </c>
      <c r="H1729">
        <f t="shared" si="88"/>
        <v>1328.170044</v>
      </c>
      <c r="K1729" s="15">
        <v>40643</v>
      </c>
      <c r="L1729">
        <f t="shared" si="89"/>
        <v>5.9999999999999995E-4</v>
      </c>
    </row>
    <row r="1730" spans="3:12" x14ac:dyDescent="0.2">
      <c r="C1730" s="15">
        <v>40642</v>
      </c>
      <c r="D1730">
        <f t="shared" si="87"/>
        <v>49.550224999999998</v>
      </c>
      <c r="G1730" s="15">
        <v>40642</v>
      </c>
      <c r="H1730">
        <f t="shared" si="88"/>
        <v>1328.170044</v>
      </c>
      <c r="K1730" s="15">
        <v>40642</v>
      </c>
      <c r="L1730">
        <f t="shared" si="89"/>
        <v>5.9999999999999995E-4</v>
      </c>
    </row>
    <row r="1731" spans="3:12" x14ac:dyDescent="0.2">
      <c r="C1731" s="15">
        <v>40641</v>
      </c>
      <c r="D1731">
        <f t="shared" ref="D1731:D1794" si="90">IFERROR(VLOOKUP(C1731,A:B,2,0),D1732)</f>
        <v>49.550224999999998</v>
      </c>
      <c r="G1731" s="15">
        <v>40641</v>
      </c>
      <c r="H1731">
        <f t="shared" ref="H1731:H1794" si="91">IFERROR(VLOOKUP(G1731,E:F,2,0),H1732)</f>
        <v>1328.170044</v>
      </c>
      <c r="K1731" s="15">
        <v>40641</v>
      </c>
      <c r="L1731">
        <f t="shared" ref="L1731:L1794" si="92">IFERROR(VLOOKUP(K1731,I:J,2,0),L1732)</f>
        <v>5.9999999999999995E-4</v>
      </c>
    </row>
    <row r="1732" spans="3:12" x14ac:dyDescent="0.2">
      <c r="C1732" s="15">
        <v>40640</v>
      </c>
      <c r="D1732">
        <f t="shared" si="90"/>
        <v>49.689216000000002</v>
      </c>
      <c r="G1732" s="15">
        <v>40640</v>
      </c>
      <c r="H1732">
        <f t="shared" si="91"/>
        <v>1333.51001</v>
      </c>
      <c r="K1732" s="15">
        <v>40640</v>
      </c>
      <c r="L1732">
        <f t="shared" si="92"/>
        <v>5.9999999999999995E-4</v>
      </c>
    </row>
    <row r="1733" spans="3:12" x14ac:dyDescent="0.2">
      <c r="C1733" s="15">
        <v>40639</v>
      </c>
      <c r="D1733">
        <f t="shared" si="90"/>
        <v>49.828206999999999</v>
      </c>
      <c r="G1733" s="15">
        <v>40639</v>
      </c>
      <c r="H1733">
        <f t="shared" si="91"/>
        <v>1335.540039</v>
      </c>
      <c r="K1733" s="15">
        <v>40639</v>
      </c>
      <c r="L1733">
        <f t="shared" si="92"/>
        <v>5.9999999999999995E-4</v>
      </c>
    </row>
    <row r="1734" spans="3:12" x14ac:dyDescent="0.2">
      <c r="C1734" s="15">
        <v>40638</v>
      </c>
      <c r="D1734">
        <f t="shared" si="90"/>
        <v>49.628408</v>
      </c>
      <c r="G1734" s="15">
        <v>40638</v>
      </c>
      <c r="H1734">
        <f t="shared" si="91"/>
        <v>1332.630005</v>
      </c>
      <c r="K1734" s="15">
        <v>40638</v>
      </c>
      <c r="L1734">
        <f t="shared" si="92"/>
        <v>5.9999999999999995E-4</v>
      </c>
    </row>
    <row r="1735" spans="3:12" x14ac:dyDescent="0.2">
      <c r="C1735" s="15">
        <v>40637</v>
      </c>
      <c r="D1735">
        <f t="shared" si="90"/>
        <v>49.593659000000002</v>
      </c>
      <c r="G1735" s="15">
        <v>40637</v>
      </c>
      <c r="H1735">
        <f t="shared" si="91"/>
        <v>1332.869995</v>
      </c>
      <c r="K1735" s="15">
        <v>40637</v>
      </c>
      <c r="L1735">
        <f t="shared" si="92"/>
        <v>5.9999999999999995E-4</v>
      </c>
    </row>
    <row r="1736" spans="3:12" x14ac:dyDescent="0.2">
      <c r="C1736" s="15">
        <v>40636</v>
      </c>
      <c r="D1736">
        <f t="shared" si="90"/>
        <v>49.550224999999998</v>
      </c>
      <c r="G1736" s="15">
        <v>40636</v>
      </c>
      <c r="H1736">
        <f t="shared" si="91"/>
        <v>1332.410034</v>
      </c>
      <c r="K1736" s="15">
        <v>40636</v>
      </c>
      <c r="L1736">
        <f t="shared" si="92"/>
        <v>5.9999999999999995E-4</v>
      </c>
    </row>
    <row r="1737" spans="3:12" x14ac:dyDescent="0.2">
      <c r="C1737" s="15">
        <v>40635</v>
      </c>
      <c r="D1737">
        <f t="shared" si="90"/>
        <v>49.550224999999998</v>
      </c>
      <c r="G1737" s="15">
        <v>40635</v>
      </c>
      <c r="H1737">
        <f t="shared" si="91"/>
        <v>1332.410034</v>
      </c>
      <c r="K1737" s="15">
        <v>40635</v>
      </c>
      <c r="L1737">
        <f t="shared" si="92"/>
        <v>5.9999999999999995E-4</v>
      </c>
    </row>
    <row r="1738" spans="3:12" x14ac:dyDescent="0.2">
      <c r="C1738" s="15">
        <v>40634</v>
      </c>
      <c r="D1738">
        <f t="shared" si="90"/>
        <v>49.550224999999998</v>
      </c>
      <c r="G1738" s="15">
        <v>40634</v>
      </c>
      <c r="H1738">
        <f t="shared" si="91"/>
        <v>1332.410034</v>
      </c>
      <c r="K1738" s="15">
        <v>40634</v>
      </c>
      <c r="L1738">
        <f t="shared" si="92"/>
        <v>5.9999999999999995E-4</v>
      </c>
    </row>
    <row r="1739" spans="3:12" x14ac:dyDescent="0.2">
      <c r="C1739" s="15">
        <v>40633</v>
      </c>
      <c r="D1739">
        <f t="shared" si="90"/>
        <v>49.272244000000001</v>
      </c>
      <c r="G1739" s="15">
        <v>40633</v>
      </c>
      <c r="H1739">
        <f t="shared" si="91"/>
        <v>1325.829956</v>
      </c>
      <c r="K1739" s="15">
        <v>40633</v>
      </c>
      <c r="L1739">
        <f t="shared" si="92"/>
        <v>1E-3</v>
      </c>
    </row>
    <row r="1740" spans="3:12" x14ac:dyDescent="0.2">
      <c r="C1740" s="15">
        <v>40632</v>
      </c>
      <c r="D1740">
        <f t="shared" si="90"/>
        <v>49.367801</v>
      </c>
      <c r="G1740" s="15">
        <v>40632</v>
      </c>
      <c r="H1740">
        <f t="shared" si="91"/>
        <v>1328.26001</v>
      </c>
      <c r="K1740" s="15">
        <v>40632</v>
      </c>
      <c r="L1740">
        <f t="shared" si="92"/>
        <v>1E-3</v>
      </c>
    </row>
    <row r="1741" spans="3:12" x14ac:dyDescent="0.2">
      <c r="C1741" s="15">
        <v>40631</v>
      </c>
      <c r="D1741">
        <f t="shared" si="90"/>
        <v>48.959513999999999</v>
      </c>
      <c r="G1741" s="15">
        <v>40631</v>
      </c>
      <c r="H1741">
        <f t="shared" si="91"/>
        <v>1319.4399410000001</v>
      </c>
      <c r="K1741" s="15">
        <v>40631</v>
      </c>
      <c r="L1741">
        <f t="shared" si="92"/>
        <v>1E-3</v>
      </c>
    </row>
    <row r="1742" spans="3:12" x14ac:dyDescent="0.2">
      <c r="C1742" s="15">
        <v>40630</v>
      </c>
      <c r="D1742">
        <f t="shared" si="90"/>
        <v>48.698906999999998</v>
      </c>
      <c r="G1742" s="15">
        <v>40630</v>
      </c>
      <c r="H1742">
        <f t="shared" si="91"/>
        <v>1310.1899410000001</v>
      </c>
      <c r="K1742" s="15">
        <v>40630</v>
      </c>
      <c r="L1742">
        <f t="shared" si="92"/>
        <v>1E-3</v>
      </c>
    </row>
    <row r="1743" spans="3:12" x14ac:dyDescent="0.2">
      <c r="C1743" s="15">
        <v>40629</v>
      </c>
      <c r="D1743">
        <f t="shared" si="90"/>
        <v>48.785775000000001</v>
      </c>
      <c r="G1743" s="15">
        <v>40629</v>
      </c>
      <c r="H1743">
        <f t="shared" si="91"/>
        <v>1313.8000489999999</v>
      </c>
      <c r="K1743" s="15">
        <v>40629</v>
      </c>
      <c r="L1743">
        <f t="shared" si="92"/>
        <v>1E-3</v>
      </c>
    </row>
    <row r="1744" spans="3:12" x14ac:dyDescent="0.2">
      <c r="C1744" s="15">
        <v>40628</v>
      </c>
      <c r="D1744">
        <f t="shared" si="90"/>
        <v>48.785775000000001</v>
      </c>
      <c r="G1744" s="15">
        <v>40628</v>
      </c>
      <c r="H1744">
        <f t="shared" si="91"/>
        <v>1313.8000489999999</v>
      </c>
      <c r="K1744" s="15">
        <v>40628</v>
      </c>
      <c r="L1744">
        <f t="shared" si="92"/>
        <v>1E-3</v>
      </c>
    </row>
    <row r="1745" spans="3:12" x14ac:dyDescent="0.2">
      <c r="C1745" s="15">
        <v>40627</v>
      </c>
      <c r="D1745">
        <f t="shared" si="90"/>
        <v>48.785775000000001</v>
      </c>
      <c r="G1745" s="15">
        <v>40627</v>
      </c>
      <c r="H1745">
        <f t="shared" si="91"/>
        <v>1313.8000489999999</v>
      </c>
      <c r="K1745" s="15">
        <v>40627</v>
      </c>
      <c r="L1745">
        <f t="shared" si="92"/>
        <v>1E-3</v>
      </c>
    </row>
    <row r="1746" spans="3:12" x14ac:dyDescent="0.2">
      <c r="C1746" s="15">
        <v>40626</v>
      </c>
      <c r="D1746">
        <f t="shared" si="90"/>
        <v>48.614638999999997</v>
      </c>
      <c r="G1746" s="15">
        <v>40626</v>
      </c>
      <c r="H1746">
        <f t="shared" si="91"/>
        <v>1309.660034</v>
      </c>
      <c r="K1746" s="15">
        <v>40626</v>
      </c>
      <c r="L1746">
        <f t="shared" si="92"/>
        <v>1E-3</v>
      </c>
    </row>
    <row r="1747" spans="3:12" x14ac:dyDescent="0.2">
      <c r="C1747" s="15">
        <v>40625</v>
      </c>
      <c r="D1747">
        <f t="shared" si="90"/>
        <v>48.251845000000003</v>
      </c>
      <c r="G1747" s="15">
        <v>40625</v>
      </c>
      <c r="H1747">
        <f t="shared" si="91"/>
        <v>1297.540039</v>
      </c>
      <c r="K1747" s="15">
        <v>40625</v>
      </c>
      <c r="L1747">
        <f t="shared" si="92"/>
        <v>1E-3</v>
      </c>
    </row>
    <row r="1748" spans="3:12" x14ac:dyDescent="0.2">
      <c r="C1748" s="15">
        <v>40624</v>
      </c>
      <c r="D1748">
        <f t="shared" si="90"/>
        <v>48.225932</v>
      </c>
      <c r="G1748" s="15">
        <v>40624</v>
      </c>
      <c r="H1748">
        <f t="shared" si="91"/>
        <v>1293.7700199999999</v>
      </c>
      <c r="K1748" s="15">
        <v>40624</v>
      </c>
      <c r="L1748">
        <f t="shared" si="92"/>
        <v>1E-3</v>
      </c>
    </row>
    <row r="1749" spans="3:12" x14ac:dyDescent="0.2">
      <c r="C1749" s="15">
        <v>40623</v>
      </c>
      <c r="D1749">
        <f t="shared" si="90"/>
        <v>48.398688999999997</v>
      </c>
      <c r="G1749" s="15">
        <v>40623</v>
      </c>
      <c r="H1749">
        <f t="shared" si="91"/>
        <v>1298.380005</v>
      </c>
      <c r="K1749" s="15">
        <v>40623</v>
      </c>
      <c r="L1749">
        <f t="shared" si="92"/>
        <v>1E-3</v>
      </c>
    </row>
    <row r="1750" spans="3:12" x14ac:dyDescent="0.2">
      <c r="C1750" s="15">
        <v>40622</v>
      </c>
      <c r="D1750">
        <f t="shared" si="90"/>
        <v>47.742203000000003</v>
      </c>
      <c r="G1750" s="15">
        <v>40622</v>
      </c>
      <c r="H1750">
        <f t="shared" si="91"/>
        <v>1279.209961</v>
      </c>
      <c r="K1750" s="15">
        <v>40622</v>
      </c>
      <c r="L1750">
        <f t="shared" si="92"/>
        <v>1E-3</v>
      </c>
    </row>
    <row r="1751" spans="3:12" x14ac:dyDescent="0.2">
      <c r="C1751" s="15">
        <v>40621</v>
      </c>
      <c r="D1751">
        <f t="shared" si="90"/>
        <v>47.742203000000003</v>
      </c>
      <c r="G1751" s="15">
        <v>40621</v>
      </c>
      <c r="H1751">
        <f t="shared" si="91"/>
        <v>1279.209961</v>
      </c>
      <c r="K1751" s="15">
        <v>40621</v>
      </c>
      <c r="L1751">
        <f t="shared" si="92"/>
        <v>1E-3</v>
      </c>
    </row>
    <row r="1752" spans="3:12" x14ac:dyDescent="0.2">
      <c r="C1752" s="15">
        <v>40620</v>
      </c>
      <c r="D1752">
        <f t="shared" si="90"/>
        <v>47.742203000000003</v>
      </c>
      <c r="G1752" s="15">
        <v>40620</v>
      </c>
      <c r="H1752">
        <f t="shared" si="91"/>
        <v>1279.209961</v>
      </c>
      <c r="K1752" s="15">
        <v>40620</v>
      </c>
      <c r="L1752">
        <f t="shared" si="92"/>
        <v>1E-3</v>
      </c>
    </row>
    <row r="1753" spans="3:12" x14ac:dyDescent="0.2">
      <c r="C1753" s="15">
        <v>40619</v>
      </c>
      <c r="D1753">
        <f t="shared" si="90"/>
        <v>47.413958000000001</v>
      </c>
      <c r="G1753" s="15">
        <v>40619</v>
      </c>
      <c r="H1753">
        <f t="shared" si="91"/>
        <v>1273.719971</v>
      </c>
      <c r="K1753" s="15">
        <v>40619</v>
      </c>
      <c r="L1753">
        <f t="shared" si="92"/>
        <v>1E-3</v>
      </c>
    </row>
    <row r="1754" spans="3:12" x14ac:dyDescent="0.2">
      <c r="C1754" s="15">
        <v>40618</v>
      </c>
      <c r="D1754">
        <f t="shared" si="90"/>
        <v>46.774748000000002</v>
      </c>
      <c r="G1754" s="15">
        <v>40618</v>
      </c>
      <c r="H1754">
        <f t="shared" si="91"/>
        <v>1256.880005</v>
      </c>
      <c r="K1754" s="15">
        <v>40618</v>
      </c>
      <c r="L1754">
        <f t="shared" si="92"/>
        <v>1E-3</v>
      </c>
    </row>
    <row r="1755" spans="3:12" x14ac:dyDescent="0.2">
      <c r="C1755" s="15">
        <v>40617</v>
      </c>
      <c r="D1755">
        <f t="shared" si="90"/>
        <v>47.647184000000003</v>
      </c>
      <c r="G1755" s="15">
        <v>40617</v>
      </c>
      <c r="H1755">
        <f t="shared" si="91"/>
        <v>1281.869995</v>
      </c>
      <c r="K1755" s="15">
        <v>40617</v>
      </c>
      <c r="L1755">
        <f t="shared" si="92"/>
        <v>1E-3</v>
      </c>
    </row>
    <row r="1756" spans="3:12" x14ac:dyDescent="0.2">
      <c r="C1756" s="15">
        <v>40616</v>
      </c>
      <c r="D1756">
        <f t="shared" si="90"/>
        <v>48.182738999999998</v>
      </c>
      <c r="G1756" s="15">
        <v>40616</v>
      </c>
      <c r="H1756">
        <f t="shared" si="91"/>
        <v>1296.3900149999999</v>
      </c>
      <c r="K1756" s="15">
        <v>40616</v>
      </c>
      <c r="L1756">
        <f t="shared" si="92"/>
        <v>1E-3</v>
      </c>
    </row>
    <row r="1757" spans="3:12" x14ac:dyDescent="0.2">
      <c r="C1757" s="15">
        <v>40615</v>
      </c>
      <c r="D1757">
        <f t="shared" si="90"/>
        <v>48.476430999999998</v>
      </c>
      <c r="G1757" s="15">
        <v>40615</v>
      </c>
      <c r="H1757">
        <f t="shared" si="91"/>
        <v>1304.280029</v>
      </c>
      <c r="K1757" s="15">
        <v>40615</v>
      </c>
      <c r="L1757">
        <f t="shared" si="92"/>
        <v>1E-3</v>
      </c>
    </row>
    <row r="1758" spans="3:12" x14ac:dyDescent="0.2">
      <c r="C1758" s="15">
        <v>40614</v>
      </c>
      <c r="D1758">
        <f t="shared" si="90"/>
        <v>48.476430999999998</v>
      </c>
      <c r="G1758" s="15">
        <v>40614</v>
      </c>
      <c r="H1758">
        <f t="shared" si="91"/>
        <v>1304.280029</v>
      </c>
      <c r="K1758" s="15">
        <v>40614</v>
      </c>
      <c r="L1758">
        <f t="shared" si="92"/>
        <v>1E-3</v>
      </c>
    </row>
    <row r="1759" spans="3:12" x14ac:dyDescent="0.2">
      <c r="C1759" s="15">
        <v>40613</v>
      </c>
      <c r="D1759">
        <f t="shared" si="90"/>
        <v>48.476430999999998</v>
      </c>
      <c r="G1759" s="15">
        <v>40613</v>
      </c>
      <c r="H1759">
        <f t="shared" si="91"/>
        <v>1304.280029</v>
      </c>
      <c r="K1759" s="15">
        <v>40613</v>
      </c>
      <c r="L1759">
        <f t="shared" si="92"/>
        <v>1E-3</v>
      </c>
    </row>
    <row r="1760" spans="3:12" x14ac:dyDescent="0.2">
      <c r="C1760" s="15">
        <v>40612</v>
      </c>
      <c r="D1760">
        <f t="shared" si="90"/>
        <v>48.165463000000003</v>
      </c>
      <c r="G1760" s="15">
        <v>40612</v>
      </c>
      <c r="H1760">
        <f t="shared" si="91"/>
        <v>1295.1099850000001</v>
      </c>
      <c r="K1760" s="15">
        <v>40612</v>
      </c>
      <c r="L1760">
        <f t="shared" si="92"/>
        <v>1E-3</v>
      </c>
    </row>
    <row r="1761" spans="3:12" x14ac:dyDescent="0.2">
      <c r="C1761" s="15">
        <v>40611</v>
      </c>
      <c r="D1761">
        <f t="shared" si="90"/>
        <v>49.150196999999999</v>
      </c>
      <c r="G1761" s="15">
        <v>40611</v>
      </c>
      <c r="H1761">
        <f t="shared" si="91"/>
        <v>1320.0200199999999</v>
      </c>
      <c r="K1761" s="15">
        <v>40611</v>
      </c>
      <c r="L1761">
        <f t="shared" si="92"/>
        <v>1E-3</v>
      </c>
    </row>
    <row r="1762" spans="3:12" x14ac:dyDescent="0.2">
      <c r="C1762" s="15">
        <v>40610</v>
      </c>
      <c r="D1762">
        <f t="shared" si="90"/>
        <v>49.124281000000003</v>
      </c>
      <c r="G1762" s="15">
        <v>40610</v>
      </c>
      <c r="H1762">
        <f t="shared" si="91"/>
        <v>1321.8199460000001</v>
      </c>
      <c r="K1762" s="15">
        <v>40610</v>
      </c>
      <c r="L1762">
        <f t="shared" si="92"/>
        <v>1E-3</v>
      </c>
    </row>
    <row r="1763" spans="3:12" x14ac:dyDescent="0.2">
      <c r="C1763" s="15">
        <v>40609</v>
      </c>
      <c r="D1763">
        <f t="shared" si="90"/>
        <v>48.614638999999997</v>
      </c>
      <c r="G1763" s="15">
        <v>40609</v>
      </c>
      <c r="H1763">
        <f t="shared" si="91"/>
        <v>1310.130005</v>
      </c>
      <c r="K1763" s="15">
        <v>40609</v>
      </c>
      <c r="L1763">
        <f t="shared" si="92"/>
        <v>1E-3</v>
      </c>
    </row>
    <row r="1764" spans="3:12" x14ac:dyDescent="0.2">
      <c r="C1764" s="15">
        <v>40608</v>
      </c>
      <c r="D1764">
        <f t="shared" si="90"/>
        <v>48.925606999999999</v>
      </c>
      <c r="G1764" s="15">
        <v>40608</v>
      </c>
      <c r="H1764">
        <f t="shared" si="91"/>
        <v>1321.150024</v>
      </c>
      <c r="K1764" s="15">
        <v>40608</v>
      </c>
      <c r="L1764">
        <f t="shared" si="92"/>
        <v>1E-3</v>
      </c>
    </row>
    <row r="1765" spans="3:12" x14ac:dyDescent="0.2">
      <c r="C1765" s="15">
        <v>40607</v>
      </c>
      <c r="D1765">
        <f t="shared" si="90"/>
        <v>48.925606999999999</v>
      </c>
      <c r="G1765" s="15">
        <v>40607</v>
      </c>
      <c r="H1765">
        <f t="shared" si="91"/>
        <v>1321.150024</v>
      </c>
      <c r="K1765" s="15">
        <v>40607</v>
      </c>
      <c r="L1765">
        <f t="shared" si="92"/>
        <v>1E-3</v>
      </c>
    </row>
    <row r="1766" spans="3:12" x14ac:dyDescent="0.2">
      <c r="C1766" s="15">
        <v>40606</v>
      </c>
      <c r="D1766">
        <f t="shared" si="90"/>
        <v>48.925606999999999</v>
      </c>
      <c r="G1766" s="15">
        <v>40606</v>
      </c>
      <c r="H1766">
        <f t="shared" si="91"/>
        <v>1321.150024</v>
      </c>
      <c r="K1766" s="15">
        <v>40606</v>
      </c>
      <c r="L1766">
        <f t="shared" si="92"/>
        <v>1E-3</v>
      </c>
    </row>
    <row r="1767" spans="3:12" x14ac:dyDescent="0.2">
      <c r="C1767" s="15">
        <v>40605</v>
      </c>
      <c r="D1767">
        <f t="shared" si="90"/>
        <v>49.348869999999998</v>
      </c>
      <c r="G1767" s="15">
        <v>40605</v>
      </c>
      <c r="H1767">
        <f t="shared" si="91"/>
        <v>1330.969971</v>
      </c>
      <c r="K1767" s="15">
        <v>40605</v>
      </c>
      <c r="L1767">
        <f t="shared" si="92"/>
        <v>1E-3</v>
      </c>
    </row>
    <row r="1768" spans="3:12" x14ac:dyDescent="0.2">
      <c r="C1768" s="15">
        <v>40604</v>
      </c>
      <c r="D1768">
        <f t="shared" si="90"/>
        <v>48.536897000000003</v>
      </c>
      <c r="G1768" s="15">
        <v>40604</v>
      </c>
      <c r="H1768">
        <f t="shared" si="91"/>
        <v>1308.4399410000001</v>
      </c>
      <c r="K1768" s="15">
        <v>40604</v>
      </c>
      <c r="L1768">
        <f t="shared" si="92"/>
        <v>1E-3</v>
      </c>
    </row>
    <row r="1769" spans="3:12" x14ac:dyDescent="0.2">
      <c r="C1769" s="15">
        <v>40603</v>
      </c>
      <c r="D1769">
        <f t="shared" si="90"/>
        <v>48.493707000000001</v>
      </c>
      <c r="G1769" s="15">
        <v>40603</v>
      </c>
      <c r="H1769">
        <f t="shared" si="91"/>
        <v>1306.329956</v>
      </c>
      <c r="K1769" s="15">
        <v>40603</v>
      </c>
      <c r="L1769">
        <f t="shared" si="92"/>
        <v>1E-3</v>
      </c>
    </row>
    <row r="1770" spans="3:12" x14ac:dyDescent="0.2">
      <c r="C1770" s="15">
        <v>40602</v>
      </c>
      <c r="D1770">
        <f t="shared" si="90"/>
        <v>49.288404999999997</v>
      </c>
      <c r="G1770" s="15">
        <v>40602</v>
      </c>
      <c r="H1770">
        <f t="shared" si="91"/>
        <v>1327.219971</v>
      </c>
      <c r="K1770" s="15">
        <v>40602</v>
      </c>
      <c r="L1770">
        <f t="shared" si="92"/>
        <v>1.2999999999999999E-3</v>
      </c>
    </row>
    <row r="1771" spans="3:12" x14ac:dyDescent="0.2">
      <c r="C1771" s="15">
        <v>40601</v>
      </c>
      <c r="D1771">
        <f t="shared" si="90"/>
        <v>48.899693999999997</v>
      </c>
      <c r="G1771" s="15">
        <v>40601</v>
      </c>
      <c r="H1771">
        <f t="shared" si="91"/>
        <v>1319.880005</v>
      </c>
      <c r="K1771" s="15">
        <v>40601</v>
      </c>
      <c r="L1771">
        <f t="shared" si="92"/>
        <v>1.2999999999999999E-3</v>
      </c>
    </row>
    <row r="1772" spans="3:12" x14ac:dyDescent="0.2">
      <c r="C1772" s="15">
        <v>40600</v>
      </c>
      <c r="D1772">
        <f t="shared" si="90"/>
        <v>48.899693999999997</v>
      </c>
      <c r="G1772" s="15">
        <v>40600</v>
      </c>
      <c r="H1772">
        <f t="shared" si="91"/>
        <v>1319.880005</v>
      </c>
      <c r="K1772" s="15">
        <v>40600</v>
      </c>
      <c r="L1772">
        <f t="shared" si="92"/>
        <v>1.2999999999999999E-3</v>
      </c>
    </row>
    <row r="1773" spans="3:12" x14ac:dyDescent="0.2">
      <c r="C1773" s="15">
        <v>40599</v>
      </c>
      <c r="D1773">
        <f t="shared" si="90"/>
        <v>48.899693999999997</v>
      </c>
      <c r="G1773" s="15">
        <v>40599</v>
      </c>
      <c r="H1773">
        <f t="shared" si="91"/>
        <v>1319.880005</v>
      </c>
      <c r="K1773" s="15">
        <v>40599</v>
      </c>
      <c r="L1773">
        <f t="shared" si="92"/>
        <v>1.2999999999999999E-3</v>
      </c>
    </row>
    <row r="1774" spans="3:12" x14ac:dyDescent="0.2">
      <c r="C1774" s="15">
        <v>40598</v>
      </c>
      <c r="D1774">
        <f t="shared" si="90"/>
        <v>48.424605</v>
      </c>
      <c r="G1774" s="15">
        <v>40598</v>
      </c>
      <c r="H1774">
        <f t="shared" si="91"/>
        <v>1306.099976</v>
      </c>
      <c r="K1774" s="15">
        <v>40598</v>
      </c>
      <c r="L1774">
        <f t="shared" si="92"/>
        <v>1.2999999999999999E-3</v>
      </c>
    </row>
    <row r="1775" spans="3:12" x14ac:dyDescent="0.2">
      <c r="C1775" s="15">
        <v>40597</v>
      </c>
      <c r="D1775">
        <f t="shared" si="90"/>
        <v>48.545537000000003</v>
      </c>
      <c r="G1775" s="15">
        <v>40597</v>
      </c>
      <c r="H1775">
        <f t="shared" si="91"/>
        <v>1307.400024</v>
      </c>
      <c r="K1775" s="15">
        <v>40597</v>
      </c>
      <c r="L1775">
        <f t="shared" si="92"/>
        <v>1.2999999999999999E-3</v>
      </c>
    </row>
    <row r="1776" spans="3:12" x14ac:dyDescent="0.2">
      <c r="C1776" s="15">
        <v>40596</v>
      </c>
      <c r="D1776">
        <f t="shared" si="90"/>
        <v>48.787399000000001</v>
      </c>
      <c r="G1776" s="15">
        <v>40596</v>
      </c>
      <c r="H1776">
        <f t="shared" si="91"/>
        <v>1315.4399410000001</v>
      </c>
      <c r="K1776" s="15">
        <v>40596</v>
      </c>
      <c r="L1776">
        <f t="shared" si="92"/>
        <v>1.2999999999999999E-3</v>
      </c>
    </row>
    <row r="1777" spans="3:12" x14ac:dyDescent="0.2">
      <c r="C1777" s="15">
        <v>40595</v>
      </c>
      <c r="D1777">
        <f t="shared" si="90"/>
        <v>49.668475000000001</v>
      </c>
      <c r="G1777" s="15">
        <v>40595</v>
      </c>
      <c r="H1777">
        <f t="shared" si="91"/>
        <v>1343.01001</v>
      </c>
      <c r="K1777" s="15">
        <v>40595</v>
      </c>
      <c r="L1777">
        <f t="shared" si="92"/>
        <v>1.2999999999999999E-3</v>
      </c>
    </row>
    <row r="1778" spans="3:12" x14ac:dyDescent="0.2">
      <c r="C1778" s="15">
        <v>40594</v>
      </c>
      <c r="D1778">
        <f t="shared" si="90"/>
        <v>49.668475000000001</v>
      </c>
      <c r="G1778" s="15">
        <v>40594</v>
      </c>
      <c r="H1778">
        <f t="shared" si="91"/>
        <v>1343.01001</v>
      </c>
      <c r="K1778" s="15">
        <v>40594</v>
      </c>
      <c r="L1778">
        <f t="shared" si="92"/>
        <v>1.2999999999999999E-3</v>
      </c>
    </row>
    <row r="1779" spans="3:12" x14ac:dyDescent="0.2">
      <c r="C1779" s="15">
        <v>40593</v>
      </c>
      <c r="D1779">
        <f t="shared" si="90"/>
        <v>49.668475000000001</v>
      </c>
      <c r="G1779" s="15">
        <v>40593</v>
      </c>
      <c r="H1779">
        <f t="shared" si="91"/>
        <v>1343.01001</v>
      </c>
      <c r="K1779" s="15">
        <v>40593</v>
      </c>
      <c r="L1779">
        <f t="shared" si="92"/>
        <v>1.2999999999999999E-3</v>
      </c>
    </row>
    <row r="1780" spans="3:12" x14ac:dyDescent="0.2">
      <c r="C1780" s="15">
        <v>40592</v>
      </c>
      <c r="D1780">
        <f t="shared" si="90"/>
        <v>49.668475000000001</v>
      </c>
      <c r="G1780" s="15">
        <v>40592</v>
      </c>
      <c r="H1780">
        <f t="shared" si="91"/>
        <v>1343.01001</v>
      </c>
      <c r="K1780" s="15">
        <v>40592</v>
      </c>
      <c r="L1780">
        <f t="shared" si="92"/>
        <v>1.2999999999999999E-3</v>
      </c>
    </row>
    <row r="1781" spans="3:12" x14ac:dyDescent="0.2">
      <c r="C1781" s="15">
        <v>40591</v>
      </c>
      <c r="D1781">
        <f t="shared" si="90"/>
        <v>49.530268</v>
      </c>
      <c r="G1781" s="15">
        <v>40591</v>
      </c>
      <c r="H1781">
        <f t="shared" si="91"/>
        <v>1340.4300539999999</v>
      </c>
      <c r="K1781" s="15">
        <v>40591</v>
      </c>
      <c r="L1781">
        <f t="shared" si="92"/>
        <v>1.2999999999999999E-3</v>
      </c>
    </row>
    <row r="1782" spans="3:12" x14ac:dyDescent="0.2">
      <c r="C1782" s="15">
        <v>40590</v>
      </c>
      <c r="D1782">
        <f t="shared" si="90"/>
        <v>49.279764999999998</v>
      </c>
      <c r="G1782" s="15">
        <v>40590</v>
      </c>
      <c r="H1782">
        <f t="shared" si="91"/>
        <v>1336.3199460000001</v>
      </c>
      <c r="K1782" s="15">
        <v>40590</v>
      </c>
      <c r="L1782">
        <f t="shared" si="92"/>
        <v>1.2999999999999999E-3</v>
      </c>
    </row>
    <row r="1783" spans="3:12" x14ac:dyDescent="0.2">
      <c r="C1783" s="15">
        <v>40589</v>
      </c>
      <c r="D1783">
        <f t="shared" si="90"/>
        <v>48.977435999999997</v>
      </c>
      <c r="G1783" s="15">
        <v>40589</v>
      </c>
      <c r="H1783">
        <f t="shared" si="91"/>
        <v>1328.01001</v>
      </c>
      <c r="K1783" s="15">
        <v>40589</v>
      </c>
      <c r="L1783">
        <f t="shared" si="92"/>
        <v>1.2999999999999999E-3</v>
      </c>
    </row>
    <row r="1784" spans="3:12" x14ac:dyDescent="0.2">
      <c r="C1784" s="15">
        <v>40588</v>
      </c>
      <c r="D1784">
        <f t="shared" si="90"/>
        <v>49.150196999999999</v>
      </c>
      <c r="G1784" s="15">
        <v>40588</v>
      </c>
      <c r="H1784">
        <f t="shared" si="91"/>
        <v>1332.3199460000001</v>
      </c>
      <c r="K1784" s="15">
        <v>40588</v>
      </c>
      <c r="L1784">
        <f t="shared" si="92"/>
        <v>1.2999999999999999E-3</v>
      </c>
    </row>
    <row r="1785" spans="3:12" x14ac:dyDescent="0.2">
      <c r="C1785" s="15">
        <v>40587</v>
      </c>
      <c r="D1785">
        <f t="shared" si="90"/>
        <v>48.986072999999998</v>
      </c>
      <c r="G1785" s="15">
        <v>40587</v>
      </c>
      <c r="H1785">
        <f t="shared" si="91"/>
        <v>1329.150024</v>
      </c>
      <c r="K1785" s="15">
        <v>40587</v>
      </c>
      <c r="L1785">
        <f t="shared" si="92"/>
        <v>1.2999999999999999E-3</v>
      </c>
    </row>
    <row r="1786" spans="3:12" x14ac:dyDescent="0.2">
      <c r="C1786" s="15">
        <v>40586</v>
      </c>
      <c r="D1786">
        <f t="shared" si="90"/>
        <v>48.986072999999998</v>
      </c>
      <c r="G1786" s="15">
        <v>40586</v>
      </c>
      <c r="H1786">
        <f t="shared" si="91"/>
        <v>1329.150024</v>
      </c>
      <c r="K1786" s="15">
        <v>40586</v>
      </c>
      <c r="L1786">
        <f t="shared" si="92"/>
        <v>1.2999999999999999E-3</v>
      </c>
    </row>
    <row r="1787" spans="3:12" x14ac:dyDescent="0.2">
      <c r="C1787" s="15">
        <v>40585</v>
      </c>
      <c r="D1787">
        <f t="shared" si="90"/>
        <v>48.986072999999998</v>
      </c>
      <c r="G1787" s="15">
        <v>40585</v>
      </c>
      <c r="H1787">
        <f t="shared" si="91"/>
        <v>1329.150024</v>
      </c>
      <c r="K1787" s="15">
        <v>40585</v>
      </c>
      <c r="L1787">
        <f t="shared" si="92"/>
        <v>1.2999999999999999E-3</v>
      </c>
    </row>
    <row r="1788" spans="3:12" x14ac:dyDescent="0.2">
      <c r="C1788" s="15">
        <v>40584</v>
      </c>
      <c r="D1788">
        <f t="shared" si="90"/>
        <v>48.718297</v>
      </c>
      <c r="G1788" s="15">
        <v>40584</v>
      </c>
      <c r="H1788">
        <f t="shared" si="91"/>
        <v>1321.869995</v>
      </c>
      <c r="K1788" s="15">
        <v>40584</v>
      </c>
      <c r="L1788">
        <f t="shared" si="92"/>
        <v>1.2999999999999999E-3</v>
      </c>
    </row>
    <row r="1789" spans="3:12" x14ac:dyDescent="0.2">
      <c r="C1789" s="15">
        <v>40583</v>
      </c>
      <c r="D1789">
        <f t="shared" si="90"/>
        <v>48.657831000000002</v>
      </c>
      <c r="G1789" s="15">
        <v>40583</v>
      </c>
      <c r="H1789">
        <f t="shared" si="91"/>
        <v>1320.880005</v>
      </c>
      <c r="K1789" s="15">
        <v>40583</v>
      </c>
      <c r="L1789">
        <f t="shared" si="92"/>
        <v>1.2999999999999999E-3</v>
      </c>
    </row>
    <row r="1790" spans="3:12" x14ac:dyDescent="0.2">
      <c r="C1790" s="15">
        <v>40582</v>
      </c>
      <c r="D1790">
        <f t="shared" si="90"/>
        <v>48.830589000000003</v>
      </c>
      <c r="G1790" s="15">
        <v>40582</v>
      </c>
      <c r="H1790">
        <f t="shared" si="91"/>
        <v>1324.5699460000001</v>
      </c>
      <c r="K1790" s="15">
        <v>40582</v>
      </c>
      <c r="L1790">
        <f t="shared" si="92"/>
        <v>1.2999999999999999E-3</v>
      </c>
    </row>
    <row r="1791" spans="3:12" x14ac:dyDescent="0.2">
      <c r="C1791" s="15">
        <v>40581</v>
      </c>
      <c r="D1791">
        <f t="shared" si="90"/>
        <v>48.614638999999997</v>
      </c>
      <c r="G1791" s="15">
        <v>40581</v>
      </c>
      <c r="H1791">
        <f t="shared" si="91"/>
        <v>1319.0500489999999</v>
      </c>
      <c r="K1791" s="15">
        <v>40581</v>
      </c>
      <c r="L1791">
        <f t="shared" si="92"/>
        <v>1.2999999999999999E-3</v>
      </c>
    </row>
    <row r="1792" spans="3:12" x14ac:dyDescent="0.2">
      <c r="C1792" s="15">
        <v>40580</v>
      </c>
      <c r="D1792">
        <f t="shared" si="90"/>
        <v>48.260480999999999</v>
      </c>
      <c r="G1792" s="15">
        <v>40580</v>
      </c>
      <c r="H1792">
        <f t="shared" si="91"/>
        <v>1310.869995</v>
      </c>
      <c r="K1792" s="15">
        <v>40580</v>
      </c>
      <c r="L1792">
        <f t="shared" si="92"/>
        <v>1.2999999999999999E-3</v>
      </c>
    </row>
    <row r="1793" spans="3:12" x14ac:dyDescent="0.2">
      <c r="C1793" s="15">
        <v>40579</v>
      </c>
      <c r="D1793">
        <f t="shared" si="90"/>
        <v>48.260480999999999</v>
      </c>
      <c r="G1793" s="15">
        <v>40579</v>
      </c>
      <c r="H1793">
        <f t="shared" si="91"/>
        <v>1310.869995</v>
      </c>
      <c r="K1793" s="15">
        <v>40579</v>
      </c>
      <c r="L1793">
        <f t="shared" si="92"/>
        <v>1.2999999999999999E-3</v>
      </c>
    </row>
    <row r="1794" spans="3:12" x14ac:dyDescent="0.2">
      <c r="C1794" s="15">
        <v>40578</v>
      </c>
      <c r="D1794">
        <f t="shared" si="90"/>
        <v>48.260480999999999</v>
      </c>
      <c r="G1794" s="15">
        <v>40578</v>
      </c>
      <c r="H1794">
        <f t="shared" si="91"/>
        <v>1310.869995</v>
      </c>
      <c r="K1794" s="15">
        <v>40578</v>
      </c>
      <c r="L1794">
        <f t="shared" si="92"/>
        <v>1.2999999999999999E-3</v>
      </c>
    </row>
    <row r="1795" spans="3:12" x14ac:dyDescent="0.2">
      <c r="C1795" s="15">
        <v>40577</v>
      </c>
      <c r="D1795">
        <f t="shared" ref="D1795:D1858" si="93">IFERROR(VLOOKUP(C1795,A:B,2,0),D1796)</f>
        <v>48.234568000000003</v>
      </c>
      <c r="G1795" s="15">
        <v>40577</v>
      </c>
      <c r="H1795">
        <f t="shared" ref="H1795:H1858" si="94">IFERROR(VLOOKUP(G1795,E:F,2,0),H1796)</f>
        <v>1307.099976</v>
      </c>
      <c r="K1795" s="15">
        <v>40577</v>
      </c>
      <c r="L1795">
        <f t="shared" ref="L1795:L1858" si="95">IFERROR(VLOOKUP(K1795,I:J,2,0),L1796)</f>
        <v>1.2999999999999999E-3</v>
      </c>
    </row>
    <row r="1796" spans="3:12" x14ac:dyDescent="0.2">
      <c r="C1796" s="15">
        <v>40576</v>
      </c>
      <c r="D1796">
        <f t="shared" si="93"/>
        <v>48.096359999999997</v>
      </c>
      <c r="G1796" s="15">
        <v>40576</v>
      </c>
      <c r="H1796">
        <f t="shared" si="94"/>
        <v>1304.030029</v>
      </c>
      <c r="K1796" s="15">
        <v>40576</v>
      </c>
      <c r="L1796">
        <f t="shared" si="95"/>
        <v>1.2999999999999999E-3</v>
      </c>
    </row>
    <row r="1797" spans="3:12" x14ac:dyDescent="0.2">
      <c r="C1797" s="15">
        <v>40575</v>
      </c>
      <c r="D1797">
        <f t="shared" si="93"/>
        <v>48.251845000000003</v>
      </c>
      <c r="G1797" s="15">
        <v>40575</v>
      </c>
      <c r="H1797">
        <f t="shared" si="94"/>
        <v>1307.589966</v>
      </c>
      <c r="K1797" s="15">
        <v>40575</v>
      </c>
      <c r="L1797">
        <f t="shared" si="95"/>
        <v>1.2999999999999999E-3</v>
      </c>
    </row>
    <row r="1798" spans="3:12" x14ac:dyDescent="0.2">
      <c r="C1798" s="15">
        <v>40574</v>
      </c>
      <c r="D1798">
        <f t="shared" si="93"/>
        <v>47.379404999999998</v>
      </c>
      <c r="G1798" s="15">
        <v>40574</v>
      </c>
      <c r="H1798">
        <f t="shared" si="94"/>
        <v>1286.119995</v>
      </c>
      <c r="K1798" s="15">
        <v>40574</v>
      </c>
      <c r="L1798">
        <f t="shared" si="95"/>
        <v>1.5E-3</v>
      </c>
    </row>
    <row r="1799" spans="3:12" x14ac:dyDescent="0.2">
      <c r="C1799" s="15">
        <v>40573</v>
      </c>
      <c r="D1799">
        <f t="shared" si="93"/>
        <v>47.016610999999997</v>
      </c>
      <c r="G1799" s="15">
        <v>40573</v>
      </c>
      <c r="H1799">
        <f t="shared" si="94"/>
        <v>1276.339966</v>
      </c>
      <c r="K1799" s="15">
        <v>40573</v>
      </c>
      <c r="L1799">
        <f t="shared" si="95"/>
        <v>1.5E-3</v>
      </c>
    </row>
    <row r="1800" spans="3:12" x14ac:dyDescent="0.2">
      <c r="C1800" s="15">
        <v>40572</v>
      </c>
      <c r="D1800">
        <f t="shared" si="93"/>
        <v>47.016610999999997</v>
      </c>
      <c r="G1800" s="15">
        <v>40572</v>
      </c>
      <c r="H1800">
        <f t="shared" si="94"/>
        <v>1276.339966</v>
      </c>
      <c r="K1800" s="15">
        <v>40572</v>
      </c>
      <c r="L1800">
        <f t="shared" si="95"/>
        <v>1.5E-3</v>
      </c>
    </row>
    <row r="1801" spans="3:12" x14ac:dyDescent="0.2">
      <c r="C1801" s="15">
        <v>40571</v>
      </c>
      <c r="D1801">
        <f t="shared" si="93"/>
        <v>47.016610999999997</v>
      </c>
      <c r="G1801" s="15">
        <v>40571</v>
      </c>
      <c r="H1801">
        <f t="shared" si="94"/>
        <v>1276.339966</v>
      </c>
      <c r="K1801" s="15">
        <v>40571</v>
      </c>
      <c r="L1801">
        <f t="shared" si="95"/>
        <v>1.5E-3</v>
      </c>
    </row>
    <row r="1802" spans="3:12" x14ac:dyDescent="0.2">
      <c r="C1802" s="15">
        <v>40570</v>
      </c>
      <c r="D1802">
        <f t="shared" si="93"/>
        <v>47.776755999999999</v>
      </c>
      <c r="G1802" s="15">
        <v>40570</v>
      </c>
      <c r="H1802">
        <f t="shared" si="94"/>
        <v>1299.540039</v>
      </c>
      <c r="K1802" s="15">
        <v>40570</v>
      </c>
      <c r="L1802">
        <f t="shared" si="95"/>
        <v>1.5E-3</v>
      </c>
    </row>
    <row r="1803" spans="3:12" x14ac:dyDescent="0.2">
      <c r="C1803" s="15">
        <v>40569</v>
      </c>
      <c r="D1803">
        <f t="shared" si="93"/>
        <v>47.603994999999998</v>
      </c>
      <c r="G1803" s="15">
        <v>40569</v>
      </c>
      <c r="H1803">
        <f t="shared" si="94"/>
        <v>1296.630005</v>
      </c>
      <c r="K1803" s="15">
        <v>40569</v>
      </c>
      <c r="L1803">
        <f t="shared" si="95"/>
        <v>1.5E-3</v>
      </c>
    </row>
    <row r="1804" spans="3:12" x14ac:dyDescent="0.2">
      <c r="C1804" s="15">
        <v>40568</v>
      </c>
      <c r="D1804">
        <f t="shared" si="93"/>
        <v>47.474423999999999</v>
      </c>
      <c r="G1804" s="15">
        <v>40568</v>
      </c>
      <c r="H1804">
        <f t="shared" si="94"/>
        <v>1291.1800539999999</v>
      </c>
      <c r="K1804" s="15">
        <v>40568</v>
      </c>
      <c r="L1804">
        <f t="shared" si="95"/>
        <v>1.5E-3</v>
      </c>
    </row>
    <row r="1805" spans="3:12" x14ac:dyDescent="0.2">
      <c r="C1805" s="15">
        <v>40567</v>
      </c>
      <c r="D1805">
        <f t="shared" si="93"/>
        <v>47.448511000000003</v>
      </c>
      <c r="G1805" s="15">
        <v>40567</v>
      </c>
      <c r="H1805">
        <f t="shared" si="94"/>
        <v>1290.839966</v>
      </c>
      <c r="K1805" s="15">
        <v>40567</v>
      </c>
      <c r="L1805">
        <f t="shared" si="95"/>
        <v>1.5E-3</v>
      </c>
    </row>
    <row r="1806" spans="3:12" x14ac:dyDescent="0.2">
      <c r="C1806" s="15">
        <v>40566</v>
      </c>
      <c r="D1806">
        <f t="shared" si="93"/>
        <v>47.267113999999999</v>
      </c>
      <c r="G1806" s="15">
        <v>40566</v>
      </c>
      <c r="H1806">
        <f t="shared" si="94"/>
        <v>1283.349976</v>
      </c>
      <c r="K1806" s="15">
        <v>40566</v>
      </c>
      <c r="L1806">
        <f t="shared" si="95"/>
        <v>1.5E-3</v>
      </c>
    </row>
    <row r="1807" spans="3:12" x14ac:dyDescent="0.2">
      <c r="C1807" s="15">
        <v>40565</v>
      </c>
      <c r="D1807">
        <f t="shared" si="93"/>
        <v>47.267113999999999</v>
      </c>
      <c r="G1807" s="15">
        <v>40565</v>
      </c>
      <c r="H1807">
        <f t="shared" si="94"/>
        <v>1283.349976</v>
      </c>
      <c r="K1807" s="15">
        <v>40565</v>
      </c>
      <c r="L1807">
        <f t="shared" si="95"/>
        <v>1.5E-3</v>
      </c>
    </row>
    <row r="1808" spans="3:12" x14ac:dyDescent="0.2">
      <c r="C1808" s="15">
        <v>40564</v>
      </c>
      <c r="D1808">
        <f t="shared" si="93"/>
        <v>47.267113999999999</v>
      </c>
      <c r="G1808" s="15">
        <v>40564</v>
      </c>
      <c r="H1808">
        <f t="shared" si="94"/>
        <v>1283.349976</v>
      </c>
      <c r="K1808" s="15">
        <v>40564</v>
      </c>
      <c r="L1808">
        <f t="shared" si="95"/>
        <v>1.5E-3</v>
      </c>
    </row>
    <row r="1809" spans="3:12" x14ac:dyDescent="0.2">
      <c r="C1809" s="15">
        <v>40563</v>
      </c>
      <c r="D1809">
        <f t="shared" si="93"/>
        <v>46.964782</v>
      </c>
      <c r="G1809" s="15">
        <v>40563</v>
      </c>
      <c r="H1809">
        <f t="shared" si="94"/>
        <v>1280.26001</v>
      </c>
      <c r="K1809" s="15">
        <v>40563</v>
      </c>
      <c r="L1809">
        <f t="shared" si="95"/>
        <v>1.5E-3</v>
      </c>
    </row>
    <row r="1810" spans="3:12" x14ac:dyDescent="0.2">
      <c r="C1810" s="15">
        <v>40562</v>
      </c>
      <c r="D1810">
        <f t="shared" si="93"/>
        <v>46.947505</v>
      </c>
      <c r="G1810" s="15">
        <v>40562</v>
      </c>
      <c r="H1810">
        <f t="shared" si="94"/>
        <v>1281.920044</v>
      </c>
      <c r="K1810" s="15">
        <v>40562</v>
      </c>
      <c r="L1810">
        <f t="shared" si="95"/>
        <v>1.5E-3</v>
      </c>
    </row>
    <row r="1811" spans="3:12" x14ac:dyDescent="0.2">
      <c r="C1811" s="15">
        <v>40561</v>
      </c>
      <c r="D1811">
        <f t="shared" si="93"/>
        <v>47.439870999999997</v>
      </c>
      <c r="G1811" s="15">
        <v>40561</v>
      </c>
      <c r="H1811">
        <f t="shared" si="94"/>
        <v>1295.0200199999999</v>
      </c>
      <c r="K1811" s="15">
        <v>40561</v>
      </c>
      <c r="L1811">
        <f t="shared" si="95"/>
        <v>1.5E-3</v>
      </c>
    </row>
    <row r="1812" spans="3:12" x14ac:dyDescent="0.2">
      <c r="C1812" s="15">
        <v>40560</v>
      </c>
      <c r="D1812">
        <f t="shared" si="93"/>
        <v>47.422598000000001</v>
      </c>
      <c r="G1812" s="15">
        <v>40560</v>
      </c>
      <c r="H1812">
        <f t="shared" si="94"/>
        <v>1293.23999</v>
      </c>
      <c r="K1812" s="15">
        <v>40560</v>
      </c>
      <c r="L1812">
        <f t="shared" si="95"/>
        <v>1.5E-3</v>
      </c>
    </row>
    <row r="1813" spans="3:12" x14ac:dyDescent="0.2">
      <c r="C1813" s="15">
        <v>40559</v>
      </c>
      <c r="D1813">
        <f t="shared" si="93"/>
        <v>47.422598000000001</v>
      </c>
      <c r="G1813" s="15">
        <v>40559</v>
      </c>
      <c r="H1813">
        <f t="shared" si="94"/>
        <v>1293.23999</v>
      </c>
      <c r="K1813" s="15">
        <v>40559</v>
      </c>
      <c r="L1813">
        <f t="shared" si="95"/>
        <v>1.5E-3</v>
      </c>
    </row>
    <row r="1814" spans="3:12" x14ac:dyDescent="0.2">
      <c r="C1814" s="15">
        <v>40558</v>
      </c>
      <c r="D1814">
        <f t="shared" si="93"/>
        <v>47.422598000000001</v>
      </c>
      <c r="G1814" s="15">
        <v>40558</v>
      </c>
      <c r="H1814">
        <f t="shared" si="94"/>
        <v>1293.23999</v>
      </c>
      <c r="K1814" s="15">
        <v>40558</v>
      </c>
      <c r="L1814">
        <f t="shared" si="95"/>
        <v>1.5E-3</v>
      </c>
    </row>
    <row r="1815" spans="3:12" x14ac:dyDescent="0.2">
      <c r="C1815" s="15">
        <v>40557</v>
      </c>
      <c r="D1815">
        <f t="shared" si="93"/>
        <v>47.422598000000001</v>
      </c>
      <c r="G1815" s="15">
        <v>40557</v>
      </c>
      <c r="H1815">
        <f t="shared" si="94"/>
        <v>1293.23999</v>
      </c>
      <c r="K1815" s="15">
        <v>40557</v>
      </c>
      <c r="L1815">
        <f t="shared" si="95"/>
        <v>1.5E-3</v>
      </c>
    </row>
    <row r="1816" spans="3:12" x14ac:dyDescent="0.2">
      <c r="C1816" s="15">
        <v>40556</v>
      </c>
      <c r="D1816">
        <f t="shared" si="93"/>
        <v>47.051164</v>
      </c>
      <c r="G1816" s="15">
        <v>40556</v>
      </c>
      <c r="H1816">
        <f t="shared" si="94"/>
        <v>1283.76001</v>
      </c>
      <c r="K1816" s="15">
        <v>40556</v>
      </c>
      <c r="L1816">
        <f t="shared" si="95"/>
        <v>1.5E-3</v>
      </c>
    </row>
    <row r="1817" spans="3:12" x14ac:dyDescent="0.2">
      <c r="C1817" s="15">
        <v>40555</v>
      </c>
      <c r="D1817">
        <f t="shared" si="93"/>
        <v>47.137542000000003</v>
      </c>
      <c r="G1817" s="15">
        <v>40555</v>
      </c>
      <c r="H1817">
        <f t="shared" si="94"/>
        <v>1285.959961</v>
      </c>
      <c r="K1817" s="15">
        <v>40555</v>
      </c>
      <c r="L1817">
        <f t="shared" si="95"/>
        <v>1.5E-3</v>
      </c>
    </row>
    <row r="1818" spans="3:12" x14ac:dyDescent="0.2">
      <c r="C1818" s="15">
        <v>40554</v>
      </c>
      <c r="D1818">
        <f t="shared" si="93"/>
        <v>46.705643000000002</v>
      </c>
      <c r="G1818" s="15">
        <v>40554</v>
      </c>
      <c r="H1818">
        <f t="shared" si="94"/>
        <v>1274.4799800000001</v>
      </c>
      <c r="K1818" s="15">
        <v>40554</v>
      </c>
      <c r="L1818">
        <f t="shared" si="95"/>
        <v>1.5E-3</v>
      </c>
    </row>
    <row r="1819" spans="3:12" x14ac:dyDescent="0.2">
      <c r="C1819" s="15">
        <v>40553</v>
      </c>
      <c r="D1819">
        <f t="shared" si="93"/>
        <v>46.515605999999998</v>
      </c>
      <c r="G1819" s="15">
        <v>40553</v>
      </c>
      <c r="H1819">
        <f t="shared" si="94"/>
        <v>1269.75</v>
      </c>
      <c r="K1819" s="15">
        <v>40553</v>
      </c>
      <c r="L1819">
        <f t="shared" si="95"/>
        <v>1.5E-3</v>
      </c>
    </row>
    <row r="1820" spans="3:12" x14ac:dyDescent="0.2">
      <c r="C1820" s="15">
        <v>40552</v>
      </c>
      <c r="D1820">
        <f t="shared" si="93"/>
        <v>46.645176999999997</v>
      </c>
      <c r="G1820" s="15">
        <v>40552</v>
      </c>
      <c r="H1820">
        <f t="shared" si="94"/>
        <v>1271.5</v>
      </c>
      <c r="K1820" s="15">
        <v>40552</v>
      </c>
      <c r="L1820">
        <f t="shared" si="95"/>
        <v>1.5E-3</v>
      </c>
    </row>
    <row r="1821" spans="3:12" x14ac:dyDescent="0.2">
      <c r="C1821" s="15">
        <v>40551</v>
      </c>
      <c r="D1821">
        <f t="shared" si="93"/>
        <v>46.645176999999997</v>
      </c>
      <c r="G1821" s="15">
        <v>40551</v>
      </c>
      <c r="H1821">
        <f t="shared" si="94"/>
        <v>1271.5</v>
      </c>
      <c r="K1821" s="15">
        <v>40551</v>
      </c>
      <c r="L1821">
        <f t="shared" si="95"/>
        <v>1.5E-3</v>
      </c>
    </row>
    <row r="1822" spans="3:12" x14ac:dyDescent="0.2">
      <c r="C1822" s="15">
        <v>40550</v>
      </c>
      <c r="D1822">
        <f t="shared" si="93"/>
        <v>46.645176999999997</v>
      </c>
      <c r="G1822" s="15">
        <v>40550</v>
      </c>
      <c r="H1822">
        <f t="shared" si="94"/>
        <v>1271.5</v>
      </c>
      <c r="K1822" s="15">
        <v>40550</v>
      </c>
      <c r="L1822">
        <f t="shared" si="95"/>
        <v>1.5E-3</v>
      </c>
    </row>
    <row r="1823" spans="3:12" x14ac:dyDescent="0.2">
      <c r="C1823" s="15">
        <v>40549</v>
      </c>
      <c r="D1823">
        <f t="shared" si="93"/>
        <v>46.757472</v>
      </c>
      <c r="G1823" s="15">
        <v>40549</v>
      </c>
      <c r="H1823">
        <f t="shared" si="94"/>
        <v>1273.849976</v>
      </c>
      <c r="K1823" s="15">
        <v>40549</v>
      </c>
      <c r="L1823">
        <f t="shared" si="95"/>
        <v>1.5E-3</v>
      </c>
    </row>
    <row r="1824" spans="3:12" x14ac:dyDescent="0.2">
      <c r="C1824" s="15">
        <v>40548</v>
      </c>
      <c r="D1824">
        <f t="shared" si="93"/>
        <v>46.887039999999999</v>
      </c>
      <c r="G1824" s="15">
        <v>40548</v>
      </c>
      <c r="H1824">
        <f t="shared" si="94"/>
        <v>1276.5600589999999</v>
      </c>
      <c r="K1824" s="15">
        <v>40548</v>
      </c>
      <c r="L1824">
        <f t="shared" si="95"/>
        <v>1.5E-3</v>
      </c>
    </row>
    <row r="1825" spans="3:12" x14ac:dyDescent="0.2">
      <c r="C1825" s="15">
        <v>40547</v>
      </c>
      <c r="D1825">
        <f t="shared" si="93"/>
        <v>46.679729999999999</v>
      </c>
      <c r="G1825" s="15">
        <v>40547</v>
      </c>
      <c r="H1825">
        <f t="shared" si="94"/>
        <v>1270.1999510000001</v>
      </c>
      <c r="K1825" s="15">
        <v>40547</v>
      </c>
      <c r="L1825">
        <f t="shared" si="95"/>
        <v>1.5E-3</v>
      </c>
    </row>
    <row r="1826" spans="3:12" x14ac:dyDescent="0.2">
      <c r="C1826" s="15">
        <v>40546</v>
      </c>
      <c r="D1826">
        <f t="shared" si="93"/>
        <v>46.601987999999999</v>
      </c>
      <c r="G1826" s="15">
        <v>40546</v>
      </c>
      <c r="H1826">
        <f t="shared" si="94"/>
        <v>1271.869995</v>
      </c>
      <c r="K1826" s="15">
        <v>40546</v>
      </c>
      <c r="L1826">
        <f t="shared" si="95"/>
        <v>1.5E-3</v>
      </c>
    </row>
    <row r="1827" spans="3:12" x14ac:dyDescent="0.2">
      <c r="C1827" s="15">
        <v>40545</v>
      </c>
      <c r="D1827">
        <f t="shared" si="93"/>
        <v>46.066433000000004</v>
      </c>
      <c r="G1827" s="15">
        <v>40545</v>
      </c>
      <c r="H1827">
        <f t="shared" si="94"/>
        <v>1257.6400149999999</v>
      </c>
      <c r="K1827" s="15">
        <v>40545</v>
      </c>
      <c r="L1827">
        <f t="shared" si="95"/>
        <v>1.5E-3</v>
      </c>
    </row>
    <row r="1828" spans="3:12" x14ac:dyDescent="0.2">
      <c r="C1828" s="15">
        <v>40544</v>
      </c>
      <c r="D1828">
        <f t="shared" si="93"/>
        <v>46.066433000000004</v>
      </c>
      <c r="G1828" s="15">
        <v>40544</v>
      </c>
      <c r="H1828">
        <f t="shared" si="94"/>
        <v>1257.6400149999999</v>
      </c>
      <c r="K1828" s="15">
        <v>40544</v>
      </c>
      <c r="L1828">
        <f t="shared" si="95"/>
        <v>1.5E-3</v>
      </c>
    </row>
    <row r="1829" spans="3:12" x14ac:dyDescent="0.2">
      <c r="C1829" s="15">
        <v>40543</v>
      </c>
      <c r="D1829">
        <f t="shared" si="93"/>
        <v>46.066433000000004</v>
      </c>
      <c r="G1829" s="15">
        <v>40543</v>
      </c>
      <c r="H1829">
        <f t="shared" si="94"/>
        <v>1257.6400149999999</v>
      </c>
      <c r="K1829" s="15">
        <v>40543</v>
      </c>
      <c r="L1829">
        <f t="shared" si="95"/>
        <v>1.4000000000000002E-3</v>
      </c>
    </row>
    <row r="1830" spans="3:12" x14ac:dyDescent="0.2">
      <c r="C1830" s="15">
        <v>40542</v>
      </c>
      <c r="D1830">
        <f t="shared" si="93"/>
        <v>46.049156000000004</v>
      </c>
      <c r="G1830" s="15">
        <v>40542</v>
      </c>
      <c r="H1830">
        <f t="shared" si="94"/>
        <v>1257.880005</v>
      </c>
      <c r="K1830" s="15">
        <v>40542</v>
      </c>
      <c r="L1830">
        <f t="shared" si="95"/>
        <v>1.4000000000000002E-3</v>
      </c>
    </row>
    <row r="1831" spans="3:12" x14ac:dyDescent="0.2">
      <c r="C1831" s="15">
        <v>40541</v>
      </c>
      <c r="D1831">
        <f t="shared" si="93"/>
        <v>46.118259000000002</v>
      </c>
      <c r="G1831" s="15">
        <v>40541</v>
      </c>
      <c r="H1831">
        <f t="shared" si="94"/>
        <v>1259.780029</v>
      </c>
      <c r="K1831" s="15">
        <v>40541</v>
      </c>
      <c r="L1831">
        <f t="shared" si="95"/>
        <v>1.4000000000000002E-3</v>
      </c>
    </row>
    <row r="1832" spans="3:12" x14ac:dyDescent="0.2">
      <c r="C1832" s="15">
        <v>40540</v>
      </c>
      <c r="D1832">
        <f t="shared" si="93"/>
        <v>46.100982000000002</v>
      </c>
      <c r="G1832" s="15">
        <v>40540</v>
      </c>
      <c r="H1832">
        <f t="shared" si="94"/>
        <v>1258.51001</v>
      </c>
      <c r="K1832" s="15">
        <v>40540</v>
      </c>
      <c r="L1832">
        <f t="shared" si="95"/>
        <v>1.4000000000000002E-3</v>
      </c>
    </row>
    <row r="1833" spans="3:12" x14ac:dyDescent="0.2">
      <c r="C1833" s="15">
        <v>40539</v>
      </c>
      <c r="D1833">
        <f t="shared" si="93"/>
        <v>46.014603999999999</v>
      </c>
      <c r="G1833" s="15">
        <v>40539</v>
      </c>
      <c r="H1833">
        <f t="shared" si="94"/>
        <v>1257.540039</v>
      </c>
      <c r="K1833" s="15">
        <v>40539</v>
      </c>
      <c r="L1833">
        <f t="shared" si="95"/>
        <v>1.4000000000000002E-3</v>
      </c>
    </row>
    <row r="1834" spans="3:12" x14ac:dyDescent="0.2">
      <c r="C1834" s="15">
        <v>40538</v>
      </c>
      <c r="D1834">
        <f t="shared" si="93"/>
        <v>45.942911000000002</v>
      </c>
      <c r="G1834" s="15">
        <v>40538</v>
      </c>
      <c r="H1834">
        <f t="shared" si="94"/>
        <v>1256.7700199999999</v>
      </c>
      <c r="K1834" s="15">
        <v>40538</v>
      </c>
      <c r="L1834">
        <f t="shared" si="95"/>
        <v>1.4000000000000002E-3</v>
      </c>
    </row>
    <row r="1835" spans="3:12" x14ac:dyDescent="0.2">
      <c r="C1835" s="15">
        <v>40537</v>
      </c>
      <c r="D1835">
        <f t="shared" si="93"/>
        <v>45.942911000000002</v>
      </c>
      <c r="G1835" s="15">
        <v>40537</v>
      </c>
      <c r="H1835">
        <f t="shared" si="94"/>
        <v>1256.7700199999999</v>
      </c>
      <c r="K1835" s="15">
        <v>40537</v>
      </c>
      <c r="L1835">
        <f t="shared" si="95"/>
        <v>1.4000000000000002E-3</v>
      </c>
    </row>
    <row r="1836" spans="3:12" x14ac:dyDescent="0.2">
      <c r="C1836" s="15">
        <v>40536</v>
      </c>
      <c r="D1836">
        <f t="shared" si="93"/>
        <v>45.942911000000002</v>
      </c>
      <c r="G1836" s="15">
        <v>40536</v>
      </c>
      <c r="H1836">
        <f t="shared" si="94"/>
        <v>1256.7700199999999</v>
      </c>
      <c r="K1836" s="15">
        <v>40536</v>
      </c>
      <c r="L1836">
        <f t="shared" si="95"/>
        <v>1.4000000000000002E-3</v>
      </c>
    </row>
    <row r="1837" spans="3:12" x14ac:dyDescent="0.2">
      <c r="C1837" s="15">
        <v>40535</v>
      </c>
      <c r="D1837">
        <f t="shared" si="93"/>
        <v>45.942911000000002</v>
      </c>
      <c r="G1837" s="15">
        <v>40535</v>
      </c>
      <c r="H1837">
        <f t="shared" si="94"/>
        <v>1256.7700199999999</v>
      </c>
      <c r="K1837" s="15">
        <v>40535</v>
      </c>
      <c r="L1837">
        <f t="shared" si="95"/>
        <v>1.4000000000000002E-3</v>
      </c>
    </row>
    <row r="1838" spans="3:12" x14ac:dyDescent="0.2">
      <c r="C1838" s="15">
        <v>40534</v>
      </c>
      <c r="D1838">
        <f t="shared" si="93"/>
        <v>46.02872</v>
      </c>
      <c r="G1838" s="15">
        <v>40534</v>
      </c>
      <c r="H1838">
        <f t="shared" si="94"/>
        <v>1258.839966</v>
      </c>
      <c r="K1838" s="15">
        <v>40534</v>
      </c>
      <c r="L1838">
        <f t="shared" si="95"/>
        <v>1.4000000000000002E-3</v>
      </c>
    </row>
    <row r="1839" spans="3:12" x14ac:dyDescent="0.2">
      <c r="C1839" s="15">
        <v>40533</v>
      </c>
      <c r="D1839">
        <f t="shared" si="93"/>
        <v>45.745547000000002</v>
      </c>
      <c r="G1839" s="15">
        <v>40533</v>
      </c>
      <c r="H1839">
        <f t="shared" si="94"/>
        <v>1254.599976</v>
      </c>
      <c r="K1839" s="15">
        <v>40533</v>
      </c>
      <c r="L1839">
        <f t="shared" si="95"/>
        <v>1.4000000000000002E-3</v>
      </c>
    </row>
    <row r="1840" spans="3:12" x14ac:dyDescent="0.2">
      <c r="C1840" s="15">
        <v>40532</v>
      </c>
      <c r="D1840">
        <f t="shared" si="93"/>
        <v>45.419466999999997</v>
      </c>
      <c r="G1840" s="15">
        <v>40532</v>
      </c>
      <c r="H1840">
        <f t="shared" si="94"/>
        <v>1247.079956</v>
      </c>
      <c r="K1840" s="15">
        <v>40532</v>
      </c>
      <c r="L1840">
        <f t="shared" si="95"/>
        <v>1.4000000000000002E-3</v>
      </c>
    </row>
    <row r="1841" spans="3:12" x14ac:dyDescent="0.2">
      <c r="C1841" s="15">
        <v>40531</v>
      </c>
      <c r="D1841">
        <f t="shared" si="93"/>
        <v>45.282170000000001</v>
      </c>
      <c r="G1841" s="15">
        <v>40531</v>
      </c>
      <c r="H1841">
        <f t="shared" si="94"/>
        <v>1243.910034</v>
      </c>
      <c r="K1841" s="15">
        <v>40531</v>
      </c>
      <c r="L1841">
        <f t="shared" si="95"/>
        <v>1.4000000000000002E-3</v>
      </c>
    </row>
    <row r="1842" spans="3:12" x14ac:dyDescent="0.2">
      <c r="C1842" s="15">
        <v>40530</v>
      </c>
      <c r="D1842">
        <f t="shared" si="93"/>
        <v>45.282170000000001</v>
      </c>
      <c r="G1842" s="15">
        <v>40530</v>
      </c>
      <c r="H1842">
        <f t="shared" si="94"/>
        <v>1243.910034</v>
      </c>
      <c r="K1842" s="15">
        <v>40530</v>
      </c>
      <c r="L1842">
        <f t="shared" si="95"/>
        <v>1.4000000000000002E-3</v>
      </c>
    </row>
    <row r="1843" spans="3:12" x14ac:dyDescent="0.2">
      <c r="C1843" s="15">
        <v>40529</v>
      </c>
      <c r="D1843">
        <f t="shared" si="93"/>
        <v>45.282170000000001</v>
      </c>
      <c r="G1843" s="15">
        <v>40529</v>
      </c>
      <c r="H1843">
        <f t="shared" si="94"/>
        <v>1243.910034</v>
      </c>
      <c r="K1843" s="15">
        <v>40529</v>
      </c>
      <c r="L1843">
        <f t="shared" si="95"/>
        <v>1.4000000000000002E-3</v>
      </c>
    </row>
    <row r="1844" spans="3:12" x14ac:dyDescent="0.2">
      <c r="C1844" s="15">
        <v>40528</v>
      </c>
      <c r="D1844">
        <f t="shared" si="93"/>
        <v>45.239265000000003</v>
      </c>
      <c r="G1844" s="15">
        <v>40528</v>
      </c>
      <c r="H1844">
        <f t="shared" si="94"/>
        <v>1242.869995</v>
      </c>
      <c r="K1844" s="15">
        <v>40528</v>
      </c>
      <c r="L1844">
        <f t="shared" si="95"/>
        <v>1.4000000000000002E-3</v>
      </c>
    </row>
    <row r="1845" spans="3:12" x14ac:dyDescent="0.2">
      <c r="C1845" s="15">
        <v>40527</v>
      </c>
      <c r="D1845">
        <f t="shared" si="93"/>
        <v>44.973252000000002</v>
      </c>
      <c r="G1845" s="15">
        <v>40527</v>
      </c>
      <c r="H1845">
        <f t="shared" si="94"/>
        <v>1235.2299800000001</v>
      </c>
      <c r="K1845" s="15">
        <v>40527</v>
      </c>
      <c r="L1845">
        <f t="shared" si="95"/>
        <v>1.4000000000000002E-3</v>
      </c>
    </row>
    <row r="1846" spans="3:12" x14ac:dyDescent="0.2">
      <c r="C1846" s="15">
        <v>40526</v>
      </c>
      <c r="D1846">
        <f t="shared" si="93"/>
        <v>45.213520000000003</v>
      </c>
      <c r="G1846" s="15">
        <v>40526</v>
      </c>
      <c r="H1846">
        <f t="shared" si="94"/>
        <v>1241.589966</v>
      </c>
      <c r="K1846" s="15">
        <v>40526</v>
      </c>
      <c r="L1846">
        <f t="shared" si="95"/>
        <v>1.4000000000000002E-3</v>
      </c>
    </row>
    <row r="1847" spans="3:12" x14ac:dyDescent="0.2">
      <c r="C1847" s="15">
        <v>40525</v>
      </c>
      <c r="D1847">
        <f t="shared" si="93"/>
        <v>45.170616000000003</v>
      </c>
      <c r="G1847" s="15">
        <v>40525</v>
      </c>
      <c r="H1847">
        <f t="shared" si="94"/>
        <v>1240.459961</v>
      </c>
      <c r="K1847" s="15">
        <v>40525</v>
      </c>
      <c r="L1847">
        <f t="shared" si="95"/>
        <v>1.4000000000000002E-3</v>
      </c>
    </row>
    <row r="1848" spans="3:12" x14ac:dyDescent="0.2">
      <c r="C1848" s="15">
        <v>40524</v>
      </c>
      <c r="D1848">
        <f t="shared" si="93"/>
        <v>45.127710999999998</v>
      </c>
      <c r="G1848" s="15">
        <v>40524</v>
      </c>
      <c r="H1848">
        <f t="shared" si="94"/>
        <v>1240.400024</v>
      </c>
      <c r="K1848" s="15">
        <v>40524</v>
      </c>
      <c r="L1848">
        <f t="shared" si="95"/>
        <v>1.4000000000000002E-3</v>
      </c>
    </row>
    <row r="1849" spans="3:12" x14ac:dyDescent="0.2">
      <c r="C1849" s="15">
        <v>40523</v>
      </c>
      <c r="D1849">
        <f t="shared" si="93"/>
        <v>45.127710999999998</v>
      </c>
      <c r="G1849" s="15">
        <v>40523</v>
      </c>
      <c r="H1849">
        <f t="shared" si="94"/>
        <v>1240.400024</v>
      </c>
      <c r="K1849" s="15">
        <v>40523</v>
      </c>
      <c r="L1849">
        <f t="shared" si="95"/>
        <v>1.4000000000000002E-3</v>
      </c>
    </row>
    <row r="1850" spans="3:12" x14ac:dyDescent="0.2">
      <c r="C1850" s="15">
        <v>40522</v>
      </c>
      <c r="D1850">
        <f t="shared" si="93"/>
        <v>45.127710999999998</v>
      </c>
      <c r="G1850" s="15">
        <v>40522</v>
      </c>
      <c r="H1850">
        <f t="shared" si="94"/>
        <v>1240.400024</v>
      </c>
      <c r="K1850" s="15">
        <v>40522</v>
      </c>
      <c r="L1850">
        <f t="shared" si="95"/>
        <v>1.4000000000000002E-3</v>
      </c>
    </row>
    <row r="1851" spans="3:12" x14ac:dyDescent="0.2">
      <c r="C1851" s="15">
        <v>40521</v>
      </c>
      <c r="D1851">
        <f t="shared" si="93"/>
        <v>44.793050999999998</v>
      </c>
      <c r="G1851" s="15">
        <v>40521</v>
      </c>
      <c r="H1851">
        <f t="shared" si="94"/>
        <v>1233</v>
      </c>
      <c r="K1851" s="15">
        <v>40521</v>
      </c>
      <c r="L1851">
        <f t="shared" si="95"/>
        <v>1.4000000000000002E-3</v>
      </c>
    </row>
    <row r="1852" spans="3:12" x14ac:dyDescent="0.2">
      <c r="C1852" s="15">
        <v>40520</v>
      </c>
      <c r="D1852">
        <f t="shared" si="93"/>
        <v>44.544199999999996</v>
      </c>
      <c r="G1852" s="15">
        <v>40520</v>
      </c>
      <c r="H1852">
        <f t="shared" si="94"/>
        <v>1228.280029</v>
      </c>
      <c r="K1852" s="15">
        <v>40520</v>
      </c>
      <c r="L1852">
        <f t="shared" si="95"/>
        <v>1.4000000000000002E-3</v>
      </c>
    </row>
    <row r="1853" spans="3:12" x14ac:dyDescent="0.2">
      <c r="C1853" s="15">
        <v>40519</v>
      </c>
      <c r="D1853">
        <f t="shared" si="93"/>
        <v>44.321094000000002</v>
      </c>
      <c r="G1853" s="15">
        <v>40519</v>
      </c>
      <c r="H1853">
        <f t="shared" si="94"/>
        <v>1223.75</v>
      </c>
      <c r="K1853" s="15">
        <v>40519</v>
      </c>
      <c r="L1853">
        <f t="shared" si="95"/>
        <v>1.4000000000000002E-3</v>
      </c>
    </row>
    <row r="1854" spans="3:12" x14ac:dyDescent="0.2">
      <c r="C1854" s="15">
        <v>40518</v>
      </c>
      <c r="D1854">
        <f t="shared" si="93"/>
        <v>44.261026999999999</v>
      </c>
      <c r="G1854" s="15">
        <v>40518</v>
      </c>
      <c r="H1854">
        <f t="shared" si="94"/>
        <v>1223.119995</v>
      </c>
      <c r="K1854" s="15">
        <v>40518</v>
      </c>
      <c r="L1854">
        <f t="shared" si="95"/>
        <v>1.4000000000000002E-3</v>
      </c>
    </row>
    <row r="1855" spans="3:12" x14ac:dyDescent="0.2">
      <c r="C1855" s="15">
        <v>40517</v>
      </c>
      <c r="D1855">
        <f t="shared" si="93"/>
        <v>44.321094000000002</v>
      </c>
      <c r="G1855" s="15">
        <v>40517</v>
      </c>
      <c r="H1855">
        <f t="shared" si="94"/>
        <v>1224.709961</v>
      </c>
      <c r="K1855" s="15">
        <v>40517</v>
      </c>
      <c r="L1855">
        <f t="shared" si="95"/>
        <v>1.4000000000000002E-3</v>
      </c>
    </row>
    <row r="1856" spans="3:12" x14ac:dyDescent="0.2">
      <c r="C1856" s="15">
        <v>40516</v>
      </c>
      <c r="D1856">
        <f t="shared" si="93"/>
        <v>44.321094000000002</v>
      </c>
      <c r="G1856" s="15">
        <v>40516</v>
      </c>
      <c r="H1856">
        <f t="shared" si="94"/>
        <v>1224.709961</v>
      </c>
      <c r="K1856" s="15">
        <v>40516</v>
      </c>
      <c r="L1856">
        <f t="shared" si="95"/>
        <v>1.4000000000000002E-3</v>
      </c>
    </row>
    <row r="1857" spans="3:12" x14ac:dyDescent="0.2">
      <c r="C1857" s="15">
        <v>40515</v>
      </c>
      <c r="D1857">
        <f t="shared" si="93"/>
        <v>44.321094000000002</v>
      </c>
      <c r="G1857" s="15">
        <v>40515</v>
      </c>
      <c r="H1857">
        <f t="shared" si="94"/>
        <v>1224.709961</v>
      </c>
      <c r="K1857" s="15">
        <v>40515</v>
      </c>
      <c r="L1857">
        <f t="shared" si="95"/>
        <v>1.4000000000000002E-3</v>
      </c>
    </row>
    <row r="1858" spans="3:12" x14ac:dyDescent="0.2">
      <c r="C1858" s="15">
        <v>40514</v>
      </c>
      <c r="D1858">
        <f t="shared" si="93"/>
        <v>44.192377</v>
      </c>
      <c r="G1858" s="15">
        <v>40514</v>
      </c>
      <c r="H1858">
        <f t="shared" si="94"/>
        <v>1221.530029</v>
      </c>
      <c r="K1858" s="15">
        <v>40514</v>
      </c>
      <c r="L1858">
        <f t="shared" si="95"/>
        <v>1.4000000000000002E-3</v>
      </c>
    </row>
    <row r="1859" spans="3:12" x14ac:dyDescent="0.2">
      <c r="C1859" s="15">
        <v>40513</v>
      </c>
      <c r="D1859">
        <f t="shared" ref="D1859:D1922" si="96">IFERROR(VLOOKUP(C1859,A:B,2,0),D1860)</f>
        <v>43.591703000000003</v>
      </c>
      <c r="G1859" s="15">
        <v>40513</v>
      </c>
      <c r="H1859">
        <f t="shared" ref="H1859:H1922" si="97">IFERROR(VLOOKUP(G1859,E:F,2,0),H1860)</f>
        <v>1206.0699460000001</v>
      </c>
      <c r="K1859" s="15">
        <v>40513</v>
      </c>
      <c r="L1859">
        <f t="shared" ref="L1859:L1922" si="98">IFERROR(VLOOKUP(K1859,I:J,2,0),L1860)</f>
        <v>1.4000000000000002E-3</v>
      </c>
    </row>
    <row r="1860" spans="3:12" x14ac:dyDescent="0.2">
      <c r="C1860" s="15">
        <v>40512</v>
      </c>
      <c r="D1860">
        <f t="shared" si="96"/>
        <v>42.664952</v>
      </c>
      <c r="G1860" s="15">
        <v>40512</v>
      </c>
      <c r="H1860">
        <f t="shared" si="97"/>
        <v>1180.5500489999999</v>
      </c>
      <c r="K1860" s="15">
        <v>40512</v>
      </c>
      <c r="L1860">
        <f t="shared" si="98"/>
        <v>1.4000000000000002E-3</v>
      </c>
    </row>
    <row r="1861" spans="3:12" x14ac:dyDescent="0.2">
      <c r="C1861" s="15">
        <v>40511</v>
      </c>
      <c r="D1861">
        <f t="shared" si="96"/>
        <v>42.948124999999997</v>
      </c>
      <c r="G1861" s="15">
        <v>40511</v>
      </c>
      <c r="H1861">
        <f t="shared" si="97"/>
        <v>1187.76001</v>
      </c>
      <c r="K1861" s="15">
        <v>40511</v>
      </c>
      <c r="L1861">
        <f t="shared" si="98"/>
        <v>1.4000000000000002E-3</v>
      </c>
    </row>
    <row r="1862" spans="3:12" x14ac:dyDescent="0.2">
      <c r="C1862" s="15">
        <v>40510</v>
      </c>
      <c r="D1862">
        <f t="shared" si="96"/>
        <v>42.913800000000002</v>
      </c>
      <c r="G1862" s="15">
        <v>40510</v>
      </c>
      <c r="H1862">
        <f t="shared" si="97"/>
        <v>1189.400024</v>
      </c>
      <c r="K1862" s="15">
        <v>40510</v>
      </c>
      <c r="L1862">
        <f t="shared" si="98"/>
        <v>1.4000000000000002E-3</v>
      </c>
    </row>
    <row r="1863" spans="3:12" x14ac:dyDescent="0.2">
      <c r="C1863" s="15">
        <v>40509</v>
      </c>
      <c r="D1863">
        <f t="shared" si="96"/>
        <v>42.913800000000002</v>
      </c>
      <c r="G1863" s="15">
        <v>40509</v>
      </c>
      <c r="H1863">
        <f t="shared" si="97"/>
        <v>1189.400024</v>
      </c>
      <c r="K1863" s="15">
        <v>40509</v>
      </c>
      <c r="L1863">
        <f t="shared" si="98"/>
        <v>1.4000000000000002E-3</v>
      </c>
    </row>
    <row r="1864" spans="3:12" x14ac:dyDescent="0.2">
      <c r="C1864" s="15">
        <v>40508</v>
      </c>
      <c r="D1864">
        <f t="shared" si="96"/>
        <v>42.913800000000002</v>
      </c>
      <c r="G1864" s="15">
        <v>40508</v>
      </c>
      <c r="H1864">
        <f t="shared" si="97"/>
        <v>1189.400024</v>
      </c>
      <c r="K1864" s="15">
        <v>40508</v>
      </c>
      <c r="L1864">
        <f t="shared" si="98"/>
        <v>1.4000000000000002E-3</v>
      </c>
    </row>
    <row r="1865" spans="3:12" x14ac:dyDescent="0.2">
      <c r="C1865" s="15">
        <v>40507</v>
      </c>
      <c r="D1865">
        <f t="shared" si="96"/>
        <v>43.299948000000001</v>
      </c>
      <c r="G1865" s="15">
        <v>40507</v>
      </c>
      <c r="H1865">
        <f t="shared" si="97"/>
        <v>1198.349976</v>
      </c>
      <c r="K1865" s="15">
        <v>40507</v>
      </c>
      <c r="L1865">
        <f t="shared" si="98"/>
        <v>1.4000000000000002E-3</v>
      </c>
    </row>
    <row r="1866" spans="3:12" x14ac:dyDescent="0.2">
      <c r="C1866" s="15">
        <v>40506</v>
      </c>
      <c r="D1866">
        <f t="shared" si="96"/>
        <v>43.299948000000001</v>
      </c>
      <c r="G1866" s="15">
        <v>40506</v>
      </c>
      <c r="H1866">
        <f t="shared" si="97"/>
        <v>1198.349976</v>
      </c>
      <c r="K1866" s="15">
        <v>40506</v>
      </c>
      <c r="L1866">
        <f t="shared" si="98"/>
        <v>1.4000000000000002E-3</v>
      </c>
    </row>
    <row r="1867" spans="3:12" x14ac:dyDescent="0.2">
      <c r="C1867" s="15">
        <v>40505</v>
      </c>
      <c r="D1867">
        <f t="shared" si="96"/>
        <v>42.733598999999998</v>
      </c>
      <c r="G1867" s="15">
        <v>40505</v>
      </c>
      <c r="H1867">
        <f t="shared" si="97"/>
        <v>1180.7299800000001</v>
      </c>
      <c r="K1867" s="15">
        <v>40505</v>
      </c>
      <c r="L1867">
        <f t="shared" si="98"/>
        <v>1.4000000000000002E-3</v>
      </c>
    </row>
    <row r="1868" spans="3:12" x14ac:dyDescent="0.2">
      <c r="C1868" s="15">
        <v>40504</v>
      </c>
      <c r="D1868">
        <f t="shared" si="96"/>
        <v>43.360014999999997</v>
      </c>
      <c r="G1868" s="15">
        <v>40504</v>
      </c>
      <c r="H1868">
        <f t="shared" si="97"/>
        <v>1197.839966</v>
      </c>
      <c r="K1868" s="15">
        <v>40504</v>
      </c>
      <c r="L1868">
        <f t="shared" si="98"/>
        <v>1.4000000000000002E-3</v>
      </c>
    </row>
    <row r="1869" spans="3:12" x14ac:dyDescent="0.2">
      <c r="C1869" s="15">
        <v>40503</v>
      </c>
      <c r="D1869">
        <f t="shared" si="96"/>
        <v>43.548799000000002</v>
      </c>
      <c r="G1869" s="15">
        <v>40503</v>
      </c>
      <c r="H1869">
        <f t="shared" si="97"/>
        <v>1199.7299800000001</v>
      </c>
      <c r="K1869" s="15">
        <v>40503</v>
      </c>
      <c r="L1869">
        <f t="shared" si="98"/>
        <v>1.4000000000000002E-3</v>
      </c>
    </row>
    <row r="1870" spans="3:12" x14ac:dyDescent="0.2">
      <c r="C1870" s="15">
        <v>40502</v>
      </c>
      <c r="D1870">
        <f t="shared" si="96"/>
        <v>43.548799000000002</v>
      </c>
      <c r="G1870" s="15">
        <v>40502</v>
      </c>
      <c r="H1870">
        <f t="shared" si="97"/>
        <v>1199.7299800000001</v>
      </c>
      <c r="K1870" s="15">
        <v>40502</v>
      </c>
      <c r="L1870">
        <f t="shared" si="98"/>
        <v>1.4000000000000002E-3</v>
      </c>
    </row>
    <row r="1871" spans="3:12" x14ac:dyDescent="0.2">
      <c r="C1871" s="15">
        <v>40501</v>
      </c>
      <c r="D1871">
        <f t="shared" si="96"/>
        <v>43.548799000000002</v>
      </c>
      <c r="G1871" s="15">
        <v>40501</v>
      </c>
      <c r="H1871">
        <f t="shared" si="97"/>
        <v>1199.7299800000001</v>
      </c>
      <c r="K1871" s="15">
        <v>40501</v>
      </c>
      <c r="L1871">
        <f t="shared" si="98"/>
        <v>1.4000000000000002E-3</v>
      </c>
    </row>
    <row r="1872" spans="3:12" x14ac:dyDescent="0.2">
      <c r="C1872" s="15">
        <v>40500</v>
      </c>
      <c r="D1872">
        <f t="shared" si="96"/>
        <v>43.488731999999999</v>
      </c>
      <c r="G1872" s="15">
        <v>40500</v>
      </c>
      <c r="H1872">
        <f t="shared" si="97"/>
        <v>1196.6899410000001</v>
      </c>
      <c r="K1872" s="15">
        <v>40500</v>
      </c>
      <c r="L1872">
        <f t="shared" si="98"/>
        <v>1.4000000000000002E-3</v>
      </c>
    </row>
    <row r="1873" spans="3:12" x14ac:dyDescent="0.2">
      <c r="C1873" s="15">
        <v>40499</v>
      </c>
      <c r="D1873">
        <f t="shared" si="96"/>
        <v>42.913800000000002</v>
      </c>
      <c r="G1873" s="15">
        <v>40499</v>
      </c>
      <c r="H1873">
        <f t="shared" si="97"/>
        <v>1178.589966</v>
      </c>
      <c r="K1873" s="15">
        <v>40499</v>
      </c>
      <c r="L1873">
        <f t="shared" si="98"/>
        <v>1.4000000000000002E-3</v>
      </c>
    </row>
    <row r="1874" spans="3:12" x14ac:dyDescent="0.2">
      <c r="C1874" s="15">
        <v>40498</v>
      </c>
      <c r="D1874">
        <f t="shared" si="96"/>
        <v>42.922383000000004</v>
      </c>
      <c r="G1874" s="15">
        <v>40498</v>
      </c>
      <c r="H1874">
        <f t="shared" si="97"/>
        <v>1178.339966</v>
      </c>
      <c r="K1874" s="15">
        <v>40498</v>
      </c>
      <c r="L1874">
        <f t="shared" si="98"/>
        <v>1.4000000000000002E-3</v>
      </c>
    </row>
    <row r="1875" spans="3:12" x14ac:dyDescent="0.2">
      <c r="C1875" s="15">
        <v>40497</v>
      </c>
      <c r="D1875">
        <f t="shared" si="96"/>
        <v>43.617449000000001</v>
      </c>
      <c r="G1875" s="15">
        <v>40497</v>
      </c>
      <c r="H1875">
        <f t="shared" si="97"/>
        <v>1197.75</v>
      </c>
      <c r="K1875" s="15">
        <v>40497</v>
      </c>
      <c r="L1875">
        <f t="shared" si="98"/>
        <v>1.4000000000000002E-3</v>
      </c>
    </row>
    <row r="1876" spans="3:12" x14ac:dyDescent="0.2">
      <c r="C1876" s="15">
        <v>40496</v>
      </c>
      <c r="D1876">
        <f t="shared" si="96"/>
        <v>43.634608</v>
      </c>
      <c r="G1876" s="15">
        <v>40496</v>
      </c>
      <c r="H1876">
        <f t="shared" si="97"/>
        <v>1199.209961</v>
      </c>
      <c r="K1876" s="15">
        <v>40496</v>
      </c>
      <c r="L1876">
        <f t="shared" si="98"/>
        <v>1.4000000000000002E-3</v>
      </c>
    </row>
    <row r="1877" spans="3:12" x14ac:dyDescent="0.2">
      <c r="C1877" s="15">
        <v>40495</v>
      </c>
      <c r="D1877">
        <f t="shared" si="96"/>
        <v>43.634608</v>
      </c>
      <c r="G1877" s="15">
        <v>40495</v>
      </c>
      <c r="H1877">
        <f t="shared" si="97"/>
        <v>1199.209961</v>
      </c>
      <c r="K1877" s="15">
        <v>40495</v>
      </c>
      <c r="L1877">
        <f t="shared" si="98"/>
        <v>1.4000000000000002E-3</v>
      </c>
    </row>
    <row r="1878" spans="3:12" x14ac:dyDescent="0.2">
      <c r="C1878" s="15">
        <v>40494</v>
      </c>
      <c r="D1878">
        <f t="shared" si="96"/>
        <v>43.634608</v>
      </c>
      <c r="G1878" s="15">
        <v>40494</v>
      </c>
      <c r="H1878">
        <f t="shared" si="97"/>
        <v>1199.209961</v>
      </c>
      <c r="K1878" s="15">
        <v>40494</v>
      </c>
      <c r="L1878">
        <f t="shared" si="98"/>
        <v>1.4000000000000002E-3</v>
      </c>
    </row>
    <row r="1879" spans="3:12" x14ac:dyDescent="0.2">
      <c r="C1879" s="15">
        <v>40493</v>
      </c>
      <c r="D1879">
        <f t="shared" si="96"/>
        <v>44.089404999999999</v>
      </c>
      <c r="G1879" s="15">
        <v>40493</v>
      </c>
      <c r="H1879">
        <f t="shared" si="97"/>
        <v>1213.540039</v>
      </c>
      <c r="K1879" s="15">
        <v>40493</v>
      </c>
      <c r="L1879">
        <f t="shared" si="98"/>
        <v>1.4000000000000002E-3</v>
      </c>
    </row>
    <row r="1880" spans="3:12" x14ac:dyDescent="0.2">
      <c r="C1880" s="15">
        <v>40492</v>
      </c>
      <c r="D1880">
        <f t="shared" si="96"/>
        <v>44.183796999999998</v>
      </c>
      <c r="G1880" s="15">
        <v>40492</v>
      </c>
      <c r="H1880">
        <f t="shared" si="97"/>
        <v>1218.709961</v>
      </c>
      <c r="K1880" s="15">
        <v>40492</v>
      </c>
      <c r="L1880">
        <f t="shared" si="98"/>
        <v>1.4000000000000002E-3</v>
      </c>
    </row>
    <row r="1881" spans="3:12" x14ac:dyDescent="0.2">
      <c r="C1881" s="15">
        <v>40491</v>
      </c>
      <c r="D1881">
        <f t="shared" si="96"/>
        <v>43.969270999999999</v>
      </c>
      <c r="G1881" s="15">
        <v>40491</v>
      </c>
      <c r="H1881">
        <f t="shared" si="97"/>
        <v>1213.400024</v>
      </c>
      <c r="K1881" s="15">
        <v>40491</v>
      </c>
      <c r="L1881">
        <f t="shared" si="98"/>
        <v>1.4000000000000002E-3</v>
      </c>
    </row>
    <row r="1882" spans="3:12" x14ac:dyDescent="0.2">
      <c r="C1882" s="15">
        <v>40490</v>
      </c>
      <c r="D1882">
        <f t="shared" si="96"/>
        <v>44.381160999999999</v>
      </c>
      <c r="G1882" s="15">
        <v>40490</v>
      </c>
      <c r="H1882">
        <f t="shared" si="97"/>
        <v>1223.25</v>
      </c>
      <c r="K1882" s="15">
        <v>40490</v>
      </c>
      <c r="L1882">
        <f t="shared" si="98"/>
        <v>1.4000000000000002E-3</v>
      </c>
    </row>
    <row r="1883" spans="3:12" x14ac:dyDescent="0.2">
      <c r="C1883" s="15">
        <v>40489</v>
      </c>
      <c r="D1883">
        <f t="shared" si="96"/>
        <v>44.518458000000003</v>
      </c>
      <c r="G1883" s="15">
        <v>40489</v>
      </c>
      <c r="H1883">
        <f t="shared" si="97"/>
        <v>1225.849976</v>
      </c>
      <c r="K1883" s="15">
        <v>40489</v>
      </c>
      <c r="L1883">
        <f t="shared" si="98"/>
        <v>1.4000000000000002E-3</v>
      </c>
    </row>
    <row r="1884" spans="3:12" x14ac:dyDescent="0.2">
      <c r="C1884" s="15">
        <v>40488</v>
      </c>
      <c r="D1884">
        <f t="shared" si="96"/>
        <v>44.518458000000003</v>
      </c>
      <c r="G1884" s="15">
        <v>40488</v>
      </c>
      <c r="H1884">
        <f t="shared" si="97"/>
        <v>1225.849976</v>
      </c>
      <c r="K1884" s="15">
        <v>40488</v>
      </c>
      <c r="L1884">
        <f t="shared" si="98"/>
        <v>1.4000000000000002E-3</v>
      </c>
    </row>
    <row r="1885" spans="3:12" x14ac:dyDescent="0.2">
      <c r="C1885" s="15">
        <v>40487</v>
      </c>
      <c r="D1885">
        <f t="shared" si="96"/>
        <v>44.518458000000003</v>
      </c>
      <c r="G1885" s="15">
        <v>40487</v>
      </c>
      <c r="H1885">
        <f t="shared" si="97"/>
        <v>1225.849976</v>
      </c>
      <c r="K1885" s="15">
        <v>40487</v>
      </c>
      <c r="L1885">
        <f t="shared" si="98"/>
        <v>1.4000000000000002E-3</v>
      </c>
    </row>
    <row r="1886" spans="3:12" x14ac:dyDescent="0.2">
      <c r="C1886" s="15">
        <v>40486</v>
      </c>
      <c r="D1886">
        <f t="shared" si="96"/>
        <v>44.252443999999997</v>
      </c>
      <c r="G1886" s="15">
        <v>40486</v>
      </c>
      <c r="H1886">
        <f t="shared" si="97"/>
        <v>1221.0600589999999</v>
      </c>
      <c r="K1886" s="15">
        <v>40486</v>
      </c>
      <c r="L1886">
        <f t="shared" si="98"/>
        <v>1.4000000000000002E-3</v>
      </c>
    </row>
    <row r="1887" spans="3:12" x14ac:dyDescent="0.2">
      <c r="C1887" s="15">
        <v>40485</v>
      </c>
      <c r="D1887">
        <f t="shared" si="96"/>
        <v>43.334273000000003</v>
      </c>
      <c r="G1887" s="15">
        <v>40485</v>
      </c>
      <c r="H1887">
        <f t="shared" si="97"/>
        <v>1197.959961</v>
      </c>
      <c r="K1887" s="15">
        <v>40485</v>
      </c>
      <c r="L1887">
        <f t="shared" si="98"/>
        <v>1.4000000000000002E-3</v>
      </c>
    </row>
    <row r="1888" spans="3:12" x14ac:dyDescent="0.2">
      <c r="C1888" s="15">
        <v>40484</v>
      </c>
      <c r="D1888">
        <f t="shared" si="96"/>
        <v>43.171233999999998</v>
      </c>
      <c r="G1888" s="15">
        <v>40484</v>
      </c>
      <c r="H1888">
        <f t="shared" si="97"/>
        <v>1193.5699460000001</v>
      </c>
      <c r="K1888" s="15">
        <v>40484</v>
      </c>
      <c r="L1888">
        <f t="shared" si="98"/>
        <v>1.4000000000000002E-3</v>
      </c>
    </row>
    <row r="1889" spans="3:12" x14ac:dyDescent="0.2">
      <c r="C1889" s="15">
        <v>40483</v>
      </c>
      <c r="D1889">
        <f t="shared" si="96"/>
        <v>42.879477999999999</v>
      </c>
      <c r="G1889" s="15">
        <v>40483</v>
      </c>
      <c r="H1889">
        <f t="shared" si="97"/>
        <v>1184.380005</v>
      </c>
      <c r="K1889" s="15">
        <v>40483</v>
      </c>
      <c r="L1889">
        <f t="shared" si="98"/>
        <v>1.4000000000000002E-3</v>
      </c>
    </row>
    <row r="1890" spans="3:12" x14ac:dyDescent="0.2">
      <c r="C1890" s="15">
        <v>40482</v>
      </c>
      <c r="D1890">
        <f t="shared" si="96"/>
        <v>42.930962000000001</v>
      </c>
      <c r="G1890" s="15">
        <v>40482</v>
      </c>
      <c r="H1890">
        <f t="shared" si="97"/>
        <v>1183.26001</v>
      </c>
      <c r="K1890" s="15">
        <v>40482</v>
      </c>
      <c r="L1890">
        <f t="shared" si="98"/>
        <v>1.2999999999999999E-3</v>
      </c>
    </row>
    <row r="1891" spans="3:12" x14ac:dyDescent="0.2">
      <c r="C1891" s="15">
        <v>40481</v>
      </c>
      <c r="D1891">
        <f t="shared" si="96"/>
        <v>42.930962000000001</v>
      </c>
      <c r="G1891" s="15">
        <v>40481</v>
      </c>
      <c r="H1891">
        <f t="shared" si="97"/>
        <v>1183.26001</v>
      </c>
      <c r="K1891" s="15">
        <v>40481</v>
      </c>
      <c r="L1891">
        <f t="shared" si="98"/>
        <v>1.2999999999999999E-3</v>
      </c>
    </row>
    <row r="1892" spans="3:12" x14ac:dyDescent="0.2">
      <c r="C1892" s="15">
        <v>40480</v>
      </c>
      <c r="D1892">
        <f t="shared" si="96"/>
        <v>42.930962000000001</v>
      </c>
      <c r="G1892" s="15">
        <v>40480</v>
      </c>
      <c r="H1892">
        <f t="shared" si="97"/>
        <v>1183.26001</v>
      </c>
      <c r="K1892" s="15">
        <v>40480</v>
      </c>
      <c r="L1892">
        <f t="shared" si="98"/>
        <v>1.2999999999999999E-3</v>
      </c>
    </row>
    <row r="1893" spans="3:12" x14ac:dyDescent="0.2">
      <c r="C1893" s="15">
        <v>40479</v>
      </c>
      <c r="D1893">
        <f t="shared" si="96"/>
        <v>42.939545000000003</v>
      </c>
      <c r="G1893" s="15">
        <v>40479</v>
      </c>
      <c r="H1893">
        <f t="shared" si="97"/>
        <v>1183.780029</v>
      </c>
      <c r="K1893" s="15">
        <v>40479</v>
      </c>
      <c r="L1893">
        <f t="shared" si="98"/>
        <v>1.2999999999999999E-3</v>
      </c>
    </row>
    <row r="1894" spans="3:12" x14ac:dyDescent="0.2">
      <c r="C1894" s="15">
        <v>40478</v>
      </c>
      <c r="D1894">
        <f t="shared" si="96"/>
        <v>42.896641000000002</v>
      </c>
      <c r="G1894" s="15">
        <v>40478</v>
      </c>
      <c r="H1894">
        <f t="shared" si="97"/>
        <v>1182.4499510000001</v>
      </c>
      <c r="K1894" s="15">
        <v>40478</v>
      </c>
      <c r="L1894">
        <f t="shared" si="98"/>
        <v>1.2999999999999999E-3</v>
      </c>
    </row>
    <row r="1895" spans="3:12" x14ac:dyDescent="0.2">
      <c r="C1895" s="15">
        <v>40477</v>
      </c>
      <c r="D1895">
        <f t="shared" si="96"/>
        <v>43.016775000000003</v>
      </c>
      <c r="G1895" s="15">
        <v>40477</v>
      </c>
      <c r="H1895">
        <f t="shared" si="97"/>
        <v>1185.6400149999999</v>
      </c>
      <c r="K1895" s="15">
        <v>40477</v>
      </c>
      <c r="L1895">
        <f t="shared" si="98"/>
        <v>1.2999999999999999E-3</v>
      </c>
    </row>
    <row r="1896" spans="3:12" x14ac:dyDescent="0.2">
      <c r="C1896" s="15">
        <v>40476</v>
      </c>
      <c r="D1896">
        <f t="shared" si="96"/>
        <v>43.085422000000001</v>
      </c>
      <c r="G1896" s="15">
        <v>40476</v>
      </c>
      <c r="H1896">
        <f t="shared" si="97"/>
        <v>1185.619995</v>
      </c>
      <c r="K1896" s="15">
        <v>40476</v>
      </c>
      <c r="L1896">
        <f t="shared" si="98"/>
        <v>1.2999999999999999E-3</v>
      </c>
    </row>
    <row r="1897" spans="3:12" x14ac:dyDescent="0.2">
      <c r="C1897" s="15">
        <v>40475</v>
      </c>
      <c r="D1897">
        <f t="shared" si="96"/>
        <v>43.008192000000001</v>
      </c>
      <c r="G1897" s="15">
        <v>40475</v>
      </c>
      <c r="H1897">
        <f t="shared" si="97"/>
        <v>1183.079956</v>
      </c>
      <c r="K1897" s="15">
        <v>40475</v>
      </c>
      <c r="L1897">
        <f t="shared" si="98"/>
        <v>1.2999999999999999E-3</v>
      </c>
    </row>
    <row r="1898" spans="3:12" x14ac:dyDescent="0.2">
      <c r="C1898" s="15">
        <v>40474</v>
      </c>
      <c r="D1898">
        <f t="shared" si="96"/>
        <v>43.008192000000001</v>
      </c>
      <c r="G1898" s="15">
        <v>40474</v>
      </c>
      <c r="H1898">
        <f t="shared" si="97"/>
        <v>1183.079956</v>
      </c>
      <c r="K1898" s="15">
        <v>40474</v>
      </c>
      <c r="L1898">
        <f t="shared" si="98"/>
        <v>1.2999999999999999E-3</v>
      </c>
    </row>
    <row r="1899" spans="3:12" x14ac:dyDescent="0.2">
      <c r="C1899" s="15">
        <v>40473</v>
      </c>
      <c r="D1899">
        <f t="shared" si="96"/>
        <v>43.008192000000001</v>
      </c>
      <c r="G1899" s="15">
        <v>40473</v>
      </c>
      <c r="H1899">
        <f t="shared" si="97"/>
        <v>1183.079956</v>
      </c>
      <c r="K1899" s="15">
        <v>40473</v>
      </c>
      <c r="L1899">
        <f t="shared" si="98"/>
        <v>1.2999999999999999E-3</v>
      </c>
    </row>
    <row r="1900" spans="3:12" x14ac:dyDescent="0.2">
      <c r="C1900" s="15">
        <v>40472</v>
      </c>
      <c r="D1900">
        <f t="shared" si="96"/>
        <v>42.999611999999999</v>
      </c>
      <c r="G1900" s="15">
        <v>40472</v>
      </c>
      <c r="H1900">
        <f t="shared" si="97"/>
        <v>1180.26001</v>
      </c>
      <c r="K1900" s="15">
        <v>40472</v>
      </c>
      <c r="L1900">
        <f t="shared" si="98"/>
        <v>1.2999999999999999E-3</v>
      </c>
    </row>
    <row r="1901" spans="3:12" x14ac:dyDescent="0.2">
      <c r="C1901" s="15">
        <v>40471</v>
      </c>
      <c r="D1901">
        <f t="shared" si="96"/>
        <v>42.999611999999999</v>
      </c>
      <c r="G1901" s="15">
        <v>40471</v>
      </c>
      <c r="H1901">
        <f t="shared" si="97"/>
        <v>1178.170044</v>
      </c>
      <c r="K1901" s="15">
        <v>40471</v>
      </c>
      <c r="L1901">
        <f t="shared" si="98"/>
        <v>1.2999999999999999E-3</v>
      </c>
    </row>
    <row r="1902" spans="3:12" x14ac:dyDescent="0.2">
      <c r="C1902" s="15">
        <v>40470</v>
      </c>
      <c r="D1902">
        <f t="shared" si="96"/>
        <v>42.544817999999999</v>
      </c>
      <c r="G1902" s="15">
        <v>40470</v>
      </c>
      <c r="H1902">
        <f t="shared" si="97"/>
        <v>1165.900024</v>
      </c>
      <c r="K1902" s="15">
        <v>40470</v>
      </c>
      <c r="L1902">
        <f t="shared" si="98"/>
        <v>1.2999999999999999E-3</v>
      </c>
    </row>
    <row r="1903" spans="3:12" x14ac:dyDescent="0.2">
      <c r="C1903" s="15">
        <v>40469</v>
      </c>
      <c r="D1903">
        <f t="shared" si="96"/>
        <v>43.179814</v>
      </c>
      <c r="G1903" s="15">
        <v>40469</v>
      </c>
      <c r="H1903">
        <f t="shared" si="97"/>
        <v>1184.709961</v>
      </c>
      <c r="K1903" s="15">
        <v>40469</v>
      </c>
      <c r="L1903">
        <f t="shared" si="98"/>
        <v>1.2999999999999999E-3</v>
      </c>
    </row>
    <row r="1904" spans="3:12" x14ac:dyDescent="0.2">
      <c r="C1904" s="15">
        <v>40468</v>
      </c>
      <c r="D1904">
        <f t="shared" si="96"/>
        <v>42.759343999999999</v>
      </c>
      <c r="G1904" s="15">
        <v>40468</v>
      </c>
      <c r="H1904">
        <f t="shared" si="97"/>
        <v>1176.1899410000001</v>
      </c>
      <c r="K1904" s="15">
        <v>40468</v>
      </c>
      <c r="L1904">
        <f t="shared" si="98"/>
        <v>1.2999999999999999E-3</v>
      </c>
    </row>
    <row r="1905" spans="3:12" x14ac:dyDescent="0.2">
      <c r="C1905" s="15">
        <v>40467</v>
      </c>
      <c r="D1905">
        <f t="shared" si="96"/>
        <v>42.759343999999999</v>
      </c>
      <c r="G1905" s="15">
        <v>40467</v>
      </c>
      <c r="H1905">
        <f t="shared" si="97"/>
        <v>1176.1899410000001</v>
      </c>
      <c r="K1905" s="15">
        <v>40467</v>
      </c>
      <c r="L1905">
        <f t="shared" si="98"/>
        <v>1.2999999999999999E-3</v>
      </c>
    </row>
    <row r="1906" spans="3:12" x14ac:dyDescent="0.2">
      <c r="C1906" s="15">
        <v>40466</v>
      </c>
      <c r="D1906">
        <f t="shared" si="96"/>
        <v>42.759343999999999</v>
      </c>
      <c r="G1906" s="15">
        <v>40466</v>
      </c>
      <c r="H1906">
        <f t="shared" si="97"/>
        <v>1176.1899410000001</v>
      </c>
      <c r="K1906" s="15">
        <v>40466</v>
      </c>
      <c r="L1906">
        <f t="shared" si="98"/>
        <v>1.2999999999999999E-3</v>
      </c>
    </row>
    <row r="1907" spans="3:12" x14ac:dyDescent="0.2">
      <c r="C1907" s="15">
        <v>40465</v>
      </c>
      <c r="D1907">
        <f t="shared" si="96"/>
        <v>42.991030000000002</v>
      </c>
      <c r="G1907" s="15">
        <v>40465</v>
      </c>
      <c r="H1907">
        <f t="shared" si="97"/>
        <v>1173.8100589999999</v>
      </c>
      <c r="K1907" s="15">
        <v>40465</v>
      </c>
      <c r="L1907">
        <f t="shared" si="98"/>
        <v>1.2999999999999999E-3</v>
      </c>
    </row>
    <row r="1908" spans="3:12" x14ac:dyDescent="0.2">
      <c r="C1908" s="15">
        <v>40464</v>
      </c>
      <c r="D1908">
        <f t="shared" si="96"/>
        <v>43.214137999999998</v>
      </c>
      <c r="G1908" s="15">
        <v>40464</v>
      </c>
      <c r="H1908">
        <f t="shared" si="97"/>
        <v>1178.099976</v>
      </c>
      <c r="K1908" s="15">
        <v>40464</v>
      </c>
      <c r="L1908">
        <f t="shared" si="98"/>
        <v>1.2999999999999999E-3</v>
      </c>
    </row>
    <row r="1909" spans="3:12" x14ac:dyDescent="0.2">
      <c r="C1909" s="15">
        <v>40463</v>
      </c>
      <c r="D1909">
        <f t="shared" si="96"/>
        <v>42.991030000000002</v>
      </c>
      <c r="G1909" s="15">
        <v>40463</v>
      </c>
      <c r="H1909">
        <f t="shared" si="97"/>
        <v>1169.7700199999999</v>
      </c>
      <c r="K1909" s="15">
        <v>40463</v>
      </c>
      <c r="L1909">
        <f t="shared" si="98"/>
        <v>1.2999999999999999E-3</v>
      </c>
    </row>
    <row r="1910" spans="3:12" x14ac:dyDescent="0.2">
      <c r="C1910" s="15">
        <v>40462</v>
      </c>
      <c r="D1910">
        <f t="shared" si="96"/>
        <v>42.827990999999997</v>
      </c>
      <c r="G1910" s="15">
        <v>40462</v>
      </c>
      <c r="H1910">
        <f t="shared" si="97"/>
        <v>1165.3199460000001</v>
      </c>
      <c r="K1910" s="15">
        <v>40462</v>
      </c>
      <c r="L1910">
        <f t="shared" si="98"/>
        <v>1.2999999999999999E-3</v>
      </c>
    </row>
    <row r="1911" spans="3:12" x14ac:dyDescent="0.2">
      <c r="C1911" s="15">
        <v>40461</v>
      </c>
      <c r="D1911">
        <f t="shared" si="96"/>
        <v>42.793666000000002</v>
      </c>
      <c r="G1911" s="15">
        <v>40461</v>
      </c>
      <c r="H1911">
        <f t="shared" si="97"/>
        <v>1165.150024</v>
      </c>
      <c r="K1911" s="15">
        <v>40461</v>
      </c>
      <c r="L1911">
        <f t="shared" si="98"/>
        <v>1.2999999999999999E-3</v>
      </c>
    </row>
    <row r="1912" spans="3:12" x14ac:dyDescent="0.2">
      <c r="C1912" s="15">
        <v>40460</v>
      </c>
      <c r="D1912">
        <f t="shared" si="96"/>
        <v>42.793666000000002</v>
      </c>
      <c r="G1912" s="15">
        <v>40460</v>
      </c>
      <c r="H1912">
        <f t="shared" si="97"/>
        <v>1165.150024</v>
      </c>
      <c r="K1912" s="15">
        <v>40460</v>
      </c>
      <c r="L1912">
        <f t="shared" si="98"/>
        <v>1.2999999999999999E-3</v>
      </c>
    </row>
    <row r="1913" spans="3:12" x14ac:dyDescent="0.2">
      <c r="C1913" s="15">
        <v>40459</v>
      </c>
      <c r="D1913">
        <f t="shared" si="96"/>
        <v>42.793666000000002</v>
      </c>
      <c r="G1913" s="15">
        <v>40459</v>
      </c>
      <c r="H1913">
        <f t="shared" si="97"/>
        <v>1165.150024</v>
      </c>
      <c r="K1913" s="15">
        <v>40459</v>
      </c>
      <c r="L1913">
        <f t="shared" si="98"/>
        <v>1.2999999999999999E-3</v>
      </c>
    </row>
    <row r="1914" spans="3:12" x14ac:dyDescent="0.2">
      <c r="C1914" s="15">
        <v>40458</v>
      </c>
      <c r="D1914">
        <f t="shared" si="96"/>
        <v>42.613464999999998</v>
      </c>
      <c r="G1914" s="15">
        <v>40458</v>
      </c>
      <c r="H1914">
        <f t="shared" si="97"/>
        <v>1158.0600589999999</v>
      </c>
      <c r="K1914" s="15">
        <v>40458</v>
      </c>
      <c r="L1914">
        <f t="shared" si="98"/>
        <v>1.2999999999999999E-3</v>
      </c>
    </row>
    <row r="1915" spans="3:12" x14ac:dyDescent="0.2">
      <c r="C1915" s="15">
        <v>40457</v>
      </c>
      <c r="D1915">
        <f t="shared" si="96"/>
        <v>42.647790000000001</v>
      </c>
      <c r="G1915" s="15">
        <v>40457</v>
      </c>
      <c r="H1915">
        <f t="shared" si="97"/>
        <v>1159.969971</v>
      </c>
      <c r="K1915" s="15">
        <v>40457</v>
      </c>
      <c r="L1915">
        <f t="shared" si="98"/>
        <v>1.2999999999999999E-3</v>
      </c>
    </row>
    <row r="1916" spans="3:12" x14ac:dyDescent="0.2">
      <c r="C1916" s="15">
        <v>40456</v>
      </c>
      <c r="D1916">
        <f t="shared" si="96"/>
        <v>42.604885000000003</v>
      </c>
      <c r="G1916" s="15">
        <v>40456</v>
      </c>
      <c r="H1916">
        <f t="shared" si="97"/>
        <v>1160.75</v>
      </c>
      <c r="K1916" s="15">
        <v>40456</v>
      </c>
      <c r="L1916">
        <f t="shared" si="98"/>
        <v>1.2999999999999999E-3</v>
      </c>
    </row>
    <row r="1917" spans="3:12" x14ac:dyDescent="0.2">
      <c r="C1917" s="15">
        <v>40455</v>
      </c>
      <c r="D1917">
        <f t="shared" si="96"/>
        <v>41.772523</v>
      </c>
      <c r="G1917" s="15">
        <v>40455</v>
      </c>
      <c r="H1917">
        <f t="shared" si="97"/>
        <v>1137.030029</v>
      </c>
      <c r="K1917" s="15">
        <v>40455</v>
      </c>
      <c r="L1917">
        <f t="shared" si="98"/>
        <v>1.2999999999999999E-3</v>
      </c>
    </row>
    <row r="1918" spans="3:12" x14ac:dyDescent="0.2">
      <c r="C1918" s="15">
        <v>40454</v>
      </c>
      <c r="D1918">
        <f t="shared" si="96"/>
        <v>42.055695999999998</v>
      </c>
      <c r="G1918" s="15">
        <v>40454</v>
      </c>
      <c r="H1918">
        <f t="shared" si="97"/>
        <v>1146.23999</v>
      </c>
      <c r="K1918" s="15">
        <v>40454</v>
      </c>
      <c r="L1918">
        <f t="shared" si="98"/>
        <v>1.2999999999999999E-3</v>
      </c>
    </row>
    <row r="1919" spans="3:12" x14ac:dyDescent="0.2">
      <c r="C1919" s="15">
        <v>40453</v>
      </c>
      <c r="D1919">
        <f t="shared" si="96"/>
        <v>42.055695999999998</v>
      </c>
      <c r="G1919" s="15">
        <v>40453</v>
      </c>
      <c r="H1919">
        <f t="shared" si="97"/>
        <v>1146.23999</v>
      </c>
      <c r="K1919" s="15">
        <v>40453</v>
      </c>
      <c r="L1919">
        <f t="shared" si="98"/>
        <v>1.2999999999999999E-3</v>
      </c>
    </row>
    <row r="1920" spans="3:12" x14ac:dyDescent="0.2">
      <c r="C1920" s="15">
        <v>40452</v>
      </c>
      <c r="D1920">
        <f t="shared" si="96"/>
        <v>42.055695999999998</v>
      </c>
      <c r="G1920" s="15">
        <v>40452</v>
      </c>
      <c r="H1920">
        <f t="shared" si="97"/>
        <v>1146.23999</v>
      </c>
      <c r="K1920" s="15">
        <v>40452</v>
      </c>
      <c r="L1920">
        <f t="shared" si="98"/>
        <v>1.2999999999999999E-3</v>
      </c>
    </row>
    <row r="1921" spans="3:12" x14ac:dyDescent="0.2">
      <c r="C1921" s="15">
        <v>40451</v>
      </c>
      <c r="D1921">
        <f t="shared" si="96"/>
        <v>41.789684999999999</v>
      </c>
      <c r="G1921" s="15">
        <v>40451</v>
      </c>
      <c r="H1921">
        <f t="shared" si="97"/>
        <v>1141.1999510000001</v>
      </c>
      <c r="K1921" s="15">
        <v>40451</v>
      </c>
      <c r="L1921">
        <f t="shared" si="98"/>
        <v>1.5E-3</v>
      </c>
    </row>
    <row r="1922" spans="3:12" x14ac:dyDescent="0.2">
      <c r="C1922" s="15">
        <v>40450</v>
      </c>
      <c r="D1922">
        <f t="shared" si="96"/>
        <v>41.849752000000002</v>
      </c>
      <c r="G1922" s="15">
        <v>40450</v>
      </c>
      <c r="H1922">
        <f t="shared" si="97"/>
        <v>1144.7299800000001</v>
      </c>
      <c r="K1922" s="15">
        <v>40450</v>
      </c>
      <c r="L1922">
        <f t="shared" si="98"/>
        <v>1.5E-3</v>
      </c>
    </row>
    <row r="1923" spans="3:12" x14ac:dyDescent="0.2">
      <c r="C1923" s="15">
        <v>40449</v>
      </c>
      <c r="D1923">
        <f t="shared" ref="D1923:D1986" si="99">IFERROR(VLOOKUP(C1923,A:B,2,0),D1924)</f>
        <v>42.012791</v>
      </c>
      <c r="G1923" s="15">
        <v>40449</v>
      </c>
      <c r="H1923">
        <f t="shared" ref="H1923:H1986" si="100">IFERROR(VLOOKUP(G1923,E:F,2,0),H1924)</f>
        <v>1147.6999510000001</v>
      </c>
      <c r="K1923" s="15">
        <v>40449</v>
      </c>
      <c r="L1923">
        <f t="shared" ref="L1923:L1986" si="101">IFERROR(VLOOKUP(K1923,I:J,2,0),L1924)</f>
        <v>1.5E-3</v>
      </c>
    </row>
    <row r="1924" spans="3:12" x14ac:dyDescent="0.2">
      <c r="C1924" s="15">
        <v>40448</v>
      </c>
      <c r="D1924">
        <f t="shared" si="99"/>
        <v>41.798265000000001</v>
      </c>
      <c r="G1924" s="15">
        <v>40448</v>
      </c>
      <c r="H1924">
        <f t="shared" si="100"/>
        <v>1142.160034</v>
      </c>
      <c r="K1924" s="15">
        <v>40448</v>
      </c>
      <c r="L1924">
        <f t="shared" si="101"/>
        <v>1.5E-3</v>
      </c>
    </row>
    <row r="1925" spans="3:12" x14ac:dyDescent="0.2">
      <c r="C1925" s="15">
        <v>40447</v>
      </c>
      <c r="D1925">
        <f t="shared" si="99"/>
        <v>42.021374000000002</v>
      </c>
      <c r="G1925" s="15">
        <v>40447</v>
      </c>
      <c r="H1925">
        <f t="shared" si="100"/>
        <v>1148.670044</v>
      </c>
      <c r="K1925" s="15">
        <v>40447</v>
      </c>
      <c r="L1925">
        <f t="shared" si="101"/>
        <v>1.5E-3</v>
      </c>
    </row>
    <row r="1926" spans="3:12" x14ac:dyDescent="0.2">
      <c r="C1926" s="15">
        <v>40446</v>
      </c>
      <c r="D1926">
        <f t="shared" si="99"/>
        <v>42.021374000000002</v>
      </c>
      <c r="G1926" s="15">
        <v>40446</v>
      </c>
      <c r="H1926">
        <f t="shared" si="100"/>
        <v>1148.670044</v>
      </c>
      <c r="K1926" s="15">
        <v>40446</v>
      </c>
      <c r="L1926">
        <f t="shared" si="101"/>
        <v>1.5E-3</v>
      </c>
    </row>
    <row r="1927" spans="3:12" x14ac:dyDescent="0.2">
      <c r="C1927" s="15">
        <v>40445</v>
      </c>
      <c r="D1927">
        <f t="shared" si="99"/>
        <v>42.021374000000002</v>
      </c>
      <c r="G1927" s="15">
        <v>40445</v>
      </c>
      <c r="H1927">
        <f t="shared" si="100"/>
        <v>1148.670044</v>
      </c>
      <c r="K1927" s="15">
        <v>40445</v>
      </c>
      <c r="L1927">
        <f t="shared" si="101"/>
        <v>1.5E-3</v>
      </c>
    </row>
    <row r="1928" spans="3:12" x14ac:dyDescent="0.2">
      <c r="C1928" s="15">
        <v>40444</v>
      </c>
      <c r="D1928">
        <f t="shared" si="99"/>
        <v>41.200167</v>
      </c>
      <c r="G1928" s="15">
        <v>40444</v>
      </c>
      <c r="H1928">
        <f t="shared" si="100"/>
        <v>1124.829956</v>
      </c>
      <c r="K1928" s="15">
        <v>40444</v>
      </c>
      <c r="L1928">
        <f t="shared" si="101"/>
        <v>1.5E-3</v>
      </c>
    </row>
    <row r="1929" spans="3:12" x14ac:dyDescent="0.2">
      <c r="C1929" s="15">
        <v>40443</v>
      </c>
      <c r="D1929">
        <f t="shared" si="99"/>
        <v>41.668931000000001</v>
      </c>
      <c r="G1929" s="15">
        <v>40443</v>
      </c>
      <c r="H1929">
        <f t="shared" si="100"/>
        <v>1134.280029</v>
      </c>
      <c r="K1929" s="15">
        <v>40443</v>
      </c>
      <c r="L1929">
        <f t="shared" si="101"/>
        <v>1.5E-3</v>
      </c>
    </row>
    <row r="1930" spans="3:12" x14ac:dyDescent="0.2">
      <c r="C1930" s="15">
        <v>40442</v>
      </c>
      <c r="D1930">
        <f t="shared" si="99"/>
        <v>41.950192000000001</v>
      </c>
      <c r="G1930" s="15">
        <v>40442</v>
      </c>
      <c r="H1930">
        <f t="shared" si="100"/>
        <v>1139.780029</v>
      </c>
      <c r="K1930" s="15">
        <v>40442</v>
      </c>
      <c r="L1930">
        <f t="shared" si="101"/>
        <v>1.5E-3</v>
      </c>
    </row>
    <row r="1931" spans="3:12" x14ac:dyDescent="0.2">
      <c r="C1931" s="15">
        <v>40441</v>
      </c>
      <c r="D1931">
        <f t="shared" si="99"/>
        <v>42.069513000000001</v>
      </c>
      <c r="G1931" s="15">
        <v>40441</v>
      </c>
      <c r="H1931">
        <f t="shared" si="100"/>
        <v>1142.709961</v>
      </c>
      <c r="K1931" s="15">
        <v>40441</v>
      </c>
      <c r="L1931">
        <f t="shared" si="101"/>
        <v>1.5E-3</v>
      </c>
    </row>
    <row r="1932" spans="3:12" x14ac:dyDescent="0.2">
      <c r="C1932" s="15">
        <v>40440</v>
      </c>
      <c r="D1932">
        <f t="shared" si="99"/>
        <v>41.413241999999997</v>
      </c>
      <c r="G1932" s="15">
        <v>40440</v>
      </c>
      <c r="H1932">
        <f t="shared" si="100"/>
        <v>1125.589966</v>
      </c>
      <c r="K1932" s="15">
        <v>40440</v>
      </c>
      <c r="L1932">
        <f t="shared" si="101"/>
        <v>1.5E-3</v>
      </c>
    </row>
    <row r="1933" spans="3:12" x14ac:dyDescent="0.2">
      <c r="C1933" s="15">
        <v>40439</v>
      </c>
      <c r="D1933">
        <f t="shared" si="99"/>
        <v>41.413241999999997</v>
      </c>
      <c r="G1933" s="15">
        <v>40439</v>
      </c>
      <c r="H1933">
        <f t="shared" si="100"/>
        <v>1125.589966</v>
      </c>
      <c r="K1933" s="15">
        <v>40439</v>
      </c>
      <c r="L1933">
        <f t="shared" si="101"/>
        <v>1.5E-3</v>
      </c>
    </row>
    <row r="1934" spans="3:12" x14ac:dyDescent="0.2">
      <c r="C1934" s="15">
        <v>40438</v>
      </c>
      <c r="D1934">
        <f t="shared" si="99"/>
        <v>41.413241999999997</v>
      </c>
      <c r="G1934" s="15">
        <v>40438</v>
      </c>
      <c r="H1934">
        <f t="shared" si="100"/>
        <v>1125.589966</v>
      </c>
      <c r="K1934" s="15">
        <v>40438</v>
      </c>
      <c r="L1934">
        <f t="shared" si="101"/>
        <v>1.5E-3</v>
      </c>
    </row>
    <row r="1935" spans="3:12" x14ac:dyDescent="0.2">
      <c r="C1935" s="15">
        <v>40437</v>
      </c>
      <c r="D1935">
        <f t="shared" si="99"/>
        <v>41.438809999999997</v>
      </c>
      <c r="G1935" s="15">
        <v>40437</v>
      </c>
      <c r="H1935">
        <f t="shared" si="100"/>
        <v>1124.660034</v>
      </c>
      <c r="K1935" s="15">
        <v>40437</v>
      </c>
      <c r="L1935">
        <f t="shared" si="101"/>
        <v>1.5E-3</v>
      </c>
    </row>
    <row r="1936" spans="3:12" x14ac:dyDescent="0.2">
      <c r="C1936" s="15">
        <v>40436</v>
      </c>
      <c r="D1936">
        <f t="shared" si="99"/>
        <v>41.532564000000001</v>
      </c>
      <c r="G1936" s="15">
        <v>40436</v>
      </c>
      <c r="H1936">
        <f t="shared" si="100"/>
        <v>1125.0699460000001</v>
      </c>
      <c r="K1936" s="15">
        <v>40436</v>
      </c>
      <c r="L1936">
        <f t="shared" si="101"/>
        <v>1.5E-3</v>
      </c>
    </row>
    <row r="1937" spans="3:12" x14ac:dyDescent="0.2">
      <c r="C1937" s="15">
        <v>40435</v>
      </c>
      <c r="D1937">
        <f t="shared" si="99"/>
        <v>41.447335000000002</v>
      </c>
      <c r="G1937" s="15">
        <v>40435</v>
      </c>
      <c r="H1937">
        <f t="shared" si="100"/>
        <v>1121.099976</v>
      </c>
      <c r="K1937" s="15">
        <v>40435</v>
      </c>
      <c r="L1937">
        <f t="shared" si="101"/>
        <v>1.5E-3</v>
      </c>
    </row>
    <row r="1938" spans="3:12" x14ac:dyDescent="0.2">
      <c r="C1938" s="15">
        <v>40434</v>
      </c>
      <c r="D1938">
        <f t="shared" si="99"/>
        <v>41.524042000000001</v>
      </c>
      <c r="G1938" s="15">
        <v>40434</v>
      </c>
      <c r="H1938">
        <f t="shared" si="100"/>
        <v>1121.900024</v>
      </c>
      <c r="K1938" s="15">
        <v>40434</v>
      </c>
      <c r="L1938">
        <f t="shared" si="101"/>
        <v>1.5E-3</v>
      </c>
    </row>
    <row r="1939" spans="3:12" x14ac:dyDescent="0.2">
      <c r="C1939" s="15">
        <v>40433</v>
      </c>
      <c r="D1939">
        <f t="shared" si="99"/>
        <v>41.046753000000002</v>
      </c>
      <c r="G1939" s="15">
        <v>40433</v>
      </c>
      <c r="H1939">
        <f t="shared" si="100"/>
        <v>1109.5500489999999</v>
      </c>
      <c r="K1939" s="15">
        <v>40433</v>
      </c>
      <c r="L1939">
        <f t="shared" si="101"/>
        <v>1.5E-3</v>
      </c>
    </row>
    <row r="1940" spans="3:12" x14ac:dyDescent="0.2">
      <c r="C1940" s="15">
        <v>40432</v>
      </c>
      <c r="D1940">
        <f t="shared" si="99"/>
        <v>41.046753000000002</v>
      </c>
      <c r="G1940" s="15">
        <v>40432</v>
      </c>
      <c r="H1940">
        <f t="shared" si="100"/>
        <v>1109.5500489999999</v>
      </c>
      <c r="K1940" s="15">
        <v>40432</v>
      </c>
      <c r="L1940">
        <f t="shared" si="101"/>
        <v>1.5E-3</v>
      </c>
    </row>
    <row r="1941" spans="3:12" x14ac:dyDescent="0.2">
      <c r="C1941" s="15">
        <v>40431</v>
      </c>
      <c r="D1941">
        <f t="shared" si="99"/>
        <v>41.046753000000002</v>
      </c>
      <c r="G1941" s="15">
        <v>40431</v>
      </c>
      <c r="H1941">
        <f t="shared" si="100"/>
        <v>1109.5500489999999</v>
      </c>
      <c r="K1941" s="15">
        <v>40431</v>
      </c>
      <c r="L1941">
        <f t="shared" si="101"/>
        <v>1.5E-3</v>
      </c>
    </row>
    <row r="1942" spans="3:12" x14ac:dyDescent="0.2">
      <c r="C1942" s="15">
        <v>40430</v>
      </c>
      <c r="D1942">
        <f t="shared" si="99"/>
        <v>40.876291999999999</v>
      </c>
      <c r="G1942" s="15">
        <v>40430</v>
      </c>
      <c r="H1942">
        <f t="shared" si="100"/>
        <v>1104.1800539999999</v>
      </c>
      <c r="K1942" s="15">
        <v>40430</v>
      </c>
      <c r="L1942">
        <f t="shared" si="101"/>
        <v>1.5E-3</v>
      </c>
    </row>
    <row r="1943" spans="3:12" x14ac:dyDescent="0.2">
      <c r="C1943" s="15">
        <v>40429</v>
      </c>
      <c r="D1943">
        <f t="shared" si="99"/>
        <v>40.560941999999997</v>
      </c>
      <c r="G1943" s="15">
        <v>40429</v>
      </c>
      <c r="H1943">
        <f t="shared" si="100"/>
        <v>1098.869995</v>
      </c>
      <c r="K1943" s="15">
        <v>40429</v>
      </c>
      <c r="L1943">
        <f t="shared" si="101"/>
        <v>1.5E-3</v>
      </c>
    </row>
    <row r="1944" spans="3:12" x14ac:dyDescent="0.2">
      <c r="C1944" s="15">
        <v>40428</v>
      </c>
      <c r="D1944">
        <f t="shared" si="99"/>
        <v>40.305253</v>
      </c>
      <c r="G1944" s="15">
        <v>40428</v>
      </c>
      <c r="H1944">
        <f t="shared" si="100"/>
        <v>1091.839966</v>
      </c>
      <c r="K1944" s="15">
        <v>40428</v>
      </c>
      <c r="L1944">
        <f t="shared" si="101"/>
        <v>1.5E-3</v>
      </c>
    </row>
    <row r="1945" spans="3:12" x14ac:dyDescent="0.2">
      <c r="C1945" s="15">
        <v>40427</v>
      </c>
      <c r="D1945">
        <f t="shared" si="99"/>
        <v>40.842199999999998</v>
      </c>
      <c r="G1945" s="15">
        <v>40427</v>
      </c>
      <c r="H1945">
        <f t="shared" si="100"/>
        <v>1104.51001</v>
      </c>
      <c r="K1945" s="15">
        <v>40427</v>
      </c>
      <c r="L1945">
        <f t="shared" si="101"/>
        <v>1.5E-3</v>
      </c>
    </row>
    <row r="1946" spans="3:12" x14ac:dyDescent="0.2">
      <c r="C1946" s="15">
        <v>40426</v>
      </c>
      <c r="D1946">
        <f t="shared" si="99"/>
        <v>40.842199999999998</v>
      </c>
      <c r="G1946" s="15">
        <v>40426</v>
      </c>
      <c r="H1946">
        <f t="shared" si="100"/>
        <v>1104.51001</v>
      </c>
      <c r="K1946" s="15">
        <v>40426</v>
      </c>
      <c r="L1946">
        <f t="shared" si="101"/>
        <v>1.5E-3</v>
      </c>
    </row>
    <row r="1947" spans="3:12" x14ac:dyDescent="0.2">
      <c r="C1947" s="15">
        <v>40425</v>
      </c>
      <c r="D1947">
        <f t="shared" si="99"/>
        <v>40.842199999999998</v>
      </c>
      <c r="G1947" s="15">
        <v>40425</v>
      </c>
      <c r="H1947">
        <f t="shared" si="100"/>
        <v>1104.51001</v>
      </c>
      <c r="K1947" s="15">
        <v>40425</v>
      </c>
      <c r="L1947">
        <f t="shared" si="101"/>
        <v>1.5E-3</v>
      </c>
    </row>
    <row r="1948" spans="3:12" x14ac:dyDescent="0.2">
      <c r="C1948" s="15">
        <v>40424</v>
      </c>
      <c r="D1948">
        <f t="shared" si="99"/>
        <v>40.842199999999998</v>
      </c>
      <c r="G1948" s="15">
        <v>40424</v>
      </c>
      <c r="H1948">
        <f t="shared" si="100"/>
        <v>1104.51001</v>
      </c>
      <c r="K1948" s="15">
        <v>40424</v>
      </c>
      <c r="L1948">
        <f t="shared" si="101"/>
        <v>1.5E-3</v>
      </c>
    </row>
    <row r="1949" spans="3:12" x14ac:dyDescent="0.2">
      <c r="C1949" s="15">
        <v>40423</v>
      </c>
      <c r="D1949">
        <f t="shared" si="99"/>
        <v>40.322299999999998</v>
      </c>
      <c r="G1949" s="15">
        <v>40423</v>
      </c>
      <c r="H1949">
        <f t="shared" si="100"/>
        <v>1090.099976</v>
      </c>
      <c r="K1949" s="15">
        <v>40423</v>
      </c>
      <c r="L1949">
        <f t="shared" si="101"/>
        <v>1.5E-3</v>
      </c>
    </row>
    <row r="1950" spans="3:12" x14ac:dyDescent="0.2">
      <c r="C1950" s="15">
        <v>40422</v>
      </c>
      <c r="D1950">
        <f t="shared" si="99"/>
        <v>39.989899999999999</v>
      </c>
      <c r="G1950" s="15">
        <v>40422</v>
      </c>
      <c r="H1950">
        <f t="shared" si="100"/>
        <v>1080.290039</v>
      </c>
      <c r="K1950" s="15">
        <v>40422</v>
      </c>
      <c r="L1950">
        <f t="shared" si="101"/>
        <v>1.5E-3</v>
      </c>
    </row>
    <row r="1951" spans="3:12" x14ac:dyDescent="0.2">
      <c r="C1951" s="15">
        <v>40421</v>
      </c>
      <c r="D1951">
        <f t="shared" si="99"/>
        <v>38.847821000000003</v>
      </c>
      <c r="G1951" s="15">
        <v>40421</v>
      </c>
      <c r="H1951">
        <f t="shared" si="100"/>
        <v>1049.329956</v>
      </c>
      <c r="K1951" s="15">
        <v>40421</v>
      </c>
      <c r="L1951">
        <f t="shared" si="101"/>
        <v>1.6000000000000001E-3</v>
      </c>
    </row>
    <row r="1952" spans="3:12" x14ac:dyDescent="0.2">
      <c r="C1952" s="15">
        <v>40420</v>
      </c>
      <c r="D1952">
        <f t="shared" si="99"/>
        <v>38.745542999999998</v>
      </c>
      <c r="G1952" s="15">
        <v>40420</v>
      </c>
      <c r="H1952">
        <f t="shared" si="100"/>
        <v>1048.920044</v>
      </c>
      <c r="K1952" s="15">
        <v>40420</v>
      </c>
      <c r="L1952">
        <f t="shared" si="101"/>
        <v>1.6000000000000001E-3</v>
      </c>
    </row>
    <row r="1953" spans="3:12" x14ac:dyDescent="0.2">
      <c r="C1953" s="15">
        <v>40419</v>
      </c>
      <c r="D1953">
        <f t="shared" si="99"/>
        <v>39.333632000000001</v>
      </c>
      <c r="G1953" s="15">
        <v>40419</v>
      </c>
      <c r="H1953">
        <f t="shared" si="100"/>
        <v>1064.589966</v>
      </c>
      <c r="K1953" s="15">
        <v>40419</v>
      </c>
      <c r="L1953">
        <f t="shared" si="101"/>
        <v>1.6000000000000001E-3</v>
      </c>
    </row>
    <row r="1954" spans="3:12" x14ac:dyDescent="0.2">
      <c r="C1954" s="15">
        <v>40418</v>
      </c>
      <c r="D1954">
        <f t="shared" si="99"/>
        <v>39.333632000000001</v>
      </c>
      <c r="G1954" s="15">
        <v>40418</v>
      </c>
      <c r="H1954">
        <f t="shared" si="100"/>
        <v>1064.589966</v>
      </c>
      <c r="K1954" s="15">
        <v>40418</v>
      </c>
      <c r="L1954">
        <f t="shared" si="101"/>
        <v>1.6000000000000001E-3</v>
      </c>
    </row>
    <row r="1955" spans="3:12" x14ac:dyDescent="0.2">
      <c r="C1955" s="15">
        <v>40417</v>
      </c>
      <c r="D1955">
        <f t="shared" si="99"/>
        <v>39.333632000000001</v>
      </c>
      <c r="G1955" s="15">
        <v>40417</v>
      </c>
      <c r="H1955">
        <f t="shared" si="100"/>
        <v>1064.589966</v>
      </c>
      <c r="K1955" s="15">
        <v>40417</v>
      </c>
      <c r="L1955">
        <f t="shared" si="101"/>
        <v>1.6000000000000001E-3</v>
      </c>
    </row>
    <row r="1956" spans="3:12" x14ac:dyDescent="0.2">
      <c r="C1956" s="15">
        <v>40416</v>
      </c>
      <c r="D1956">
        <f t="shared" si="99"/>
        <v>38.668835999999999</v>
      </c>
      <c r="G1956" s="15">
        <v>40416</v>
      </c>
      <c r="H1956">
        <f t="shared" si="100"/>
        <v>1047.219971</v>
      </c>
      <c r="K1956" s="15">
        <v>40416</v>
      </c>
      <c r="L1956">
        <f t="shared" si="101"/>
        <v>1.6000000000000001E-3</v>
      </c>
    </row>
    <row r="1957" spans="3:12" x14ac:dyDescent="0.2">
      <c r="C1957" s="15">
        <v>40415</v>
      </c>
      <c r="D1957">
        <f t="shared" si="99"/>
        <v>38.924525000000003</v>
      </c>
      <c r="G1957" s="15">
        <v>40415</v>
      </c>
      <c r="H1957">
        <f t="shared" si="100"/>
        <v>1055.329956</v>
      </c>
      <c r="K1957" s="15">
        <v>40415</v>
      </c>
      <c r="L1957">
        <f t="shared" si="101"/>
        <v>1.6000000000000001E-3</v>
      </c>
    </row>
    <row r="1958" spans="3:12" x14ac:dyDescent="0.2">
      <c r="C1958" s="15">
        <v>40414</v>
      </c>
      <c r="D1958">
        <f t="shared" si="99"/>
        <v>38.822249999999997</v>
      </c>
      <c r="G1958" s="15">
        <v>40414</v>
      </c>
      <c r="H1958">
        <f t="shared" si="100"/>
        <v>1051.869995</v>
      </c>
      <c r="K1958" s="15">
        <v>40414</v>
      </c>
      <c r="L1958">
        <f t="shared" si="101"/>
        <v>1.6000000000000001E-3</v>
      </c>
    </row>
    <row r="1959" spans="3:12" x14ac:dyDescent="0.2">
      <c r="C1959" s="15">
        <v>40413</v>
      </c>
      <c r="D1959">
        <f t="shared" si="99"/>
        <v>39.325107000000003</v>
      </c>
      <c r="G1959" s="15">
        <v>40413</v>
      </c>
      <c r="H1959">
        <f t="shared" si="100"/>
        <v>1067.3599850000001</v>
      </c>
      <c r="K1959" s="15">
        <v>40413</v>
      </c>
      <c r="L1959">
        <f t="shared" si="101"/>
        <v>1.6000000000000001E-3</v>
      </c>
    </row>
    <row r="1960" spans="3:12" x14ac:dyDescent="0.2">
      <c r="C1960" s="15">
        <v>40412</v>
      </c>
      <c r="D1960">
        <f t="shared" si="99"/>
        <v>39.410339</v>
      </c>
      <c r="G1960" s="15">
        <v>40412</v>
      </c>
      <c r="H1960">
        <f t="shared" si="100"/>
        <v>1071.6899410000001</v>
      </c>
      <c r="K1960" s="15">
        <v>40412</v>
      </c>
      <c r="L1960">
        <f t="shared" si="101"/>
        <v>1.6000000000000001E-3</v>
      </c>
    </row>
    <row r="1961" spans="3:12" x14ac:dyDescent="0.2">
      <c r="C1961" s="15">
        <v>40411</v>
      </c>
      <c r="D1961">
        <f t="shared" si="99"/>
        <v>39.410339</v>
      </c>
      <c r="G1961" s="15">
        <v>40411</v>
      </c>
      <c r="H1961">
        <f t="shared" si="100"/>
        <v>1071.6899410000001</v>
      </c>
      <c r="K1961" s="15">
        <v>40411</v>
      </c>
      <c r="L1961">
        <f t="shared" si="101"/>
        <v>1.6000000000000001E-3</v>
      </c>
    </row>
    <row r="1962" spans="3:12" x14ac:dyDescent="0.2">
      <c r="C1962" s="15">
        <v>40410</v>
      </c>
      <c r="D1962">
        <f t="shared" si="99"/>
        <v>39.410339</v>
      </c>
      <c r="G1962" s="15">
        <v>40410</v>
      </c>
      <c r="H1962">
        <f t="shared" si="100"/>
        <v>1071.6899410000001</v>
      </c>
      <c r="K1962" s="15">
        <v>40410</v>
      </c>
      <c r="L1962">
        <f t="shared" si="101"/>
        <v>1.6000000000000001E-3</v>
      </c>
    </row>
    <row r="1963" spans="3:12" x14ac:dyDescent="0.2">
      <c r="C1963" s="15">
        <v>40409</v>
      </c>
      <c r="D1963">
        <f t="shared" si="99"/>
        <v>39.623413999999997</v>
      </c>
      <c r="G1963" s="15">
        <v>40409</v>
      </c>
      <c r="H1963">
        <f t="shared" si="100"/>
        <v>1075.630005</v>
      </c>
      <c r="K1963" s="15">
        <v>40409</v>
      </c>
      <c r="L1963">
        <f t="shared" si="101"/>
        <v>1.6000000000000001E-3</v>
      </c>
    </row>
    <row r="1964" spans="3:12" x14ac:dyDescent="0.2">
      <c r="C1964" s="15">
        <v>40408</v>
      </c>
      <c r="D1964">
        <f t="shared" si="99"/>
        <v>40.356389</v>
      </c>
      <c r="G1964" s="15">
        <v>40408</v>
      </c>
      <c r="H1964">
        <f t="shared" si="100"/>
        <v>1094.160034</v>
      </c>
      <c r="K1964" s="15">
        <v>40408</v>
      </c>
      <c r="L1964">
        <f t="shared" si="101"/>
        <v>1.6000000000000001E-3</v>
      </c>
    </row>
    <row r="1965" spans="3:12" x14ac:dyDescent="0.2">
      <c r="C1965" s="15">
        <v>40407</v>
      </c>
      <c r="D1965">
        <f t="shared" si="99"/>
        <v>40.305253</v>
      </c>
      <c r="G1965" s="15">
        <v>40407</v>
      </c>
      <c r="H1965">
        <f t="shared" si="100"/>
        <v>1092.540039</v>
      </c>
      <c r="K1965" s="15">
        <v>40407</v>
      </c>
      <c r="L1965">
        <f t="shared" si="101"/>
        <v>1.6000000000000001E-3</v>
      </c>
    </row>
    <row r="1966" spans="3:12" x14ac:dyDescent="0.2">
      <c r="C1966" s="15">
        <v>40406</v>
      </c>
      <c r="D1966">
        <f t="shared" si="99"/>
        <v>39.845011</v>
      </c>
      <c r="G1966" s="15">
        <v>40406</v>
      </c>
      <c r="H1966">
        <f t="shared" si="100"/>
        <v>1079.380005</v>
      </c>
      <c r="K1966" s="15">
        <v>40406</v>
      </c>
      <c r="L1966">
        <f t="shared" si="101"/>
        <v>1.6000000000000001E-3</v>
      </c>
    </row>
    <row r="1967" spans="3:12" x14ac:dyDescent="0.2">
      <c r="C1967" s="15">
        <v>40405</v>
      </c>
      <c r="D1967">
        <f t="shared" si="99"/>
        <v>39.887625</v>
      </c>
      <c r="G1967" s="15">
        <v>40405</v>
      </c>
      <c r="H1967">
        <f t="shared" si="100"/>
        <v>1079.25</v>
      </c>
      <c r="K1967" s="15">
        <v>40405</v>
      </c>
      <c r="L1967">
        <f t="shared" si="101"/>
        <v>1.6000000000000001E-3</v>
      </c>
    </row>
    <row r="1968" spans="3:12" x14ac:dyDescent="0.2">
      <c r="C1968" s="15">
        <v>40404</v>
      </c>
      <c r="D1968">
        <f t="shared" si="99"/>
        <v>39.887625</v>
      </c>
      <c r="G1968" s="15">
        <v>40404</v>
      </c>
      <c r="H1968">
        <f t="shared" si="100"/>
        <v>1079.25</v>
      </c>
      <c r="K1968" s="15">
        <v>40404</v>
      </c>
      <c r="L1968">
        <f t="shared" si="101"/>
        <v>1.6000000000000001E-3</v>
      </c>
    </row>
    <row r="1969" spans="3:12" x14ac:dyDescent="0.2">
      <c r="C1969" s="15">
        <v>40403</v>
      </c>
      <c r="D1969">
        <f t="shared" si="99"/>
        <v>39.887625</v>
      </c>
      <c r="G1969" s="15">
        <v>40403</v>
      </c>
      <c r="H1969">
        <f t="shared" si="100"/>
        <v>1079.25</v>
      </c>
      <c r="K1969" s="15">
        <v>40403</v>
      </c>
      <c r="L1969">
        <f t="shared" si="101"/>
        <v>1.6000000000000001E-3</v>
      </c>
    </row>
    <row r="1970" spans="3:12" x14ac:dyDescent="0.2">
      <c r="C1970" s="15">
        <v>40402</v>
      </c>
      <c r="D1970">
        <f t="shared" si="99"/>
        <v>40.015470999999998</v>
      </c>
      <c r="G1970" s="15">
        <v>40402</v>
      </c>
      <c r="H1970">
        <f t="shared" si="100"/>
        <v>1083.6099850000001</v>
      </c>
      <c r="K1970" s="15">
        <v>40402</v>
      </c>
      <c r="L1970">
        <f t="shared" si="101"/>
        <v>1.6000000000000001E-3</v>
      </c>
    </row>
    <row r="1971" spans="3:12" x14ac:dyDescent="0.2">
      <c r="C1971" s="15">
        <v>40401</v>
      </c>
      <c r="D1971">
        <f t="shared" si="99"/>
        <v>40.134793000000002</v>
      </c>
      <c r="G1971" s="15">
        <v>40401</v>
      </c>
      <c r="H1971">
        <f t="shared" si="100"/>
        <v>1089.469971</v>
      </c>
      <c r="K1971" s="15">
        <v>40401</v>
      </c>
      <c r="L1971">
        <f t="shared" si="101"/>
        <v>1.6000000000000001E-3</v>
      </c>
    </row>
    <row r="1972" spans="3:12" x14ac:dyDescent="0.2">
      <c r="C1972" s="15">
        <v>40400</v>
      </c>
      <c r="D1972">
        <f t="shared" si="99"/>
        <v>41.310966999999998</v>
      </c>
      <c r="G1972" s="15">
        <v>40400</v>
      </c>
      <c r="H1972">
        <f t="shared" si="100"/>
        <v>1121.0600589999999</v>
      </c>
      <c r="K1972" s="15">
        <v>40400</v>
      </c>
      <c r="L1972">
        <f t="shared" si="101"/>
        <v>1.6000000000000001E-3</v>
      </c>
    </row>
    <row r="1973" spans="3:12" x14ac:dyDescent="0.2">
      <c r="C1973" s="15">
        <v>40399</v>
      </c>
      <c r="D1973">
        <f t="shared" si="99"/>
        <v>41.541088000000002</v>
      </c>
      <c r="G1973" s="15">
        <v>40399</v>
      </c>
      <c r="H1973">
        <f t="shared" si="100"/>
        <v>1127.790039</v>
      </c>
      <c r="K1973" s="15">
        <v>40399</v>
      </c>
      <c r="L1973">
        <f t="shared" si="101"/>
        <v>1.6000000000000001E-3</v>
      </c>
    </row>
    <row r="1974" spans="3:12" x14ac:dyDescent="0.2">
      <c r="C1974" s="15">
        <v>40398</v>
      </c>
      <c r="D1974">
        <f t="shared" si="99"/>
        <v>41.302441999999999</v>
      </c>
      <c r="G1974" s="15">
        <v>40398</v>
      </c>
      <c r="H1974">
        <f t="shared" si="100"/>
        <v>1121.6400149999999</v>
      </c>
      <c r="K1974" s="15">
        <v>40398</v>
      </c>
      <c r="L1974">
        <f t="shared" si="101"/>
        <v>1.6000000000000001E-3</v>
      </c>
    </row>
    <row r="1975" spans="3:12" x14ac:dyDescent="0.2">
      <c r="C1975" s="15">
        <v>40397</v>
      </c>
      <c r="D1975">
        <f t="shared" si="99"/>
        <v>41.302441999999999</v>
      </c>
      <c r="G1975" s="15">
        <v>40397</v>
      </c>
      <c r="H1975">
        <f t="shared" si="100"/>
        <v>1121.6400149999999</v>
      </c>
      <c r="K1975" s="15">
        <v>40397</v>
      </c>
      <c r="L1975">
        <f t="shared" si="101"/>
        <v>1.6000000000000001E-3</v>
      </c>
    </row>
    <row r="1976" spans="3:12" x14ac:dyDescent="0.2">
      <c r="C1976" s="15">
        <v>40396</v>
      </c>
      <c r="D1976">
        <f t="shared" si="99"/>
        <v>41.302441999999999</v>
      </c>
      <c r="G1976" s="15">
        <v>40396</v>
      </c>
      <c r="H1976">
        <f t="shared" si="100"/>
        <v>1121.6400149999999</v>
      </c>
      <c r="K1976" s="15">
        <v>40396</v>
      </c>
      <c r="L1976">
        <f t="shared" si="101"/>
        <v>1.6000000000000001E-3</v>
      </c>
    </row>
    <row r="1977" spans="3:12" x14ac:dyDescent="0.2">
      <c r="C1977" s="15">
        <v>40395</v>
      </c>
      <c r="D1977">
        <f t="shared" si="99"/>
        <v>41.506996000000001</v>
      </c>
      <c r="G1977" s="15">
        <v>40395</v>
      </c>
      <c r="H1977">
        <f t="shared" si="100"/>
        <v>1125.8100589999999</v>
      </c>
      <c r="K1977" s="15">
        <v>40395</v>
      </c>
      <c r="L1977">
        <f t="shared" si="101"/>
        <v>1.6000000000000001E-3</v>
      </c>
    </row>
    <row r="1978" spans="3:12" x14ac:dyDescent="0.2">
      <c r="C1978" s="15">
        <v>40394</v>
      </c>
      <c r="D1978">
        <f t="shared" si="99"/>
        <v>41.549610000000001</v>
      </c>
      <c r="G1978" s="15">
        <v>40394</v>
      </c>
      <c r="H1978">
        <f t="shared" si="100"/>
        <v>1127.23999</v>
      </c>
      <c r="K1978" s="15">
        <v>40394</v>
      </c>
      <c r="L1978">
        <f t="shared" si="101"/>
        <v>1.6000000000000001E-3</v>
      </c>
    </row>
    <row r="1979" spans="3:12" x14ac:dyDescent="0.2">
      <c r="C1979" s="15">
        <v>40393</v>
      </c>
      <c r="D1979">
        <f t="shared" si="99"/>
        <v>41.285395999999999</v>
      </c>
      <c r="G1979" s="15">
        <v>40393</v>
      </c>
      <c r="H1979">
        <f t="shared" si="100"/>
        <v>1120.459961</v>
      </c>
      <c r="K1979" s="15">
        <v>40393</v>
      </c>
      <c r="L1979">
        <f t="shared" si="101"/>
        <v>1.6000000000000001E-3</v>
      </c>
    </row>
    <row r="1980" spans="3:12" x14ac:dyDescent="0.2">
      <c r="C1980" s="15">
        <v>40392</v>
      </c>
      <c r="D1980">
        <f t="shared" si="99"/>
        <v>41.498471000000002</v>
      </c>
      <c r="G1980" s="15">
        <v>40392</v>
      </c>
      <c r="H1980">
        <f t="shared" si="100"/>
        <v>1125.8599850000001</v>
      </c>
      <c r="K1980" s="15">
        <v>40392</v>
      </c>
      <c r="L1980">
        <f t="shared" si="101"/>
        <v>1.6000000000000001E-3</v>
      </c>
    </row>
    <row r="1981" spans="3:12" x14ac:dyDescent="0.2">
      <c r="C1981" s="15">
        <v>40391</v>
      </c>
      <c r="D1981">
        <f t="shared" si="99"/>
        <v>40.569464000000004</v>
      </c>
      <c r="G1981" s="15">
        <v>40391</v>
      </c>
      <c r="H1981">
        <f t="shared" si="100"/>
        <v>1101.599976</v>
      </c>
      <c r="K1981" s="15">
        <v>40391</v>
      </c>
      <c r="L1981">
        <f t="shared" si="101"/>
        <v>1.6000000000000001E-3</v>
      </c>
    </row>
    <row r="1982" spans="3:12" x14ac:dyDescent="0.2">
      <c r="C1982" s="15">
        <v>40390</v>
      </c>
      <c r="D1982">
        <f t="shared" si="99"/>
        <v>40.569464000000004</v>
      </c>
      <c r="G1982" s="15">
        <v>40390</v>
      </c>
      <c r="H1982">
        <f t="shared" si="100"/>
        <v>1101.599976</v>
      </c>
      <c r="K1982" s="15">
        <v>40390</v>
      </c>
      <c r="L1982">
        <f t="shared" si="101"/>
        <v>1.6000000000000001E-3</v>
      </c>
    </row>
    <row r="1983" spans="3:12" x14ac:dyDescent="0.2">
      <c r="C1983" s="15">
        <v>40389</v>
      </c>
      <c r="D1983">
        <f t="shared" si="99"/>
        <v>40.569464000000004</v>
      </c>
      <c r="G1983" s="15">
        <v>40389</v>
      </c>
      <c r="H1983">
        <f t="shared" si="100"/>
        <v>1101.599976</v>
      </c>
      <c r="K1983" s="15">
        <v>40389</v>
      </c>
      <c r="L1983">
        <f t="shared" si="101"/>
        <v>1.6000000000000001E-3</v>
      </c>
    </row>
    <row r="1984" spans="3:12" x14ac:dyDescent="0.2">
      <c r="C1984" s="15">
        <v>40388</v>
      </c>
      <c r="D1984">
        <f t="shared" si="99"/>
        <v>40.577989000000002</v>
      </c>
      <c r="G1984" s="15">
        <v>40388</v>
      </c>
      <c r="H1984">
        <f t="shared" si="100"/>
        <v>1101.530029</v>
      </c>
      <c r="K1984" s="15">
        <v>40388</v>
      </c>
      <c r="L1984">
        <f t="shared" si="101"/>
        <v>1.6000000000000001E-3</v>
      </c>
    </row>
    <row r="1985" spans="3:12" x14ac:dyDescent="0.2">
      <c r="C1985" s="15">
        <v>40387</v>
      </c>
      <c r="D1985">
        <f t="shared" si="99"/>
        <v>40.688789</v>
      </c>
      <c r="G1985" s="15">
        <v>40387</v>
      </c>
      <c r="H1985">
        <f t="shared" si="100"/>
        <v>1106.130005</v>
      </c>
      <c r="K1985" s="15">
        <v>40387</v>
      </c>
      <c r="L1985">
        <f t="shared" si="101"/>
        <v>1.6000000000000001E-3</v>
      </c>
    </row>
    <row r="1986" spans="3:12" x14ac:dyDescent="0.2">
      <c r="C1986" s="15">
        <v>40386</v>
      </c>
      <c r="D1986">
        <f t="shared" si="99"/>
        <v>41.004139000000002</v>
      </c>
      <c r="G1986" s="15">
        <v>40386</v>
      </c>
      <c r="H1986">
        <f t="shared" si="100"/>
        <v>1113.839966</v>
      </c>
      <c r="K1986" s="15">
        <v>40386</v>
      </c>
      <c r="L1986">
        <f t="shared" si="101"/>
        <v>1.6000000000000001E-3</v>
      </c>
    </row>
    <row r="1987" spans="3:12" x14ac:dyDescent="0.2">
      <c r="C1987" s="15">
        <v>40385</v>
      </c>
      <c r="D1987">
        <f t="shared" ref="D1987:D2050" si="102">IFERROR(VLOOKUP(C1987,A:B,2,0),D1988)</f>
        <v>40.987091999999997</v>
      </c>
      <c r="G1987" s="15">
        <v>40385</v>
      </c>
      <c r="H1987">
        <f t="shared" ref="H1987:H2050" si="103">IFERROR(VLOOKUP(G1987,E:F,2,0),H1988)</f>
        <v>1115.01001</v>
      </c>
      <c r="K1987" s="15">
        <v>40385</v>
      </c>
      <c r="L1987">
        <f t="shared" ref="L1987:L2050" si="104">IFERROR(VLOOKUP(K1987,I:J,2,0),L1988)</f>
        <v>1.6000000000000001E-3</v>
      </c>
    </row>
    <row r="1988" spans="3:12" x14ac:dyDescent="0.2">
      <c r="C1988" s="15">
        <v>40384</v>
      </c>
      <c r="D1988">
        <f t="shared" si="102"/>
        <v>40.424574999999997</v>
      </c>
      <c r="G1988" s="15">
        <v>40384</v>
      </c>
      <c r="H1988">
        <f t="shared" si="103"/>
        <v>1102.660034</v>
      </c>
      <c r="K1988" s="15">
        <v>40384</v>
      </c>
      <c r="L1988">
        <f t="shared" si="104"/>
        <v>1.6000000000000001E-3</v>
      </c>
    </row>
    <row r="1989" spans="3:12" x14ac:dyDescent="0.2">
      <c r="C1989" s="15">
        <v>40383</v>
      </c>
      <c r="D1989">
        <f t="shared" si="102"/>
        <v>40.424574999999997</v>
      </c>
      <c r="G1989" s="15">
        <v>40383</v>
      </c>
      <c r="H1989">
        <f t="shared" si="103"/>
        <v>1102.660034</v>
      </c>
      <c r="K1989" s="15">
        <v>40383</v>
      </c>
      <c r="L1989">
        <f t="shared" si="104"/>
        <v>1.6000000000000001E-3</v>
      </c>
    </row>
    <row r="1990" spans="3:12" x14ac:dyDescent="0.2">
      <c r="C1990" s="15">
        <v>40382</v>
      </c>
      <c r="D1990">
        <f t="shared" si="102"/>
        <v>40.424574999999997</v>
      </c>
      <c r="G1990" s="15">
        <v>40382</v>
      </c>
      <c r="H1990">
        <f t="shared" si="103"/>
        <v>1102.660034</v>
      </c>
      <c r="K1990" s="15">
        <v>40382</v>
      </c>
      <c r="L1990">
        <f t="shared" si="104"/>
        <v>1.6000000000000001E-3</v>
      </c>
    </row>
    <row r="1991" spans="3:12" x14ac:dyDescent="0.2">
      <c r="C1991" s="15">
        <v>40381</v>
      </c>
      <c r="D1991">
        <f t="shared" si="102"/>
        <v>40.083652999999998</v>
      </c>
      <c r="G1991" s="15">
        <v>40381</v>
      </c>
      <c r="H1991">
        <f t="shared" si="103"/>
        <v>1093.670044</v>
      </c>
      <c r="K1991" s="15">
        <v>40381</v>
      </c>
      <c r="L1991">
        <f t="shared" si="104"/>
        <v>1.6000000000000001E-3</v>
      </c>
    </row>
    <row r="1992" spans="3:12" x14ac:dyDescent="0.2">
      <c r="C1992" s="15">
        <v>40380</v>
      </c>
      <c r="D1992">
        <f t="shared" si="102"/>
        <v>39.205786000000003</v>
      </c>
      <c r="G1992" s="15">
        <v>40380</v>
      </c>
      <c r="H1992">
        <f t="shared" si="103"/>
        <v>1069.589966</v>
      </c>
      <c r="K1992" s="15">
        <v>40380</v>
      </c>
      <c r="L1992">
        <f t="shared" si="104"/>
        <v>1.6000000000000001E-3</v>
      </c>
    </row>
    <row r="1993" spans="3:12" x14ac:dyDescent="0.2">
      <c r="C1993" s="15">
        <v>40379</v>
      </c>
      <c r="D1993">
        <f t="shared" si="102"/>
        <v>39.725689000000003</v>
      </c>
      <c r="G1993" s="15">
        <v>40379</v>
      </c>
      <c r="H1993">
        <f t="shared" si="103"/>
        <v>1083.4799800000001</v>
      </c>
      <c r="K1993" s="15">
        <v>40379</v>
      </c>
      <c r="L1993">
        <f t="shared" si="104"/>
        <v>1.6000000000000001E-3</v>
      </c>
    </row>
    <row r="1994" spans="3:12" x14ac:dyDescent="0.2">
      <c r="C1994" s="15">
        <v>40378</v>
      </c>
      <c r="D1994">
        <f t="shared" si="102"/>
        <v>39.401814000000002</v>
      </c>
      <c r="G1994" s="15">
        <v>40378</v>
      </c>
      <c r="H1994">
        <f t="shared" si="103"/>
        <v>1071.25</v>
      </c>
      <c r="K1994" s="15">
        <v>40378</v>
      </c>
      <c r="L1994">
        <f t="shared" si="104"/>
        <v>1.6000000000000001E-3</v>
      </c>
    </row>
    <row r="1995" spans="3:12" x14ac:dyDescent="0.2">
      <c r="C1995" s="15">
        <v>40377</v>
      </c>
      <c r="D1995">
        <f t="shared" si="102"/>
        <v>39.146124999999998</v>
      </c>
      <c r="G1995" s="15">
        <v>40377</v>
      </c>
      <c r="H1995">
        <f t="shared" si="103"/>
        <v>1064.880005</v>
      </c>
      <c r="K1995" s="15">
        <v>40377</v>
      </c>
      <c r="L1995">
        <f t="shared" si="104"/>
        <v>1.6000000000000001E-3</v>
      </c>
    </row>
    <row r="1996" spans="3:12" x14ac:dyDescent="0.2">
      <c r="C1996" s="15">
        <v>40376</v>
      </c>
      <c r="D1996">
        <f t="shared" si="102"/>
        <v>39.146124999999998</v>
      </c>
      <c r="G1996" s="15">
        <v>40376</v>
      </c>
      <c r="H1996">
        <f t="shared" si="103"/>
        <v>1064.880005</v>
      </c>
      <c r="K1996" s="15">
        <v>40376</v>
      </c>
      <c r="L1996">
        <f t="shared" si="104"/>
        <v>1.6000000000000001E-3</v>
      </c>
    </row>
    <row r="1997" spans="3:12" x14ac:dyDescent="0.2">
      <c r="C1997" s="15">
        <v>40375</v>
      </c>
      <c r="D1997">
        <f t="shared" si="102"/>
        <v>39.146124999999998</v>
      </c>
      <c r="G1997" s="15">
        <v>40375</v>
      </c>
      <c r="H1997">
        <f t="shared" si="103"/>
        <v>1064.880005</v>
      </c>
      <c r="K1997" s="15">
        <v>40375</v>
      </c>
      <c r="L1997">
        <f t="shared" si="104"/>
        <v>1.6000000000000001E-3</v>
      </c>
    </row>
    <row r="1998" spans="3:12" x14ac:dyDescent="0.2">
      <c r="C1998" s="15">
        <v>40374</v>
      </c>
      <c r="D1998">
        <f t="shared" si="102"/>
        <v>40.356389</v>
      </c>
      <c r="G1998" s="15">
        <v>40374</v>
      </c>
      <c r="H1998">
        <f t="shared" si="103"/>
        <v>1096.4799800000001</v>
      </c>
      <c r="K1998" s="15">
        <v>40374</v>
      </c>
      <c r="L1998">
        <f t="shared" si="104"/>
        <v>1.6000000000000001E-3</v>
      </c>
    </row>
    <row r="1999" spans="3:12" x14ac:dyDescent="0.2">
      <c r="C1999" s="15">
        <v>40373</v>
      </c>
      <c r="D1999">
        <f t="shared" si="102"/>
        <v>40.288207</v>
      </c>
      <c r="G1999" s="15">
        <v>40373</v>
      </c>
      <c r="H1999">
        <f t="shared" si="103"/>
        <v>1095.170044</v>
      </c>
      <c r="K1999" s="15">
        <v>40373</v>
      </c>
      <c r="L1999">
        <f t="shared" si="104"/>
        <v>1.6000000000000001E-3</v>
      </c>
    </row>
    <row r="2000" spans="3:12" x14ac:dyDescent="0.2">
      <c r="C2000" s="15">
        <v>40372</v>
      </c>
      <c r="D2000">
        <f t="shared" si="102"/>
        <v>40.424574999999997</v>
      </c>
      <c r="G2000" s="15">
        <v>40372</v>
      </c>
      <c r="H2000">
        <f t="shared" si="103"/>
        <v>1095.339966</v>
      </c>
      <c r="K2000" s="15">
        <v>40372</v>
      </c>
      <c r="L2000">
        <f t="shared" si="104"/>
        <v>1.6000000000000001E-3</v>
      </c>
    </row>
    <row r="2001" spans="3:12" x14ac:dyDescent="0.2">
      <c r="C2001" s="15">
        <v>40371</v>
      </c>
      <c r="D2001">
        <f t="shared" si="102"/>
        <v>39.785350000000001</v>
      </c>
      <c r="G2001" s="15">
        <v>40371</v>
      </c>
      <c r="H2001">
        <f t="shared" si="103"/>
        <v>1078.75</v>
      </c>
      <c r="K2001" s="15">
        <v>40371</v>
      </c>
      <c r="L2001">
        <f t="shared" si="104"/>
        <v>1.6000000000000001E-3</v>
      </c>
    </row>
    <row r="2002" spans="3:12" x14ac:dyDescent="0.2">
      <c r="C2002" s="15">
        <v>40370</v>
      </c>
      <c r="D2002">
        <f t="shared" si="102"/>
        <v>39.810918000000001</v>
      </c>
      <c r="G2002" s="15">
        <v>40370</v>
      </c>
      <c r="H2002">
        <f t="shared" si="103"/>
        <v>1077.959961</v>
      </c>
      <c r="K2002" s="15">
        <v>40370</v>
      </c>
      <c r="L2002">
        <f t="shared" si="104"/>
        <v>1.6000000000000001E-3</v>
      </c>
    </row>
    <row r="2003" spans="3:12" x14ac:dyDescent="0.2">
      <c r="C2003" s="15">
        <v>40369</v>
      </c>
      <c r="D2003">
        <f t="shared" si="102"/>
        <v>39.810918000000001</v>
      </c>
      <c r="G2003" s="15">
        <v>40369</v>
      </c>
      <c r="H2003">
        <f t="shared" si="103"/>
        <v>1077.959961</v>
      </c>
      <c r="K2003" s="15">
        <v>40369</v>
      </c>
      <c r="L2003">
        <f t="shared" si="104"/>
        <v>1.6000000000000001E-3</v>
      </c>
    </row>
    <row r="2004" spans="3:12" x14ac:dyDescent="0.2">
      <c r="C2004" s="15">
        <v>40368</v>
      </c>
      <c r="D2004">
        <f t="shared" si="102"/>
        <v>39.810918000000001</v>
      </c>
      <c r="G2004" s="15">
        <v>40368</v>
      </c>
      <c r="H2004">
        <f t="shared" si="103"/>
        <v>1077.959961</v>
      </c>
      <c r="K2004" s="15">
        <v>40368</v>
      </c>
      <c r="L2004">
        <f t="shared" si="104"/>
        <v>1.6000000000000001E-3</v>
      </c>
    </row>
    <row r="2005" spans="3:12" x14ac:dyDescent="0.2">
      <c r="C2005" s="15">
        <v>40367</v>
      </c>
      <c r="D2005">
        <f t="shared" si="102"/>
        <v>39.47</v>
      </c>
      <c r="G2005" s="15">
        <v>40367</v>
      </c>
      <c r="H2005">
        <f t="shared" si="103"/>
        <v>1070.25</v>
      </c>
      <c r="K2005" s="15">
        <v>40367</v>
      </c>
      <c r="L2005">
        <f t="shared" si="104"/>
        <v>1.6000000000000001E-3</v>
      </c>
    </row>
    <row r="2006" spans="3:12" x14ac:dyDescent="0.2">
      <c r="C2006" s="15">
        <v>40366</v>
      </c>
      <c r="D2006">
        <f t="shared" si="102"/>
        <v>39.069417999999999</v>
      </c>
      <c r="G2006" s="15">
        <v>40366</v>
      </c>
      <c r="H2006">
        <f t="shared" si="103"/>
        <v>1060.2700199999999</v>
      </c>
      <c r="K2006" s="15">
        <v>40366</v>
      </c>
      <c r="L2006">
        <f t="shared" si="104"/>
        <v>1.6000000000000001E-3</v>
      </c>
    </row>
    <row r="2007" spans="3:12" x14ac:dyDescent="0.2">
      <c r="C2007" s="15">
        <v>40365</v>
      </c>
      <c r="D2007">
        <f t="shared" si="102"/>
        <v>37.859150999999997</v>
      </c>
      <c r="G2007" s="15">
        <v>40365</v>
      </c>
      <c r="H2007">
        <f t="shared" si="103"/>
        <v>1028.0600589999999</v>
      </c>
      <c r="K2007" s="15">
        <v>40365</v>
      </c>
      <c r="L2007">
        <f t="shared" si="104"/>
        <v>1.6000000000000001E-3</v>
      </c>
    </row>
    <row r="2008" spans="3:12" x14ac:dyDescent="0.2">
      <c r="C2008" s="15">
        <v>40364</v>
      </c>
      <c r="D2008">
        <f t="shared" si="102"/>
        <v>37.646076000000001</v>
      </c>
      <c r="G2008" s="15">
        <v>40364</v>
      </c>
      <c r="H2008">
        <f t="shared" si="103"/>
        <v>1022.580017</v>
      </c>
      <c r="K2008" s="15">
        <v>40364</v>
      </c>
      <c r="L2008">
        <f t="shared" si="104"/>
        <v>1.6000000000000001E-3</v>
      </c>
    </row>
    <row r="2009" spans="3:12" x14ac:dyDescent="0.2">
      <c r="C2009" s="15">
        <v>40363</v>
      </c>
      <c r="D2009">
        <f t="shared" si="102"/>
        <v>37.646076000000001</v>
      </c>
      <c r="G2009" s="15">
        <v>40363</v>
      </c>
      <c r="H2009">
        <f t="shared" si="103"/>
        <v>1022.580017</v>
      </c>
      <c r="K2009" s="15">
        <v>40363</v>
      </c>
      <c r="L2009">
        <f t="shared" si="104"/>
        <v>1.6000000000000001E-3</v>
      </c>
    </row>
    <row r="2010" spans="3:12" x14ac:dyDescent="0.2">
      <c r="C2010" s="15">
        <v>40362</v>
      </c>
      <c r="D2010">
        <f t="shared" si="102"/>
        <v>37.646076000000001</v>
      </c>
      <c r="G2010" s="15">
        <v>40362</v>
      </c>
      <c r="H2010">
        <f t="shared" si="103"/>
        <v>1022.580017</v>
      </c>
      <c r="K2010" s="15">
        <v>40362</v>
      </c>
      <c r="L2010">
        <f t="shared" si="104"/>
        <v>1.6000000000000001E-3</v>
      </c>
    </row>
    <row r="2011" spans="3:12" x14ac:dyDescent="0.2">
      <c r="C2011" s="15">
        <v>40361</v>
      </c>
      <c r="D2011">
        <f t="shared" si="102"/>
        <v>37.646076000000001</v>
      </c>
      <c r="G2011" s="15">
        <v>40361</v>
      </c>
      <c r="H2011">
        <f t="shared" si="103"/>
        <v>1022.580017</v>
      </c>
      <c r="K2011" s="15">
        <v>40361</v>
      </c>
      <c r="L2011">
        <f t="shared" si="104"/>
        <v>1.6000000000000001E-3</v>
      </c>
    </row>
    <row r="2012" spans="3:12" x14ac:dyDescent="0.2">
      <c r="C2012" s="15">
        <v>40360</v>
      </c>
      <c r="D2012">
        <f t="shared" si="102"/>
        <v>37.850628999999998</v>
      </c>
      <c r="G2012" s="15">
        <v>40360</v>
      </c>
      <c r="H2012">
        <f t="shared" si="103"/>
        <v>1027.369995</v>
      </c>
      <c r="K2012" s="15">
        <v>40360</v>
      </c>
      <c r="L2012">
        <f t="shared" si="104"/>
        <v>1.6000000000000001E-3</v>
      </c>
    </row>
    <row r="2013" spans="3:12" x14ac:dyDescent="0.2">
      <c r="C2013" s="15">
        <v>40359</v>
      </c>
      <c r="D2013">
        <f t="shared" si="102"/>
        <v>38.046658000000001</v>
      </c>
      <c r="G2013" s="15">
        <v>40359</v>
      </c>
      <c r="H2013">
        <f t="shared" si="103"/>
        <v>1030.709961</v>
      </c>
      <c r="K2013" s="15">
        <v>40359</v>
      </c>
      <c r="L2013">
        <f t="shared" si="104"/>
        <v>1.1999999999999999E-3</v>
      </c>
    </row>
    <row r="2014" spans="3:12" x14ac:dyDescent="0.2">
      <c r="C2014" s="15">
        <v>40358</v>
      </c>
      <c r="D2014">
        <f t="shared" si="102"/>
        <v>38.430193000000003</v>
      </c>
      <c r="G2014" s="15">
        <v>40358</v>
      </c>
      <c r="H2014">
        <f t="shared" si="103"/>
        <v>1041.23999</v>
      </c>
      <c r="K2014" s="15">
        <v>40358</v>
      </c>
      <c r="L2014">
        <f t="shared" si="104"/>
        <v>1.1999999999999999E-3</v>
      </c>
    </row>
    <row r="2015" spans="3:12" x14ac:dyDescent="0.2">
      <c r="C2015" s="15">
        <v>40357</v>
      </c>
      <c r="D2015">
        <f t="shared" si="102"/>
        <v>39.589320999999998</v>
      </c>
      <c r="G2015" s="15">
        <v>40357</v>
      </c>
      <c r="H2015">
        <f t="shared" si="103"/>
        <v>1074.5699460000001</v>
      </c>
      <c r="K2015" s="15">
        <v>40357</v>
      </c>
      <c r="L2015">
        <f t="shared" si="104"/>
        <v>1.1999999999999999E-3</v>
      </c>
    </row>
    <row r="2016" spans="3:12" x14ac:dyDescent="0.2">
      <c r="C2016" s="15">
        <v>40356</v>
      </c>
      <c r="D2016">
        <f t="shared" si="102"/>
        <v>39.708643000000002</v>
      </c>
      <c r="G2016" s="15">
        <v>40356</v>
      </c>
      <c r="H2016">
        <f t="shared" si="103"/>
        <v>1076.76001</v>
      </c>
      <c r="K2016" s="15">
        <v>40356</v>
      </c>
      <c r="L2016">
        <f t="shared" si="104"/>
        <v>1.1999999999999999E-3</v>
      </c>
    </row>
    <row r="2017" spans="3:12" x14ac:dyDescent="0.2">
      <c r="C2017" s="15">
        <v>40355</v>
      </c>
      <c r="D2017">
        <f t="shared" si="102"/>
        <v>39.708643000000002</v>
      </c>
      <c r="G2017" s="15">
        <v>40355</v>
      </c>
      <c r="H2017">
        <f t="shared" si="103"/>
        <v>1076.76001</v>
      </c>
      <c r="K2017" s="15">
        <v>40355</v>
      </c>
      <c r="L2017">
        <f t="shared" si="104"/>
        <v>1.1999999999999999E-3</v>
      </c>
    </row>
    <row r="2018" spans="3:12" x14ac:dyDescent="0.2">
      <c r="C2018" s="15">
        <v>40354</v>
      </c>
      <c r="D2018">
        <f t="shared" si="102"/>
        <v>39.708643000000002</v>
      </c>
      <c r="G2018" s="15">
        <v>40354</v>
      </c>
      <c r="H2018">
        <f t="shared" si="103"/>
        <v>1076.76001</v>
      </c>
      <c r="K2018" s="15">
        <v>40354</v>
      </c>
      <c r="L2018">
        <f t="shared" si="104"/>
        <v>1.1999999999999999E-3</v>
      </c>
    </row>
    <row r="2019" spans="3:12" x14ac:dyDescent="0.2">
      <c r="C2019" s="15">
        <v>40353</v>
      </c>
      <c r="D2019">
        <f t="shared" si="102"/>
        <v>39.47</v>
      </c>
      <c r="G2019" s="15">
        <v>40353</v>
      </c>
      <c r="H2019">
        <f t="shared" si="103"/>
        <v>1073.6899410000001</v>
      </c>
      <c r="K2019" s="15">
        <v>40353</v>
      </c>
      <c r="L2019">
        <f t="shared" si="104"/>
        <v>1.1999999999999999E-3</v>
      </c>
    </row>
    <row r="2020" spans="3:12" x14ac:dyDescent="0.2">
      <c r="C2020" s="15">
        <v>40352</v>
      </c>
      <c r="D2020">
        <f t="shared" si="102"/>
        <v>40.120305000000002</v>
      </c>
      <c r="G2020" s="15">
        <v>40352</v>
      </c>
      <c r="H2020">
        <f t="shared" si="103"/>
        <v>1092.040039</v>
      </c>
      <c r="K2020" s="15">
        <v>40352</v>
      </c>
      <c r="L2020">
        <f t="shared" si="104"/>
        <v>1.1999999999999999E-3</v>
      </c>
    </row>
    <row r="2021" spans="3:12" x14ac:dyDescent="0.2">
      <c r="C2021" s="15">
        <v>40351</v>
      </c>
      <c r="D2021">
        <f t="shared" si="102"/>
        <v>40.281191</v>
      </c>
      <c r="G2021" s="15">
        <v>40351</v>
      </c>
      <c r="H2021">
        <f t="shared" si="103"/>
        <v>1095.3100589999999</v>
      </c>
      <c r="K2021" s="15">
        <v>40351</v>
      </c>
      <c r="L2021">
        <f t="shared" si="104"/>
        <v>1.1999999999999999E-3</v>
      </c>
    </row>
    <row r="2022" spans="3:12" x14ac:dyDescent="0.2">
      <c r="C2022" s="15">
        <v>40350</v>
      </c>
      <c r="D2022">
        <f t="shared" si="102"/>
        <v>40.992483999999997</v>
      </c>
      <c r="G2022" s="15">
        <v>40350</v>
      </c>
      <c r="H2022">
        <f t="shared" si="103"/>
        <v>1113.1999510000001</v>
      </c>
      <c r="K2022" s="15">
        <v>40350</v>
      </c>
      <c r="L2022">
        <f t="shared" si="104"/>
        <v>1.1999999999999999E-3</v>
      </c>
    </row>
    <row r="2023" spans="3:12" x14ac:dyDescent="0.2">
      <c r="C2023" s="15">
        <v>40349</v>
      </c>
      <c r="D2023">
        <f t="shared" si="102"/>
        <v>41.136437999999998</v>
      </c>
      <c r="G2023" s="15">
        <v>40349</v>
      </c>
      <c r="H2023">
        <f t="shared" si="103"/>
        <v>1117.51001</v>
      </c>
      <c r="K2023" s="15">
        <v>40349</v>
      </c>
      <c r="L2023">
        <f t="shared" si="104"/>
        <v>1.1999999999999999E-3</v>
      </c>
    </row>
    <row r="2024" spans="3:12" x14ac:dyDescent="0.2">
      <c r="C2024" s="15">
        <v>40348</v>
      </c>
      <c r="D2024">
        <f t="shared" si="102"/>
        <v>41.136437999999998</v>
      </c>
      <c r="G2024" s="15">
        <v>40348</v>
      </c>
      <c r="H2024">
        <f t="shared" si="103"/>
        <v>1117.51001</v>
      </c>
      <c r="K2024" s="15">
        <v>40348</v>
      </c>
      <c r="L2024">
        <f t="shared" si="104"/>
        <v>1.1999999999999999E-3</v>
      </c>
    </row>
    <row r="2025" spans="3:12" x14ac:dyDescent="0.2">
      <c r="C2025" s="15">
        <v>40347</v>
      </c>
      <c r="D2025">
        <f t="shared" si="102"/>
        <v>41.136437999999998</v>
      </c>
      <c r="G2025" s="15">
        <v>40347</v>
      </c>
      <c r="H2025">
        <f t="shared" si="103"/>
        <v>1117.51001</v>
      </c>
      <c r="K2025" s="15">
        <v>40347</v>
      </c>
      <c r="L2025">
        <f t="shared" si="104"/>
        <v>1.1999999999999999E-3</v>
      </c>
    </row>
    <row r="2026" spans="3:12" x14ac:dyDescent="0.2">
      <c r="C2026" s="15">
        <v>40346</v>
      </c>
      <c r="D2026">
        <f t="shared" si="102"/>
        <v>41.068694000000001</v>
      </c>
      <c r="G2026" s="15">
        <v>40346</v>
      </c>
      <c r="H2026">
        <f t="shared" si="103"/>
        <v>1116.040039</v>
      </c>
      <c r="K2026" s="15">
        <v>40346</v>
      </c>
      <c r="L2026">
        <f t="shared" si="104"/>
        <v>1.1999999999999999E-3</v>
      </c>
    </row>
    <row r="2027" spans="3:12" x14ac:dyDescent="0.2">
      <c r="C2027" s="15">
        <v>40345</v>
      </c>
      <c r="D2027">
        <f t="shared" si="102"/>
        <v>40.967081999999998</v>
      </c>
      <c r="G2027" s="15">
        <v>40345</v>
      </c>
      <c r="H2027">
        <f t="shared" si="103"/>
        <v>1114.6099850000001</v>
      </c>
      <c r="K2027" s="15">
        <v>40345</v>
      </c>
      <c r="L2027">
        <f t="shared" si="104"/>
        <v>1.1999999999999999E-3</v>
      </c>
    </row>
    <row r="2028" spans="3:12" x14ac:dyDescent="0.2">
      <c r="C2028" s="15">
        <v>40344</v>
      </c>
      <c r="D2028">
        <f t="shared" si="102"/>
        <v>41.026356</v>
      </c>
      <c r="G2028" s="15">
        <v>40344</v>
      </c>
      <c r="H2028">
        <f t="shared" si="103"/>
        <v>1115.2299800000001</v>
      </c>
      <c r="K2028" s="15">
        <v>40344</v>
      </c>
      <c r="L2028">
        <f t="shared" si="104"/>
        <v>1.1999999999999999E-3</v>
      </c>
    </row>
    <row r="2029" spans="3:12" x14ac:dyDescent="0.2">
      <c r="C2029" s="15">
        <v>40343</v>
      </c>
      <c r="D2029">
        <f t="shared" si="102"/>
        <v>40.154173</v>
      </c>
      <c r="G2029" s="15">
        <v>40343</v>
      </c>
      <c r="H2029">
        <f t="shared" si="103"/>
        <v>1089.630005</v>
      </c>
      <c r="K2029" s="15">
        <v>40343</v>
      </c>
      <c r="L2029">
        <f t="shared" si="104"/>
        <v>1.1999999999999999E-3</v>
      </c>
    </row>
    <row r="2030" spans="3:12" x14ac:dyDescent="0.2">
      <c r="C2030" s="15">
        <v>40342</v>
      </c>
      <c r="D2030">
        <f t="shared" si="102"/>
        <v>40.204980999999997</v>
      </c>
      <c r="G2030" s="15">
        <v>40342</v>
      </c>
      <c r="H2030">
        <f t="shared" si="103"/>
        <v>1091.599976</v>
      </c>
      <c r="K2030" s="15">
        <v>40342</v>
      </c>
      <c r="L2030">
        <f t="shared" si="104"/>
        <v>1.1999999999999999E-3</v>
      </c>
    </row>
    <row r="2031" spans="3:12" x14ac:dyDescent="0.2">
      <c r="C2031" s="15">
        <v>40341</v>
      </c>
      <c r="D2031">
        <f t="shared" si="102"/>
        <v>40.204980999999997</v>
      </c>
      <c r="G2031" s="15">
        <v>40341</v>
      </c>
      <c r="H2031">
        <f t="shared" si="103"/>
        <v>1091.599976</v>
      </c>
      <c r="K2031" s="15">
        <v>40341</v>
      </c>
      <c r="L2031">
        <f t="shared" si="104"/>
        <v>1.1999999999999999E-3</v>
      </c>
    </row>
    <row r="2032" spans="3:12" x14ac:dyDescent="0.2">
      <c r="C2032" s="15">
        <v>40340</v>
      </c>
      <c r="D2032">
        <f t="shared" si="102"/>
        <v>40.204980999999997</v>
      </c>
      <c r="G2032" s="15">
        <v>40340</v>
      </c>
      <c r="H2032">
        <f t="shared" si="103"/>
        <v>1091.599976</v>
      </c>
      <c r="K2032" s="15">
        <v>40340</v>
      </c>
      <c r="L2032">
        <f t="shared" si="104"/>
        <v>1.1999999999999999E-3</v>
      </c>
    </row>
    <row r="2033" spans="3:12" x14ac:dyDescent="0.2">
      <c r="C2033" s="15">
        <v>40339</v>
      </c>
      <c r="D2033">
        <f t="shared" si="102"/>
        <v>40.052560999999997</v>
      </c>
      <c r="G2033" s="15">
        <v>40339</v>
      </c>
      <c r="H2033">
        <f t="shared" si="103"/>
        <v>1086.839966</v>
      </c>
      <c r="K2033" s="15">
        <v>40339</v>
      </c>
      <c r="L2033">
        <f t="shared" si="104"/>
        <v>1.1999999999999999E-3</v>
      </c>
    </row>
    <row r="2034" spans="3:12" x14ac:dyDescent="0.2">
      <c r="C2034" s="15">
        <v>40338</v>
      </c>
      <c r="D2034">
        <f t="shared" si="102"/>
        <v>38.884008000000001</v>
      </c>
      <c r="G2034" s="15">
        <v>40338</v>
      </c>
      <c r="H2034">
        <f t="shared" si="103"/>
        <v>1055.6899410000001</v>
      </c>
      <c r="K2034" s="15">
        <v>40338</v>
      </c>
      <c r="L2034">
        <f t="shared" si="104"/>
        <v>1.1999999999999999E-3</v>
      </c>
    </row>
    <row r="2035" spans="3:12" x14ac:dyDescent="0.2">
      <c r="C2035" s="15">
        <v>40337</v>
      </c>
      <c r="D2035">
        <f t="shared" si="102"/>
        <v>39.104171000000001</v>
      </c>
      <c r="G2035" s="15">
        <v>40337</v>
      </c>
      <c r="H2035">
        <f t="shared" si="103"/>
        <v>1062</v>
      </c>
      <c r="K2035" s="15">
        <v>40337</v>
      </c>
      <c r="L2035">
        <f t="shared" si="104"/>
        <v>1.1999999999999999E-3</v>
      </c>
    </row>
    <row r="2036" spans="3:12" x14ac:dyDescent="0.2">
      <c r="C2036" s="15">
        <v>40336</v>
      </c>
      <c r="D2036">
        <f t="shared" si="102"/>
        <v>38.553764999999999</v>
      </c>
      <c r="G2036" s="15">
        <v>40336</v>
      </c>
      <c r="H2036">
        <f t="shared" si="103"/>
        <v>1050.469971</v>
      </c>
      <c r="K2036" s="15">
        <v>40336</v>
      </c>
      <c r="L2036">
        <f t="shared" si="104"/>
        <v>1.1999999999999999E-3</v>
      </c>
    </row>
    <row r="2037" spans="3:12" x14ac:dyDescent="0.2">
      <c r="C2037" s="15">
        <v>40335</v>
      </c>
      <c r="D2037">
        <f t="shared" si="102"/>
        <v>39.053364000000002</v>
      </c>
      <c r="G2037" s="15">
        <v>40335</v>
      </c>
      <c r="H2037">
        <f t="shared" si="103"/>
        <v>1064.880005</v>
      </c>
      <c r="K2037" s="15">
        <v>40335</v>
      </c>
      <c r="L2037">
        <f t="shared" si="104"/>
        <v>1.1999999999999999E-3</v>
      </c>
    </row>
    <row r="2038" spans="3:12" x14ac:dyDescent="0.2">
      <c r="C2038" s="15">
        <v>40334</v>
      </c>
      <c r="D2038">
        <f t="shared" si="102"/>
        <v>39.053364000000002</v>
      </c>
      <c r="G2038" s="15">
        <v>40334</v>
      </c>
      <c r="H2038">
        <f t="shared" si="103"/>
        <v>1064.880005</v>
      </c>
      <c r="K2038" s="15">
        <v>40334</v>
      </c>
      <c r="L2038">
        <f t="shared" si="104"/>
        <v>1.1999999999999999E-3</v>
      </c>
    </row>
    <row r="2039" spans="3:12" x14ac:dyDescent="0.2">
      <c r="C2039" s="15">
        <v>40333</v>
      </c>
      <c r="D2039">
        <f t="shared" si="102"/>
        <v>39.053364000000002</v>
      </c>
      <c r="G2039" s="15">
        <v>40333</v>
      </c>
      <c r="H2039">
        <f t="shared" si="103"/>
        <v>1064.880005</v>
      </c>
      <c r="K2039" s="15">
        <v>40333</v>
      </c>
      <c r="L2039">
        <f t="shared" si="104"/>
        <v>1.1999999999999999E-3</v>
      </c>
    </row>
    <row r="2040" spans="3:12" x14ac:dyDescent="0.2">
      <c r="C2040" s="15">
        <v>40332</v>
      </c>
      <c r="D2040">
        <f t="shared" si="102"/>
        <v>40.459014000000003</v>
      </c>
      <c r="G2040" s="15">
        <v>40332</v>
      </c>
      <c r="H2040">
        <f t="shared" si="103"/>
        <v>1102.829956</v>
      </c>
      <c r="K2040" s="15">
        <v>40332</v>
      </c>
      <c r="L2040">
        <f t="shared" si="104"/>
        <v>1.1999999999999999E-3</v>
      </c>
    </row>
    <row r="2041" spans="3:12" x14ac:dyDescent="0.2">
      <c r="C2041" s="15">
        <v>40331</v>
      </c>
      <c r="D2041">
        <f t="shared" si="102"/>
        <v>40.357401000000003</v>
      </c>
      <c r="G2041" s="15">
        <v>40331</v>
      </c>
      <c r="H2041">
        <f t="shared" si="103"/>
        <v>1098.380005</v>
      </c>
      <c r="K2041" s="15">
        <v>40331</v>
      </c>
      <c r="L2041">
        <f t="shared" si="104"/>
        <v>1.1999999999999999E-3</v>
      </c>
    </row>
    <row r="2042" spans="3:12" x14ac:dyDescent="0.2">
      <c r="C2042" s="15">
        <v>40330</v>
      </c>
      <c r="D2042">
        <f t="shared" si="102"/>
        <v>39.349738000000002</v>
      </c>
      <c r="G2042" s="15">
        <v>40330</v>
      </c>
      <c r="H2042">
        <f t="shared" si="103"/>
        <v>1070.709961</v>
      </c>
      <c r="K2042" s="15">
        <v>40330</v>
      </c>
      <c r="L2042">
        <f t="shared" si="104"/>
        <v>1.1999999999999999E-3</v>
      </c>
    </row>
    <row r="2043" spans="3:12" x14ac:dyDescent="0.2">
      <c r="C2043" s="15">
        <v>40329</v>
      </c>
      <c r="D2043">
        <f t="shared" si="102"/>
        <v>40.120305000000002</v>
      </c>
      <c r="G2043" s="15">
        <v>40329</v>
      </c>
      <c r="H2043">
        <f t="shared" si="103"/>
        <v>1089.410034</v>
      </c>
      <c r="K2043" s="15">
        <v>40329</v>
      </c>
      <c r="L2043">
        <f t="shared" si="104"/>
        <v>1.6000000000000001E-3</v>
      </c>
    </row>
    <row r="2044" spans="3:12" x14ac:dyDescent="0.2">
      <c r="C2044" s="15">
        <v>40328</v>
      </c>
      <c r="D2044">
        <f t="shared" si="102"/>
        <v>40.120305000000002</v>
      </c>
      <c r="G2044" s="15">
        <v>40328</v>
      </c>
      <c r="H2044">
        <f t="shared" si="103"/>
        <v>1089.410034</v>
      </c>
      <c r="K2044" s="15">
        <v>40328</v>
      </c>
      <c r="L2044">
        <f t="shared" si="104"/>
        <v>1.6000000000000001E-3</v>
      </c>
    </row>
    <row r="2045" spans="3:12" x14ac:dyDescent="0.2">
      <c r="C2045" s="15">
        <v>40327</v>
      </c>
      <c r="D2045">
        <f t="shared" si="102"/>
        <v>40.120305000000002</v>
      </c>
      <c r="G2045" s="15">
        <v>40327</v>
      </c>
      <c r="H2045">
        <f t="shared" si="103"/>
        <v>1089.410034</v>
      </c>
      <c r="K2045" s="15">
        <v>40327</v>
      </c>
      <c r="L2045">
        <f t="shared" si="104"/>
        <v>1.6000000000000001E-3</v>
      </c>
    </row>
    <row r="2046" spans="3:12" x14ac:dyDescent="0.2">
      <c r="C2046" s="15">
        <v>40326</v>
      </c>
      <c r="D2046">
        <f t="shared" si="102"/>
        <v>40.120305000000002</v>
      </c>
      <c r="G2046" s="15">
        <v>40326</v>
      </c>
      <c r="H2046">
        <f t="shared" si="103"/>
        <v>1089.410034</v>
      </c>
      <c r="K2046" s="15">
        <v>40326</v>
      </c>
      <c r="L2046">
        <f t="shared" si="104"/>
        <v>1.6000000000000001E-3</v>
      </c>
    </row>
    <row r="2047" spans="3:12" x14ac:dyDescent="0.2">
      <c r="C2047" s="15">
        <v>40325</v>
      </c>
      <c r="D2047">
        <f t="shared" si="102"/>
        <v>40.594498000000002</v>
      </c>
      <c r="G2047" s="15">
        <v>40325</v>
      </c>
      <c r="H2047">
        <f t="shared" si="103"/>
        <v>1103.0600589999999</v>
      </c>
      <c r="K2047" s="15">
        <v>40325</v>
      </c>
      <c r="L2047">
        <f t="shared" si="104"/>
        <v>1.6000000000000001E-3</v>
      </c>
    </row>
    <row r="2048" spans="3:12" x14ac:dyDescent="0.2">
      <c r="C2048" s="15">
        <v>40324</v>
      </c>
      <c r="D2048">
        <f t="shared" si="102"/>
        <v>39.265058000000003</v>
      </c>
      <c r="G2048" s="15">
        <v>40324</v>
      </c>
      <c r="H2048">
        <f t="shared" si="103"/>
        <v>1067.9499510000001</v>
      </c>
      <c r="K2048" s="15">
        <v>40324</v>
      </c>
      <c r="L2048">
        <f t="shared" si="104"/>
        <v>1.6000000000000001E-3</v>
      </c>
    </row>
    <row r="2049" spans="3:12" x14ac:dyDescent="0.2">
      <c r="C2049" s="15">
        <v>40323</v>
      </c>
      <c r="D2049">
        <f t="shared" si="102"/>
        <v>39.425947999999998</v>
      </c>
      <c r="G2049" s="15">
        <v>40323</v>
      </c>
      <c r="H2049">
        <f t="shared" si="103"/>
        <v>1074.030029</v>
      </c>
      <c r="K2049" s="15">
        <v>40323</v>
      </c>
      <c r="L2049">
        <f t="shared" si="104"/>
        <v>1.6000000000000001E-3</v>
      </c>
    </row>
    <row r="2050" spans="3:12" x14ac:dyDescent="0.2">
      <c r="C2050" s="15">
        <v>40322</v>
      </c>
      <c r="D2050">
        <f t="shared" si="102"/>
        <v>39.375140000000002</v>
      </c>
      <c r="G2050" s="15">
        <v>40322</v>
      </c>
      <c r="H2050">
        <f t="shared" si="103"/>
        <v>1073.650024</v>
      </c>
      <c r="K2050" s="15">
        <v>40322</v>
      </c>
      <c r="L2050">
        <f t="shared" si="104"/>
        <v>1.6000000000000001E-3</v>
      </c>
    </row>
    <row r="2051" spans="3:12" x14ac:dyDescent="0.2">
      <c r="C2051" s="15">
        <v>40321</v>
      </c>
      <c r="D2051">
        <f t="shared" ref="D2051:D2114" si="105">IFERROR(VLOOKUP(C2051,A:B,2,0),D2052)</f>
        <v>39.984819999999999</v>
      </c>
      <c r="G2051" s="15">
        <v>40321</v>
      </c>
      <c r="H2051">
        <f t="shared" ref="H2051:H2114" si="106">IFERROR(VLOOKUP(G2051,E:F,2,0),H2052)</f>
        <v>1087.6899410000001</v>
      </c>
      <c r="K2051" s="15">
        <v>40321</v>
      </c>
      <c r="L2051">
        <f t="shared" ref="L2051:L2114" si="107">IFERROR(VLOOKUP(K2051,I:J,2,0),L2052)</f>
        <v>1.6000000000000001E-3</v>
      </c>
    </row>
    <row r="2052" spans="3:12" x14ac:dyDescent="0.2">
      <c r="C2052" s="15">
        <v>40320</v>
      </c>
      <c r="D2052">
        <f t="shared" si="105"/>
        <v>39.984819999999999</v>
      </c>
      <c r="G2052" s="15">
        <v>40320</v>
      </c>
      <c r="H2052">
        <f t="shared" si="106"/>
        <v>1087.6899410000001</v>
      </c>
      <c r="K2052" s="15">
        <v>40320</v>
      </c>
      <c r="L2052">
        <f t="shared" si="107"/>
        <v>1.6000000000000001E-3</v>
      </c>
    </row>
    <row r="2053" spans="3:12" x14ac:dyDescent="0.2">
      <c r="C2053" s="15">
        <v>40319</v>
      </c>
      <c r="D2053">
        <f t="shared" si="105"/>
        <v>39.984819999999999</v>
      </c>
      <c r="G2053" s="15">
        <v>40319</v>
      </c>
      <c r="H2053">
        <f t="shared" si="106"/>
        <v>1087.6899410000001</v>
      </c>
      <c r="K2053" s="15">
        <v>40319</v>
      </c>
      <c r="L2053">
        <f t="shared" si="107"/>
        <v>1.6000000000000001E-3</v>
      </c>
    </row>
    <row r="2054" spans="3:12" x14ac:dyDescent="0.2">
      <c r="C2054" s="15">
        <v>40318</v>
      </c>
      <c r="D2054">
        <f t="shared" si="105"/>
        <v>39.349738000000002</v>
      </c>
      <c r="G2054" s="15">
        <v>40318</v>
      </c>
      <c r="H2054">
        <f t="shared" si="106"/>
        <v>1071.589966</v>
      </c>
      <c r="K2054" s="15">
        <v>40318</v>
      </c>
      <c r="L2054">
        <f t="shared" si="107"/>
        <v>1.6000000000000001E-3</v>
      </c>
    </row>
    <row r="2055" spans="3:12" x14ac:dyDescent="0.2">
      <c r="C2055" s="15">
        <v>40317</v>
      </c>
      <c r="D2055">
        <f t="shared" si="105"/>
        <v>40.967081999999998</v>
      </c>
      <c r="G2055" s="15">
        <v>40317</v>
      </c>
      <c r="H2055">
        <f t="shared" si="106"/>
        <v>1115.0500489999999</v>
      </c>
      <c r="K2055" s="15">
        <v>40317</v>
      </c>
      <c r="L2055">
        <f t="shared" si="107"/>
        <v>1.6000000000000001E-3</v>
      </c>
    </row>
    <row r="2056" spans="3:12" x14ac:dyDescent="0.2">
      <c r="C2056" s="15">
        <v>40316</v>
      </c>
      <c r="D2056">
        <f t="shared" si="105"/>
        <v>41.161839999999998</v>
      </c>
      <c r="G2056" s="15">
        <v>40316</v>
      </c>
      <c r="H2056">
        <f t="shared" si="106"/>
        <v>1120.8000489999999</v>
      </c>
      <c r="K2056" s="15">
        <v>40316</v>
      </c>
      <c r="L2056">
        <f t="shared" si="107"/>
        <v>1.6000000000000001E-3</v>
      </c>
    </row>
    <row r="2057" spans="3:12" x14ac:dyDescent="0.2">
      <c r="C2057" s="15">
        <v>40315</v>
      </c>
      <c r="D2057">
        <f t="shared" si="105"/>
        <v>41.771521</v>
      </c>
      <c r="G2057" s="15">
        <v>40315</v>
      </c>
      <c r="H2057">
        <f t="shared" si="106"/>
        <v>1136.9399410000001</v>
      </c>
      <c r="K2057" s="15">
        <v>40315</v>
      </c>
      <c r="L2057">
        <f t="shared" si="107"/>
        <v>1.6000000000000001E-3</v>
      </c>
    </row>
    <row r="2058" spans="3:12" x14ac:dyDescent="0.2">
      <c r="C2058" s="15">
        <v>40314</v>
      </c>
      <c r="D2058">
        <f t="shared" si="105"/>
        <v>41.771521</v>
      </c>
      <c r="G2058" s="15">
        <v>40314</v>
      </c>
      <c r="H2058">
        <f t="shared" si="106"/>
        <v>1135.6800539999999</v>
      </c>
      <c r="K2058" s="15">
        <v>40314</v>
      </c>
      <c r="L2058">
        <f t="shared" si="107"/>
        <v>1.6000000000000001E-3</v>
      </c>
    </row>
    <row r="2059" spans="3:12" x14ac:dyDescent="0.2">
      <c r="C2059" s="15">
        <v>40313</v>
      </c>
      <c r="D2059">
        <f t="shared" si="105"/>
        <v>41.771521</v>
      </c>
      <c r="G2059" s="15">
        <v>40313</v>
      </c>
      <c r="H2059">
        <f t="shared" si="106"/>
        <v>1135.6800539999999</v>
      </c>
      <c r="K2059" s="15">
        <v>40313</v>
      </c>
      <c r="L2059">
        <f t="shared" si="107"/>
        <v>1.6000000000000001E-3</v>
      </c>
    </row>
    <row r="2060" spans="3:12" x14ac:dyDescent="0.2">
      <c r="C2060" s="15">
        <v>40312</v>
      </c>
      <c r="D2060">
        <f t="shared" si="105"/>
        <v>41.771521</v>
      </c>
      <c r="G2060" s="15">
        <v>40312</v>
      </c>
      <c r="H2060">
        <f t="shared" si="106"/>
        <v>1135.6800539999999</v>
      </c>
      <c r="K2060" s="15">
        <v>40312</v>
      </c>
      <c r="L2060">
        <f t="shared" si="107"/>
        <v>1.6000000000000001E-3</v>
      </c>
    </row>
    <row r="2061" spans="3:12" x14ac:dyDescent="0.2">
      <c r="C2061" s="15">
        <v>40311</v>
      </c>
      <c r="D2061">
        <f t="shared" si="105"/>
        <v>42.525151999999999</v>
      </c>
      <c r="G2061" s="15">
        <v>40311</v>
      </c>
      <c r="H2061">
        <f t="shared" si="106"/>
        <v>1157.4399410000001</v>
      </c>
      <c r="K2061" s="15">
        <v>40311</v>
      </c>
      <c r="L2061">
        <f t="shared" si="107"/>
        <v>1.6000000000000001E-3</v>
      </c>
    </row>
    <row r="2062" spans="3:12" x14ac:dyDescent="0.2">
      <c r="C2062" s="15">
        <v>40310</v>
      </c>
      <c r="D2062">
        <f t="shared" si="105"/>
        <v>43.033217</v>
      </c>
      <c r="G2062" s="15">
        <v>40310</v>
      </c>
      <c r="H2062">
        <f t="shared" si="106"/>
        <v>1171.670044</v>
      </c>
      <c r="K2062" s="15">
        <v>40310</v>
      </c>
      <c r="L2062">
        <f t="shared" si="107"/>
        <v>1.6000000000000001E-3</v>
      </c>
    </row>
    <row r="2063" spans="3:12" x14ac:dyDescent="0.2">
      <c r="C2063" s="15">
        <v>40309</v>
      </c>
      <c r="D2063">
        <f t="shared" si="105"/>
        <v>42.499746999999999</v>
      </c>
      <c r="G2063" s="15">
        <v>40309</v>
      </c>
      <c r="H2063">
        <f t="shared" si="106"/>
        <v>1155.790039</v>
      </c>
      <c r="K2063" s="15">
        <v>40309</v>
      </c>
      <c r="L2063">
        <f t="shared" si="107"/>
        <v>1.6000000000000001E-3</v>
      </c>
    </row>
    <row r="2064" spans="3:12" x14ac:dyDescent="0.2">
      <c r="C2064" s="15">
        <v>40308</v>
      </c>
      <c r="D2064">
        <f t="shared" si="105"/>
        <v>42.592892999999997</v>
      </c>
      <c r="G2064" s="15">
        <v>40308</v>
      </c>
      <c r="H2064">
        <f t="shared" si="106"/>
        <v>1159.7299800000001</v>
      </c>
      <c r="K2064" s="15">
        <v>40308</v>
      </c>
      <c r="L2064">
        <f t="shared" si="107"/>
        <v>1.6000000000000001E-3</v>
      </c>
    </row>
    <row r="2065" spans="3:12" x14ac:dyDescent="0.2">
      <c r="C2065" s="15">
        <v>40307</v>
      </c>
      <c r="D2065">
        <f t="shared" si="105"/>
        <v>40.823127999999997</v>
      </c>
      <c r="G2065" s="15">
        <v>40307</v>
      </c>
      <c r="H2065">
        <f t="shared" si="106"/>
        <v>1110.880005</v>
      </c>
      <c r="K2065" s="15">
        <v>40307</v>
      </c>
      <c r="L2065">
        <f t="shared" si="107"/>
        <v>1.6000000000000001E-3</v>
      </c>
    </row>
    <row r="2066" spans="3:12" x14ac:dyDescent="0.2">
      <c r="C2066" s="15">
        <v>40306</v>
      </c>
      <c r="D2066">
        <f t="shared" si="105"/>
        <v>40.823127999999997</v>
      </c>
      <c r="G2066" s="15">
        <v>40306</v>
      </c>
      <c r="H2066">
        <f t="shared" si="106"/>
        <v>1110.880005</v>
      </c>
      <c r="K2066" s="15">
        <v>40306</v>
      </c>
      <c r="L2066">
        <f t="shared" si="107"/>
        <v>1.6000000000000001E-3</v>
      </c>
    </row>
    <row r="2067" spans="3:12" x14ac:dyDescent="0.2">
      <c r="C2067" s="15">
        <v>40305</v>
      </c>
      <c r="D2067">
        <f t="shared" si="105"/>
        <v>40.823127999999997</v>
      </c>
      <c r="G2067" s="15">
        <v>40305</v>
      </c>
      <c r="H2067">
        <f t="shared" si="106"/>
        <v>1110.880005</v>
      </c>
      <c r="K2067" s="15">
        <v>40305</v>
      </c>
      <c r="L2067">
        <f t="shared" si="107"/>
        <v>1.6000000000000001E-3</v>
      </c>
    </row>
    <row r="2068" spans="3:12" x14ac:dyDescent="0.2">
      <c r="C2068" s="15">
        <v>40304</v>
      </c>
      <c r="D2068">
        <f t="shared" si="105"/>
        <v>41.305790999999999</v>
      </c>
      <c r="G2068" s="15">
        <v>40304</v>
      </c>
      <c r="H2068">
        <f t="shared" si="106"/>
        <v>1128.150024</v>
      </c>
      <c r="K2068" s="15">
        <v>40304</v>
      </c>
      <c r="L2068">
        <f t="shared" si="107"/>
        <v>1.6000000000000001E-3</v>
      </c>
    </row>
    <row r="2069" spans="3:12" x14ac:dyDescent="0.2">
      <c r="C2069" s="15">
        <v>40303</v>
      </c>
      <c r="D2069">
        <f t="shared" si="105"/>
        <v>42.813056000000003</v>
      </c>
      <c r="G2069" s="15">
        <v>40303</v>
      </c>
      <c r="H2069">
        <f t="shared" si="106"/>
        <v>1165.869995</v>
      </c>
      <c r="K2069" s="15">
        <v>40303</v>
      </c>
      <c r="L2069">
        <f t="shared" si="107"/>
        <v>1.6000000000000001E-3</v>
      </c>
    </row>
    <row r="2070" spans="3:12" x14ac:dyDescent="0.2">
      <c r="C2070" s="15">
        <v>40302</v>
      </c>
      <c r="D2070">
        <f t="shared" si="105"/>
        <v>43.109426999999997</v>
      </c>
      <c r="G2070" s="15">
        <v>40302</v>
      </c>
      <c r="H2070">
        <f t="shared" si="106"/>
        <v>1173.599976</v>
      </c>
      <c r="K2070" s="15">
        <v>40302</v>
      </c>
      <c r="L2070">
        <f t="shared" si="107"/>
        <v>1.6000000000000001E-3</v>
      </c>
    </row>
    <row r="2071" spans="3:12" x14ac:dyDescent="0.2">
      <c r="C2071" s="15">
        <v>40301</v>
      </c>
      <c r="D2071">
        <f t="shared" si="105"/>
        <v>44.091689000000002</v>
      </c>
      <c r="G2071" s="15">
        <v>40301</v>
      </c>
      <c r="H2071">
        <f t="shared" si="106"/>
        <v>1202.26001</v>
      </c>
      <c r="K2071" s="15">
        <v>40301</v>
      </c>
      <c r="L2071">
        <f t="shared" si="107"/>
        <v>1.6000000000000001E-3</v>
      </c>
    </row>
    <row r="2072" spans="3:12" x14ac:dyDescent="0.2">
      <c r="C2072" s="15">
        <v>40300</v>
      </c>
      <c r="D2072">
        <f t="shared" si="105"/>
        <v>43.498944000000002</v>
      </c>
      <c r="G2072" s="15">
        <v>40300</v>
      </c>
      <c r="H2072">
        <f t="shared" si="106"/>
        <v>1186.6899410000001</v>
      </c>
      <c r="K2072" s="15">
        <v>40300</v>
      </c>
      <c r="L2072">
        <f t="shared" si="107"/>
        <v>1.6000000000000001E-3</v>
      </c>
    </row>
    <row r="2073" spans="3:12" x14ac:dyDescent="0.2">
      <c r="C2073" s="15">
        <v>40299</v>
      </c>
      <c r="D2073">
        <f t="shared" si="105"/>
        <v>43.498944000000002</v>
      </c>
      <c r="G2073" s="15">
        <v>40299</v>
      </c>
      <c r="H2073">
        <f t="shared" si="106"/>
        <v>1186.6899410000001</v>
      </c>
      <c r="K2073" s="15">
        <v>40299</v>
      </c>
      <c r="L2073">
        <f t="shared" si="107"/>
        <v>1.6000000000000001E-3</v>
      </c>
    </row>
    <row r="2074" spans="3:12" x14ac:dyDescent="0.2">
      <c r="C2074" s="15">
        <v>40298</v>
      </c>
      <c r="D2074">
        <f t="shared" si="105"/>
        <v>43.498944000000002</v>
      </c>
      <c r="G2074" s="15">
        <v>40298</v>
      </c>
      <c r="H2074">
        <f t="shared" si="106"/>
        <v>1186.6899410000001</v>
      </c>
      <c r="K2074" s="15">
        <v>40298</v>
      </c>
      <c r="L2074">
        <f t="shared" si="107"/>
        <v>1.6000000000000001E-3</v>
      </c>
    </row>
    <row r="2075" spans="3:12" x14ac:dyDescent="0.2">
      <c r="C2075" s="15">
        <v>40297</v>
      </c>
      <c r="D2075">
        <f t="shared" si="105"/>
        <v>44.193300999999998</v>
      </c>
      <c r="G2075" s="15">
        <v>40297</v>
      </c>
      <c r="H2075">
        <f t="shared" si="106"/>
        <v>1206.780029</v>
      </c>
      <c r="K2075" s="15">
        <v>40297</v>
      </c>
      <c r="L2075">
        <f t="shared" si="107"/>
        <v>1.6000000000000001E-3</v>
      </c>
    </row>
    <row r="2076" spans="3:12" x14ac:dyDescent="0.2">
      <c r="C2076" s="15">
        <v>40296</v>
      </c>
      <c r="D2076">
        <f t="shared" si="105"/>
        <v>43.617491999999999</v>
      </c>
      <c r="G2076" s="15">
        <v>40296</v>
      </c>
      <c r="H2076">
        <f t="shared" si="106"/>
        <v>1191.3599850000001</v>
      </c>
      <c r="K2076" s="15">
        <v>40296</v>
      </c>
      <c r="L2076">
        <f t="shared" si="107"/>
        <v>1.6000000000000001E-3</v>
      </c>
    </row>
    <row r="2077" spans="3:12" x14ac:dyDescent="0.2">
      <c r="C2077" s="15">
        <v>40295</v>
      </c>
      <c r="D2077">
        <f t="shared" si="105"/>
        <v>43.202573000000001</v>
      </c>
      <c r="G2077" s="15">
        <v>40295</v>
      </c>
      <c r="H2077">
        <f t="shared" si="106"/>
        <v>1183.709961</v>
      </c>
      <c r="K2077" s="15">
        <v>40295</v>
      </c>
      <c r="L2077">
        <f t="shared" si="107"/>
        <v>1.6000000000000001E-3</v>
      </c>
    </row>
    <row r="2078" spans="3:12" x14ac:dyDescent="0.2">
      <c r="C2078" s="15">
        <v>40294</v>
      </c>
      <c r="D2078">
        <f t="shared" si="105"/>
        <v>44.286447000000003</v>
      </c>
      <c r="G2078" s="15">
        <v>40294</v>
      </c>
      <c r="H2078">
        <f t="shared" si="106"/>
        <v>1212.0500489999999</v>
      </c>
      <c r="K2078" s="15">
        <v>40294</v>
      </c>
      <c r="L2078">
        <f t="shared" si="107"/>
        <v>1.6000000000000001E-3</v>
      </c>
    </row>
    <row r="2079" spans="3:12" x14ac:dyDescent="0.2">
      <c r="C2079" s="15">
        <v>40293</v>
      </c>
      <c r="D2079">
        <f t="shared" si="105"/>
        <v>44.498140999999997</v>
      </c>
      <c r="G2079" s="15">
        <v>40293</v>
      </c>
      <c r="H2079">
        <f t="shared" si="106"/>
        <v>1217.280029</v>
      </c>
      <c r="K2079" s="15">
        <v>40293</v>
      </c>
      <c r="L2079">
        <f t="shared" si="107"/>
        <v>1.6000000000000001E-3</v>
      </c>
    </row>
    <row r="2080" spans="3:12" x14ac:dyDescent="0.2">
      <c r="C2080" s="15">
        <v>40292</v>
      </c>
      <c r="D2080">
        <f t="shared" si="105"/>
        <v>44.498140999999997</v>
      </c>
      <c r="G2080" s="15">
        <v>40292</v>
      </c>
      <c r="H2080">
        <f t="shared" si="106"/>
        <v>1217.280029</v>
      </c>
      <c r="K2080" s="15">
        <v>40292</v>
      </c>
      <c r="L2080">
        <f t="shared" si="107"/>
        <v>1.6000000000000001E-3</v>
      </c>
    </row>
    <row r="2081" spans="3:12" x14ac:dyDescent="0.2">
      <c r="C2081" s="15">
        <v>40291</v>
      </c>
      <c r="D2081">
        <f t="shared" si="105"/>
        <v>44.498140999999997</v>
      </c>
      <c r="G2081" s="15">
        <v>40291</v>
      </c>
      <c r="H2081">
        <f t="shared" si="106"/>
        <v>1217.280029</v>
      </c>
      <c r="K2081" s="15">
        <v>40291</v>
      </c>
      <c r="L2081">
        <f t="shared" si="107"/>
        <v>1.6000000000000001E-3</v>
      </c>
    </row>
    <row r="2082" spans="3:12" x14ac:dyDescent="0.2">
      <c r="C2082" s="15">
        <v>40290</v>
      </c>
      <c r="D2082">
        <f t="shared" si="105"/>
        <v>44.167898999999998</v>
      </c>
      <c r="G2082" s="15">
        <v>40290</v>
      </c>
      <c r="H2082">
        <f t="shared" si="106"/>
        <v>1208.670044</v>
      </c>
      <c r="K2082" s="15">
        <v>40290</v>
      </c>
      <c r="L2082">
        <f t="shared" si="107"/>
        <v>1.6000000000000001E-3</v>
      </c>
    </row>
    <row r="2083" spans="3:12" x14ac:dyDescent="0.2">
      <c r="C2083" s="15">
        <v>40289</v>
      </c>
      <c r="D2083">
        <f t="shared" si="105"/>
        <v>44.074753000000001</v>
      </c>
      <c r="G2083" s="15">
        <v>40289</v>
      </c>
      <c r="H2083">
        <f t="shared" si="106"/>
        <v>1205.9399410000001</v>
      </c>
      <c r="K2083" s="15">
        <v>40289</v>
      </c>
      <c r="L2083">
        <f t="shared" si="107"/>
        <v>1.6000000000000001E-3</v>
      </c>
    </row>
    <row r="2084" spans="3:12" x14ac:dyDescent="0.2">
      <c r="C2084" s="15">
        <v>40288</v>
      </c>
      <c r="D2084">
        <f t="shared" si="105"/>
        <v>44.201771000000001</v>
      </c>
      <c r="G2084" s="15">
        <v>40288</v>
      </c>
      <c r="H2084">
        <f t="shared" si="106"/>
        <v>1207.170044</v>
      </c>
      <c r="K2084" s="15">
        <v>40288</v>
      </c>
      <c r="L2084">
        <f t="shared" si="107"/>
        <v>1.6000000000000001E-3</v>
      </c>
    </row>
    <row r="2085" spans="3:12" x14ac:dyDescent="0.2">
      <c r="C2085" s="15">
        <v>40287</v>
      </c>
      <c r="D2085">
        <f t="shared" si="105"/>
        <v>43.752975999999997</v>
      </c>
      <c r="G2085" s="15">
        <v>40287</v>
      </c>
      <c r="H2085">
        <f t="shared" si="106"/>
        <v>1197.5200199999999</v>
      </c>
      <c r="K2085" s="15">
        <v>40287</v>
      </c>
      <c r="L2085">
        <f t="shared" si="107"/>
        <v>1.6000000000000001E-3</v>
      </c>
    </row>
    <row r="2086" spans="3:12" x14ac:dyDescent="0.2">
      <c r="C2086" s="15">
        <v>40286</v>
      </c>
      <c r="D2086">
        <f t="shared" si="105"/>
        <v>43.558217999999997</v>
      </c>
      <c r="G2086" s="15">
        <v>40286</v>
      </c>
      <c r="H2086">
        <f t="shared" si="106"/>
        <v>1192.130005</v>
      </c>
      <c r="K2086" s="15">
        <v>40286</v>
      </c>
      <c r="L2086">
        <f t="shared" si="107"/>
        <v>1.6000000000000001E-3</v>
      </c>
    </row>
    <row r="2087" spans="3:12" x14ac:dyDescent="0.2">
      <c r="C2087" s="15">
        <v>40285</v>
      </c>
      <c r="D2087">
        <f t="shared" si="105"/>
        <v>43.558217999999997</v>
      </c>
      <c r="G2087" s="15">
        <v>40285</v>
      </c>
      <c r="H2087">
        <f t="shared" si="106"/>
        <v>1192.130005</v>
      </c>
      <c r="K2087" s="15">
        <v>40285</v>
      </c>
      <c r="L2087">
        <f t="shared" si="107"/>
        <v>1.6000000000000001E-3</v>
      </c>
    </row>
    <row r="2088" spans="3:12" x14ac:dyDescent="0.2">
      <c r="C2088" s="15">
        <v>40284</v>
      </c>
      <c r="D2088">
        <f t="shared" si="105"/>
        <v>43.558217999999997</v>
      </c>
      <c r="G2088" s="15">
        <v>40284</v>
      </c>
      <c r="H2088">
        <f t="shared" si="106"/>
        <v>1192.130005</v>
      </c>
      <c r="K2088" s="15">
        <v>40284</v>
      </c>
      <c r="L2088">
        <f t="shared" si="107"/>
        <v>1.6000000000000001E-3</v>
      </c>
    </row>
    <row r="2089" spans="3:12" x14ac:dyDescent="0.2">
      <c r="C2089" s="15">
        <v>40283</v>
      </c>
      <c r="D2089">
        <f t="shared" si="105"/>
        <v>44.396529000000001</v>
      </c>
      <c r="G2089" s="15">
        <v>40283</v>
      </c>
      <c r="H2089">
        <f t="shared" si="106"/>
        <v>1211.670044</v>
      </c>
      <c r="K2089" s="15">
        <v>40283</v>
      </c>
      <c r="L2089">
        <f t="shared" si="107"/>
        <v>1.6000000000000001E-3</v>
      </c>
    </row>
    <row r="2090" spans="3:12" x14ac:dyDescent="0.2">
      <c r="C2090" s="15">
        <v>40282</v>
      </c>
      <c r="D2090">
        <f t="shared" si="105"/>
        <v>44.362656999999999</v>
      </c>
      <c r="G2090" s="15">
        <v>40282</v>
      </c>
      <c r="H2090">
        <f t="shared" si="106"/>
        <v>1210.650024</v>
      </c>
      <c r="K2090" s="15">
        <v>40282</v>
      </c>
      <c r="L2090">
        <f t="shared" si="107"/>
        <v>1.6000000000000001E-3</v>
      </c>
    </row>
    <row r="2091" spans="3:12" x14ac:dyDescent="0.2">
      <c r="C2091" s="15">
        <v>40281</v>
      </c>
      <c r="D2091">
        <f t="shared" si="105"/>
        <v>43.846122000000001</v>
      </c>
      <c r="G2091" s="15">
        <v>40281</v>
      </c>
      <c r="H2091">
        <f t="shared" si="106"/>
        <v>1197.3000489999999</v>
      </c>
      <c r="K2091" s="15">
        <v>40281</v>
      </c>
      <c r="L2091">
        <f t="shared" si="107"/>
        <v>1.6000000000000001E-3</v>
      </c>
    </row>
    <row r="2092" spans="3:12" x14ac:dyDescent="0.2">
      <c r="C2092" s="15">
        <v>40280</v>
      </c>
      <c r="D2092">
        <f t="shared" si="105"/>
        <v>43.846122000000001</v>
      </c>
      <c r="G2092" s="15">
        <v>40280</v>
      </c>
      <c r="H2092">
        <f t="shared" si="106"/>
        <v>1196.4799800000001</v>
      </c>
      <c r="K2092" s="15">
        <v>40280</v>
      </c>
      <c r="L2092">
        <f t="shared" si="107"/>
        <v>1.6000000000000001E-3</v>
      </c>
    </row>
    <row r="2093" spans="3:12" x14ac:dyDescent="0.2">
      <c r="C2093" s="15">
        <v>40279</v>
      </c>
      <c r="D2093">
        <f t="shared" si="105"/>
        <v>43.744509999999998</v>
      </c>
      <c r="G2093" s="15">
        <v>40279</v>
      </c>
      <c r="H2093">
        <f t="shared" si="106"/>
        <v>1194.369995</v>
      </c>
      <c r="K2093" s="15">
        <v>40279</v>
      </c>
      <c r="L2093">
        <f t="shared" si="107"/>
        <v>1.6000000000000001E-3</v>
      </c>
    </row>
    <row r="2094" spans="3:12" x14ac:dyDescent="0.2">
      <c r="C2094" s="15">
        <v>40278</v>
      </c>
      <c r="D2094">
        <f t="shared" si="105"/>
        <v>43.744509999999998</v>
      </c>
      <c r="G2094" s="15">
        <v>40278</v>
      </c>
      <c r="H2094">
        <f t="shared" si="106"/>
        <v>1194.369995</v>
      </c>
      <c r="K2094" s="15">
        <v>40278</v>
      </c>
      <c r="L2094">
        <f t="shared" si="107"/>
        <v>1.6000000000000001E-3</v>
      </c>
    </row>
    <row r="2095" spans="3:12" x14ac:dyDescent="0.2">
      <c r="C2095" s="15">
        <v>40277</v>
      </c>
      <c r="D2095">
        <f t="shared" si="105"/>
        <v>43.744509999999998</v>
      </c>
      <c r="G2095" s="15">
        <v>40277</v>
      </c>
      <c r="H2095">
        <f t="shared" si="106"/>
        <v>1194.369995</v>
      </c>
      <c r="K2095" s="15">
        <v>40277</v>
      </c>
      <c r="L2095">
        <f t="shared" si="107"/>
        <v>1.6000000000000001E-3</v>
      </c>
    </row>
    <row r="2096" spans="3:12" x14ac:dyDescent="0.2">
      <c r="C2096" s="15">
        <v>40276</v>
      </c>
      <c r="D2096">
        <f t="shared" si="105"/>
        <v>43.431202999999996</v>
      </c>
      <c r="G2096" s="15">
        <v>40276</v>
      </c>
      <c r="H2096">
        <f t="shared" si="106"/>
        <v>1186.4399410000001</v>
      </c>
      <c r="K2096" s="15">
        <v>40276</v>
      </c>
      <c r="L2096">
        <f t="shared" si="107"/>
        <v>1.6000000000000001E-3</v>
      </c>
    </row>
    <row r="2097" spans="3:12" x14ac:dyDescent="0.2">
      <c r="C2097" s="15">
        <v>40275</v>
      </c>
      <c r="D2097">
        <f t="shared" si="105"/>
        <v>43.312654999999999</v>
      </c>
      <c r="G2097" s="15">
        <v>40275</v>
      </c>
      <c r="H2097">
        <f t="shared" si="106"/>
        <v>1182.4499510000001</v>
      </c>
      <c r="K2097" s="15">
        <v>40275</v>
      </c>
      <c r="L2097">
        <f t="shared" si="107"/>
        <v>1.6000000000000001E-3</v>
      </c>
    </row>
    <row r="2098" spans="3:12" x14ac:dyDescent="0.2">
      <c r="C2098" s="15">
        <v>40274</v>
      </c>
      <c r="D2098">
        <f t="shared" si="105"/>
        <v>43.592089999999999</v>
      </c>
      <c r="G2098" s="15">
        <v>40274</v>
      </c>
      <c r="H2098">
        <f t="shared" si="106"/>
        <v>1189.4399410000001</v>
      </c>
      <c r="K2098" s="15">
        <v>40274</v>
      </c>
      <c r="L2098">
        <f t="shared" si="107"/>
        <v>1.6000000000000001E-3</v>
      </c>
    </row>
    <row r="2099" spans="3:12" x14ac:dyDescent="0.2">
      <c r="C2099" s="15">
        <v>40273</v>
      </c>
      <c r="D2099">
        <f t="shared" si="105"/>
        <v>43.482008</v>
      </c>
      <c r="G2099" s="15">
        <v>40273</v>
      </c>
      <c r="H2099">
        <f t="shared" si="106"/>
        <v>1187.4399410000001</v>
      </c>
      <c r="K2099" s="15">
        <v>40273</v>
      </c>
      <c r="L2099">
        <f t="shared" si="107"/>
        <v>1.6000000000000001E-3</v>
      </c>
    </row>
    <row r="2100" spans="3:12" x14ac:dyDescent="0.2">
      <c r="C2100" s="15">
        <v>40272</v>
      </c>
      <c r="D2100">
        <f t="shared" si="105"/>
        <v>43.109426999999997</v>
      </c>
      <c r="G2100" s="15">
        <v>40272</v>
      </c>
      <c r="H2100">
        <f t="shared" si="106"/>
        <v>1178.099976</v>
      </c>
      <c r="K2100" s="15">
        <v>40272</v>
      </c>
      <c r="L2100">
        <f t="shared" si="107"/>
        <v>1.6000000000000001E-3</v>
      </c>
    </row>
    <row r="2101" spans="3:12" x14ac:dyDescent="0.2">
      <c r="C2101" s="15">
        <v>40271</v>
      </c>
      <c r="D2101">
        <f t="shared" si="105"/>
        <v>43.109426999999997</v>
      </c>
      <c r="G2101" s="15">
        <v>40271</v>
      </c>
      <c r="H2101">
        <f t="shared" si="106"/>
        <v>1178.099976</v>
      </c>
      <c r="K2101" s="15">
        <v>40271</v>
      </c>
      <c r="L2101">
        <f t="shared" si="107"/>
        <v>1.6000000000000001E-3</v>
      </c>
    </row>
    <row r="2102" spans="3:12" x14ac:dyDescent="0.2">
      <c r="C2102" s="15">
        <v>40270</v>
      </c>
      <c r="D2102">
        <f t="shared" si="105"/>
        <v>43.109426999999997</v>
      </c>
      <c r="G2102" s="15">
        <v>40270</v>
      </c>
      <c r="H2102">
        <f t="shared" si="106"/>
        <v>1178.099976</v>
      </c>
      <c r="K2102" s="15">
        <v>40270</v>
      </c>
      <c r="L2102">
        <f t="shared" si="107"/>
        <v>1.6000000000000001E-3</v>
      </c>
    </row>
    <row r="2103" spans="3:12" x14ac:dyDescent="0.2">
      <c r="C2103" s="15">
        <v>40269</v>
      </c>
      <c r="D2103">
        <f t="shared" si="105"/>
        <v>43.109426999999997</v>
      </c>
      <c r="G2103" s="15">
        <v>40269</v>
      </c>
      <c r="H2103">
        <f t="shared" si="106"/>
        <v>1178.099976</v>
      </c>
      <c r="K2103" s="15">
        <v>40269</v>
      </c>
      <c r="L2103">
        <f t="shared" si="107"/>
        <v>1.6000000000000001E-3</v>
      </c>
    </row>
    <row r="2104" spans="3:12" x14ac:dyDescent="0.2">
      <c r="C2104" s="15">
        <v>40268</v>
      </c>
      <c r="D2104">
        <f t="shared" si="105"/>
        <v>42.736846</v>
      </c>
      <c r="G2104" s="15">
        <v>40268</v>
      </c>
      <c r="H2104">
        <f t="shared" si="106"/>
        <v>1169.4300539999999</v>
      </c>
      <c r="K2104" s="15">
        <v>40268</v>
      </c>
      <c r="L2104">
        <f t="shared" si="107"/>
        <v>1.5E-3</v>
      </c>
    </row>
    <row r="2105" spans="3:12" x14ac:dyDescent="0.2">
      <c r="C2105" s="15">
        <v>40267</v>
      </c>
      <c r="D2105">
        <f t="shared" si="105"/>
        <v>42.804586999999998</v>
      </c>
      <c r="G2105" s="15">
        <v>40267</v>
      </c>
      <c r="H2105">
        <f t="shared" si="106"/>
        <v>1173.2700199999999</v>
      </c>
      <c r="K2105" s="15">
        <v>40267</v>
      </c>
      <c r="L2105">
        <f t="shared" si="107"/>
        <v>1.5E-3</v>
      </c>
    </row>
    <row r="2106" spans="3:12" x14ac:dyDescent="0.2">
      <c r="C2106" s="15">
        <v>40266</v>
      </c>
      <c r="D2106">
        <f t="shared" si="105"/>
        <v>42.855395000000001</v>
      </c>
      <c r="G2106" s="15">
        <v>40266</v>
      </c>
      <c r="H2106">
        <f t="shared" si="106"/>
        <v>1173.219971</v>
      </c>
      <c r="K2106" s="15">
        <v>40266</v>
      </c>
      <c r="L2106">
        <f t="shared" si="107"/>
        <v>1.5E-3</v>
      </c>
    </row>
    <row r="2107" spans="3:12" x14ac:dyDescent="0.2">
      <c r="C2107" s="15">
        <v>40265</v>
      </c>
      <c r="D2107">
        <f t="shared" si="105"/>
        <v>42.559021000000001</v>
      </c>
      <c r="G2107" s="15">
        <v>40265</v>
      </c>
      <c r="H2107">
        <f t="shared" si="106"/>
        <v>1166.589966</v>
      </c>
      <c r="K2107" s="15">
        <v>40265</v>
      </c>
      <c r="L2107">
        <f t="shared" si="107"/>
        <v>1.5E-3</v>
      </c>
    </row>
    <row r="2108" spans="3:12" x14ac:dyDescent="0.2">
      <c r="C2108" s="15">
        <v>40264</v>
      </c>
      <c r="D2108">
        <f t="shared" si="105"/>
        <v>42.559021000000001</v>
      </c>
      <c r="G2108" s="15">
        <v>40264</v>
      </c>
      <c r="H2108">
        <f t="shared" si="106"/>
        <v>1166.589966</v>
      </c>
      <c r="K2108" s="15">
        <v>40264</v>
      </c>
      <c r="L2108">
        <f t="shared" si="107"/>
        <v>1.5E-3</v>
      </c>
    </row>
    <row r="2109" spans="3:12" x14ac:dyDescent="0.2">
      <c r="C2109" s="15">
        <v>40263</v>
      </c>
      <c r="D2109">
        <f t="shared" si="105"/>
        <v>42.559021000000001</v>
      </c>
      <c r="G2109" s="15">
        <v>40263</v>
      </c>
      <c r="H2109">
        <f t="shared" si="106"/>
        <v>1166.589966</v>
      </c>
      <c r="K2109" s="15">
        <v>40263</v>
      </c>
      <c r="L2109">
        <f t="shared" si="107"/>
        <v>1.5E-3</v>
      </c>
    </row>
    <row r="2110" spans="3:12" x14ac:dyDescent="0.2">
      <c r="C2110" s="15">
        <v>40262</v>
      </c>
      <c r="D2110">
        <f t="shared" si="105"/>
        <v>42.550553999999998</v>
      </c>
      <c r="G2110" s="15">
        <v>40262</v>
      </c>
      <c r="H2110">
        <f t="shared" si="106"/>
        <v>1165.7299800000001</v>
      </c>
      <c r="K2110" s="15">
        <v>40262</v>
      </c>
      <c r="L2110">
        <f t="shared" si="107"/>
        <v>1.5E-3</v>
      </c>
    </row>
    <row r="2111" spans="3:12" x14ac:dyDescent="0.2">
      <c r="C2111" s="15">
        <v>40261</v>
      </c>
      <c r="D2111">
        <f t="shared" si="105"/>
        <v>42.677570000000003</v>
      </c>
      <c r="G2111" s="15">
        <v>40261</v>
      </c>
      <c r="H2111">
        <f t="shared" si="106"/>
        <v>1167.719971</v>
      </c>
      <c r="K2111" s="15">
        <v>40261</v>
      </c>
      <c r="L2111">
        <f t="shared" si="107"/>
        <v>1.5E-3</v>
      </c>
    </row>
    <row r="2112" spans="3:12" x14ac:dyDescent="0.2">
      <c r="C2112" s="15">
        <v>40260</v>
      </c>
      <c r="D2112">
        <f t="shared" si="105"/>
        <v>42.854447999999998</v>
      </c>
      <c r="G2112" s="15">
        <v>40260</v>
      </c>
      <c r="H2112">
        <f t="shared" si="106"/>
        <v>1174.170044</v>
      </c>
      <c r="K2112" s="15">
        <v>40260</v>
      </c>
      <c r="L2112">
        <f t="shared" si="107"/>
        <v>1.5E-3</v>
      </c>
    </row>
    <row r="2113" spans="3:12" x14ac:dyDescent="0.2">
      <c r="C2113" s="15">
        <v>40259</v>
      </c>
      <c r="D2113">
        <f t="shared" si="105"/>
        <v>42.467002999999998</v>
      </c>
      <c r="G2113" s="15">
        <v>40259</v>
      </c>
      <c r="H2113">
        <f t="shared" si="106"/>
        <v>1165.8100589999999</v>
      </c>
      <c r="K2113" s="15">
        <v>40259</v>
      </c>
      <c r="L2113">
        <f t="shared" si="107"/>
        <v>1.5E-3</v>
      </c>
    </row>
    <row r="2114" spans="3:12" x14ac:dyDescent="0.2">
      <c r="C2114" s="15">
        <v>40258</v>
      </c>
      <c r="D2114">
        <f t="shared" si="105"/>
        <v>42.306973999999997</v>
      </c>
      <c r="G2114" s="15">
        <v>40258</v>
      </c>
      <c r="H2114">
        <f t="shared" si="106"/>
        <v>1159.900024</v>
      </c>
      <c r="K2114" s="15">
        <v>40258</v>
      </c>
      <c r="L2114">
        <f t="shared" si="107"/>
        <v>1.5E-3</v>
      </c>
    </row>
    <row r="2115" spans="3:12" x14ac:dyDescent="0.2">
      <c r="C2115" s="15">
        <v>40257</v>
      </c>
      <c r="D2115">
        <f t="shared" ref="D2115:D2178" si="108">IFERROR(VLOOKUP(C2115,A:B,2,0),D2116)</f>
        <v>42.306973999999997</v>
      </c>
      <c r="G2115" s="15">
        <v>40257</v>
      </c>
      <c r="H2115">
        <f t="shared" ref="H2115:H2178" si="109">IFERROR(VLOOKUP(G2115,E:F,2,0),H2116)</f>
        <v>1159.900024</v>
      </c>
      <c r="K2115" s="15">
        <v>40257</v>
      </c>
      <c r="L2115">
        <f t="shared" ref="L2115:L2178" si="110">IFERROR(VLOOKUP(K2115,I:J,2,0),L2116)</f>
        <v>1.5E-3</v>
      </c>
    </row>
    <row r="2116" spans="3:12" x14ac:dyDescent="0.2">
      <c r="C2116" s="15">
        <v>40256</v>
      </c>
      <c r="D2116">
        <f t="shared" si="108"/>
        <v>42.306973999999997</v>
      </c>
      <c r="G2116" s="15">
        <v>40256</v>
      </c>
      <c r="H2116">
        <f t="shared" si="109"/>
        <v>1159.900024</v>
      </c>
      <c r="K2116" s="15">
        <v>40256</v>
      </c>
      <c r="L2116">
        <f t="shared" si="110"/>
        <v>1.5E-3</v>
      </c>
    </row>
    <row r="2117" spans="3:12" x14ac:dyDescent="0.2">
      <c r="C2117" s="15">
        <v>40255</v>
      </c>
      <c r="D2117">
        <f t="shared" si="108"/>
        <v>42.483848999999999</v>
      </c>
      <c r="G2117" s="15">
        <v>40255</v>
      </c>
      <c r="H2117">
        <f t="shared" si="109"/>
        <v>1165.829956</v>
      </c>
      <c r="K2117" s="15">
        <v>40255</v>
      </c>
      <c r="L2117">
        <f t="shared" si="110"/>
        <v>1.5E-3</v>
      </c>
    </row>
    <row r="2118" spans="3:12" x14ac:dyDescent="0.2">
      <c r="C2118" s="15">
        <v>40254</v>
      </c>
      <c r="D2118">
        <f t="shared" si="108"/>
        <v>42.568077000000002</v>
      </c>
      <c r="G2118" s="15">
        <v>40254</v>
      </c>
      <c r="H2118">
        <f t="shared" si="109"/>
        <v>1166.209961</v>
      </c>
      <c r="K2118" s="15">
        <v>40254</v>
      </c>
      <c r="L2118">
        <f t="shared" si="110"/>
        <v>1.5E-3</v>
      </c>
    </row>
    <row r="2119" spans="3:12" x14ac:dyDescent="0.2">
      <c r="C2119" s="15">
        <v>40253</v>
      </c>
      <c r="D2119">
        <f t="shared" si="108"/>
        <v>42.281706999999997</v>
      </c>
      <c r="G2119" s="15">
        <v>40253</v>
      </c>
      <c r="H2119">
        <f t="shared" si="109"/>
        <v>1159.459961</v>
      </c>
      <c r="K2119" s="15">
        <v>40253</v>
      </c>
      <c r="L2119">
        <f t="shared" si="110"/>
        <v>1.5E-3</v>
      </c>
    </row>
    <row r="2120" spans="3:12" x14ac:dyDescent="0.2">
      <c r="C2120" s="15">
        <v>40252</v>
      </c>
      <c r="D2120">
        <f t="shared" si="108"/>
        <v>41.877420000000001</v>
      </c>
      <c r="G2120" s="15">
        <v>40252</v>
      </c>
      <c r="H2120">
        <f t="shared" si="109"/>
        <v>1150.51001</v>
      </c>
      <c r="K2120" s="15">
        <v>40252</v>
      </c>
      <c r="L2120">
        <f t="shared" si="110"/>
        <v>1.5E-3</v>
      </c>
    </row>
    <row r="2121" spans="3:12" x14ac:dyDescent="0.2">
      <c r="C2121" s="15">
        <v>40251</v>
      </c>
      <c r="D2121">
        <f t="shared" si="108"/>
        <v>41.860574999999997</v>
      </c>
      <c r="G2121" s="15">
        <v>40251</v>
      </c>
      <c r="H2121">
        <f t="shared" si="109"/>
        <v>1149.98999</v>
      </c>
      <c r="K2121" s="15">
        <v>40251</v>
      </c>
      <c r="L2121">
        <f t="shared" si="110"/>
        <v>1.5E-3</v>
      </c>
    </row>
    <row r="2122" spans="3:12" x14ac:dyDescent="0.2">
      <c r="C2122" s="15">
        <v>40250</v>
      </c>
      <c r="D2122">
        <f t="shared" si="108"/>
        <v>41.860574999999997</v>
      </c>
      <c r="G2122" s="15">
        <v>40250</v>
      </c>
      <c r="H2122">
        <f t="shared" si="109"/>
        <v>1149.98999</v>
      </c>
      <c r="K2122" s="15">
        <v>40250</v>
      </c>
      <c r="L2122">
        <f t="shared" si="110"/>
        <v>1.5E-3</v>
      </c>
    </row>
    <row r="2123" spans="3:12" x14ac:dyDescent="0.2">
      <c r="C2123" s="15">
        <v>40249</v>
      </c>
      <c r="D2123">
        <f t="shared" si="108"/>
        <v>41.860574999999997</v>
      </c>
      <c r="G2123" s="15">
        <v>40249</v>
      </c>
      <c r="H2123">
        <f t="shared" si="109"/>
        <v>1149.98999</v>
      </c>
      <c r="K2123" s="15">
        <v>40249</v>
      </c>
      <c r="L2123">
        <f t="shared" si="110"/>
        <v>1.5E-3</v>
      </c>
    </row>
    <row r="2124" spans="3:12" x14ac:dyDescent="0.2">
      <c r="C2124" s="15">
        <v>40248</v>
      </c>
      <c r="D2124">
        <f t="shared" si="108"/>
        <v>41.902687</v>
      </c>
      <c r="G2124" s="15">
        <v>40248</v>
      </c>
      <c r="H2124">
        <f t="shared" si="109"/>
        <v>1150.23999</v>
      </c>
      <c r="K2124" s="15">
        <v>40248</v>
      </c>
      <c r="L2124">
        <f t="shared" si="110"/>
        <v>1.5E-3</v>
      </c>
    </row>
    <row r="2125" spans="3:12" x14ac:dyDescent="0.2">
      <c r="C2125" s="15">
        <v>40247</v>
      </c>
      <c r="D2125">
        <f t="shared" si="108"/>
        <v>41.742657999999999</v>
      </c>
      <c r="G2125" s="15">
        <v>40247</v>
      </c>
      <c r="H2125">
        <f t="shared" si="109"/>
        <v>1145.6099850000001</v>
      </c>
      <c r="K2125" s="15">
        <v>40247</v>
      </c>
      <c r="L2125">
        <f t="shared" si="110"/>
        <v>1.5E-3</v>
      </c>
    </row>
    <row r="2126" spans="3:12" x14ac:dyDescent="0.2">
      <c r="C2126" s="15">
        <v>40246</v>
      </c>
      <c r="D2126">
        <f t="shared" si="108"/>
        <v>41.548937000000002</v>
      </c>
      <c r="G2126" s="15">
        <v>40246</v>
      </c>
      <c r="H2126">
        <f t="shared" si="109"/>
        <v>1140.4499510000001</v>
      </c>
      <c r="K2126" s="15">
        <v>40246</v>
      </c>
      <c r="L2126">
        <f t="shared" si="110"/>
        <v>1.5E-3</v>
      </c>
    </row>
    <row r="2127" spans="3:12" x14ac:dyDescent="0.2">
      <c r="C2127" s="15">
        <v>40245</v>
      </c>
      <c r="D2127">
        <f t="shared" si="108"/>
        <v>41.481555</v>
      </c>
      <c r="G2127" s="15">
        <v>40245</v>
      </c>
      <c r="H2127">
        <f t="shared" si="109"/>
        <v>1138.5</v>
      </c>
      <c r="K2127" s="15">
        <v>40245</v>
      </c>
      <c r="L2127">
        <f t="shared" si="110"/>
        <v>1.5E-3</v>
      </c>
    </row>
    <row r="2128" spans="3:12" x14ac:dyDescent="0.2">
      <c r="C2128" s="15">
        <v>40244</v>
      </c>
      <c r="D2128">
        <f t="shared" si="108"/>
        <v>41.405751000000002</v>
      </c>
      <c r="G2128" s="15">
        <v>40244</v>
      </c>
      <c r="H2128">
        <f t="shared" si="109"/>
        <v>1138.6999510000001</v>
      </c>
      <c r="K2128" s="15">
        <v>40244</v>
      </c>
      <c r="L2128">
        <f t="shared" si="110"/>
        <v>1.5E-3</v>
      </c>
    </row>
    <row r="2129" spans="3:12" x14ac:dyDescent="0.2">
      <c r="C2129" s="15">
        <v>40243</v>
      </c>
      <c r="D2129">
        <f t="shared" si="108"/>
        <v>41.405751000000002</v>
      </c>
      <c r="G2129" s="15">
        <v>40243</v>
      </c>
      <c r="H2129">
        <f t="shared" si="109"/>
        <v>1138.6999510000001</v>
      </c>
      <c r="K2129" s="15">
        <v>40243</v>
      </c>
      <c r="L2129">
        <f t="shared" si="110"/>
        <v>1.5E-3</v>
      </c>
    </row>
    <row r="2130" spans="3:12" x14ac:dyDescent="0.2">
      <c r="C2130" s="15">
        <v>40242</v>
      </c>
      <c r="D2130">
        <f t="shared" si="108"/>
        <v>41.405751000000002</v>
      </c>
      <c r="G2130" s="15">
        <v>40242</v>
      </c>
      <c r="H2130">
        <f t="shared" si="109"/>
        <v>1138.6999510000001</v>
      </c>
      <c r="K2130" s="15">
        <v>40242</v>
      </c>
      <c r="L2130">
        <f t="shared" si="110"/>
        <v>1.5E-3</v>
      </c>
    </row>
    <row r="2131" spans="3:12" x14ac:dyDescent="0.2">
      <c r="C2131" s="15">
        <v>40241</v>
      </c>
      <c r="D2131">
        <f t="shared" si="108"/>
        <v>40.807743000000002</v>
      </c>
      <c r="G2131" s="15">
        <v>40241</v>
      </c>
      <c r="H2131">
        <f t="shared" si="109"/>
        <v>1122.969971</v>
      </c>
      <c r="K2131" s="15">
        <v>40241</v>
      </c>
      <c r="L2131">
        <f t="shared" si="110"/>
        <v>1.5E-3</v>
      </c>
    </row>
    <row r="2132" spans="3:12" x14ac:dyDescent="0.2">
      <c r="C2132" s="15">
        <v>40240</v>
      </c>
      <c r="D2132">
        <f t="shared" si="108"/>
        <v>40.656134999999999</v>
      </c>
      <c r="G2132" s="15">
        <v>40240</v>
      </c>
      <c r="H2132">
        <f t="shared" si="109"/>
        <v>1118.790039</v>
      </c>
      <c r="K2132" s="15">
        <v>40240</v>
      </c>
      <c r="L2132">
        <f t="shared" si="110"/>
        <v>1.5E-3</v>
      </c>
    </row>
    <row r="2133" spans="3:12" x14ac:dyDescent="0.2">
      <c r="C2133" s="15">
        <v>40239</v>
      </c>
      <c r="D2133">
        <f t="shared" si="108"/>
        <v>40.689827000000001</v>
      </c>
      <c r="G2133" s="15">
        <v>40239</v>
      </c>
      <c r="H2133">
        <f t="shared" si="109"/>
        <v>1118.3100589999999</v>
      </c>
      <c r="K2133" s="15">
        <v>40239</v>
      </c>
      <c r="L2133">
        <f t="shared" si="110"/>
        <v>1.5E-3</v>
      </c>
    </row>
    <row r="2134" spans="3:12" x14ac:dyDescent="0.2">
      <c r="C2134" s="15">
        <v>40238</v>
      </c>
      <c r="D2134">
        <f t="shared" si="108"/>
        <v>40.563485999999997</v>
      </c>
      <c r="G2134" s="15">
        <v>40238</v>
      </c>
      <c r="H2134">
        <f t="shared" si="109"/>
        <v>1115.709961</v>
      </c>
      <c r="K2134" s="15">
        <v>40238</v>
      </c>
      <c r="L2134">
        <f t="shared" si="110"/>
        <v>1.5E-3</v>
      </c>
    </row>
    <row r="2135" spans="3:12" x14ac:dyDescent="0.2">
      <c r="C2135" s="15">
        <v>40237</v>
      </c>
      <c r="D2135">
        <f t="shared" si="108"/>
        <v>40.260269999999998</v>
      </c>
      <c r="G2135" s="15">
        <v>40237</v>
      </c>
      <c r="H2135">
        <f t="shared" si="109"/>
        <v>1104.48999</v>
      </c>
      <c r="K2135" s="15">
        <v>40237</v>
      </c>
      <c r="L2135">
        <f t="shared" si="110"/>
        <v>1.1000000000000001E-3</v>
      </c>
    </row>
    <row r="2136" spans="3:12" x14ac:dyDescent="0.2">
      <c r="C2136" s="15">
        <v>40236</v>
      </c>
      <c r="D2136">
        <f t="shared" si="108"/>
        <v>40.260269999999998</v>
      </c>
      <c r="G2136" s="15">
        <v>40236</v>
      </c>
      <c r="H2136">
        <f t="shared" si="109"/>
        <v>1104.48999</v>
      </c>
      <c r="K2136" s="15">
        <v>40236</v>
      </c>
      <c r="L2136">
        <f t="shared" si="110"/>
        <v>1.1000000000000001E-3</v>
      </c>
    </row>
    <row r="2137" spans="3:12" x14ac:dyDescent="0.2">
      <c r="C2137" s="15">
        <v>40235</v>
      </c>
      <c r="D2137">
        <f t="shared" si="108"/>
        <v>40.260269999999998</v>
      </c>
      <c r="G2137" s="15">
        <v>40235</v>
      </c>
      <c r="H2137">
        <f t="shared" si="109"/>
        <v>1104.48999</v>
      </c>
      <c r="K2137" s="15">
        <v>40235</v>
      </c>
      <c r="L2137">
        <f t="shared" si="110"/>
        <v>1.1000000000000001E-3</v>
      </c>
    </row>
    <row r="2138" spans="3:12" x14ac:dyDescent="0.2">
      <c r="C2138" s="15">
        <v>40234</v>
      </c>
      <c r="D2138">
        <f t="shared" si="108"/>
        <v>40.176043999999997</v>
      </c>
      <c r="G2138" s="15">
        <v>40234</v>
      </c>
      <c r="H2138">
        <f t="shared" si="109"/>
        <v>1102.9399410000001</v>
      </c>
      <c r="K2138" s="15">
        <v>40234</v>
      </c>
      <c r="L2138">
        <f t="shared" si="110"/>
        <v>1.1000000000000001E-3</v>
      </c>
    </row>
    <row r="2139" spans="3:12" x14ac:dyDescent="0.2">
      <c r="C2139" s="15">
        <v>40233</v>
      </c>
      <c r="D2139">
        <f t="shared" si="108"/>
        <v>40.293961000000003</v>
      </c>
      <c r="G2139" s="15">
        <v>40233</v>
      </c>
      <c r="H2139">
        <f t="shared" si="109"/>
        <v>1105.23999</v>
      </c>
      <c r="K2139" s="15">
        <v>40233</v>
      </c>
      <c r="L2139">
        <f t="shared" si="110"/>
        <v>1.1000000000000001E-3</v>
      </c>
    </row>
    <row r="2140" spans="3:12" x14ac:dyDescent="0.2">
      <c r="C2140" s="15">
        <v>40232</v>
      </c>
      <c r="D2140">
        <f t="shared" si="108"/>
        <v>39.90652</v>
      </c>
      <c r="G2140" s="15">
        <v>40232</v>
      </c>
      <c r="H2140">
        <f t="shared" si="109"/>
        <v>1094.599976</v>
      </c>
      <c r="K2140" s="15">
        <v>40232</v>
      </c>
      <c r="L2140">
        <f t="shared" si="110"/>
        <v>1.1000000000000001E-3</v>
      </c>
    </row>
    <row r="2141" spans="3:12" x14ac:dyDescent="0.2">
      <c r="C2141" s="15">
        <v>40231</v>
      </c>
      <c r="D2141">
        <f t="shared" si="108"/>
        <v>40.361341000000003</v>
      </c>
      <c r="G2141" s="15">
        <v>40231</v>
      </c>
      <c r="H2141">
        <f t="shared" si="109"/>
        <v>1108.01001</v>
      </c>
      <c r="K2141" s="15">
        <v>40231</v>
      </c>
      <c r="L2141">
        <f t="shared" si="110"/>
        <v>1.1000000000000001E-3</v>
      </c>
    </row>
    <row r="2142" spans="3:12" x14ac:dyDescent="0.2">
      <c r="C2142" s="15">
        <v>40230</v>
      </c>
      <c r="D2142">
        <f t="shared" si="108"/>
        <v>40.327652</v>
      </c>
      <c r="G2142" s="15">
        <v>40230</v>
      </c>
      <c r="H2142">
        <f t="shared" si="109"/>
        <v>1109.170044</v>
      </c>
      <c r="K2142" s="15">
        <v>40230</v>
      </c>
      <c r="L2142">
        <f t="shared" si="110"/>
        <v>1.1000000000000001E-3</v>
      </c>
    </row>
    <row r="2143" spans="3:12" x14ac:dyDescent="0.2">
      <c r="C2143" s="15">
        <v>40229</v>
      </c>
      <c r="D2143">
        <f t="shared" si="108"/>
        <v>40.327652</v>
      </c>
      <c r="G2143" s="15">
        <v>40229</v>
      </c>
      <c r="H2143">
        <f t="shared" si="109"/>
        <v>1109.170044</v>
      </c>
      <c r="K2143" s="15">
        <v>40229</v>
      </c>
      <c r="L2143">
        <f t="shared" si="110"/>
        <v>1.1000000000000001E-3</v>
      </c>
    </row>
    <row r="2144" spans="3:12" x14ac:dyDescent="0.2">
      <c r="C2144" s="15">
        <v>40228</v>
      </c>
      <c r="D2144">
        <f t="shared" si="108"/>
        <v>40.327652</v>
      </c>
      <c r="G2144" s="15">
        <v>40228</v>
      </c>
      <c r="H2144">
        <f t="shared" si="109"/>
        <v>1109.170044</v>
      </c>
      <c r="K2144" s="15">
        <v>40228</v>
      </c>
      <c r="L2144">
        <f t="shared" si="110"/>
        <v>1.1000000000000001E-3</v>
      </c>
    </row>
    <row r="2145" spans="3:12" x14ac:dyDescent="0.2">
      <c r="C2145" s="15">
        <v>40227</v>
      </c>
      <c r="D2145">
        <f t="shared" si="108"/>
        <v>40.226578000000003</v>
      </c>
      <c r="G2145" s="15">
        <v>40227</v>
      </c>
      <c r="H2145">
        <f t="shared" si="109"/>
        <v>1106.75</v>
      </c>
      <c r="K2145" s="15">
        <v>40227</v>
      </c>
      <c r="L2145">
        <f t="shared" si="110"/>
        <v>1.1000000000000001E-3</v>
      </c>
    </row>
    <row r="2146" spans="3:12" x14ac:dyDescent="0.2">
      <c r="C2146" s="15">
        <v>40226</v>
      </c>
      <c r="D2146">
        <f t="shared" si="108"/>
        <v>39.982323999999998</v>
      </c>
      <c r="G2146" s="15">
        <v>40226</v>
      </c>
      <c r="H2146">
        <f t="shared" si="109"/>
        <v>1099.51001</v>
      </c>
      <c r="K2146" s="15">
        <v>40226</v>
      </c>
      <c r="L2146">
        <f t="shared" si="110"/>
        <v>1.1000000000000001E-3</v>
      </c>
    </row>
    <row r="2147" spans="3:12" x14ac:dyDescent="0.2">
      <c r="C2147" s="15">
        <v>40225</v>
      </c>
      <c r="D2147">
        <f t="shared" si="108"/>
        <v>39.847562000000003</v>
      </c>
      <c r="G2147" s="15">
        <v>40225</v>
      </c>
      <c r="H2147">
        <f t="shared" si="109"/>
        <v>1094.869995</v>
      </c>
      <c r="K2147" s="15">
        <v>40225</v>
      </c>
      <c r="L2147">
        <f t="shared" si="110"/>
        <v>1.1000000000000001E-3</v>
      </c>
    </row>
    <row r="2148" spans="3:12" x14ac:dyDescent="0.2">
      <c r="C2148" s="15">
        <v>40224</v>
      </c>
      <c r="D2148">
        <f t="shared" si="108"/>
        <v>39.190593</v>
      </c>
      <c r="G2148" s="15">
        <v>40224</v>
      </c>
      <c r="H2148">
        <f t="shared" si="109"/>
        <v>1075.51001</v>
      </c>
      <c r="K2148" s="15">
        <v>40224</v>
      </c>
      <c r="L2148">
        <f t="shared" si="110"/>
        <v>1.1000000000000001E-3</v>
      </c>
    </row>
    <row r="2149" spans="3:12" x14ac:dyDescent="0.2">
      <c r="C2149" s="15">
        <v>40223</v>
      </c>
      <c r="D2149">
        <f t="shared" si="108"/>
        <v>39.190593</v>
      </c>
      <c r="G2149" s="15">
        <v>40223</v>
      </c>
      <c r="H2149">
        <f t="shared" si="109"/>
        <v>1075.51001</v>
      </c>
      <c r="K2149" s="15">
        <v>40223</v>
      </c>
      <c r="L2149">
        <f t="shared" si="110"/>
        <v>1.1000000000000001E-3</v>
      </c>
    </row>
    <row r="2150" spans="3:12" x14ac:dyDescent="0.2">
      <c r="C2150" s="15">
        <v>40222</v>
      </c>
      <c r="D2150">
        <f t="shared" si="108"/>
        <v>39.190593</v>
      </c>
      <c r="G2150" s="15">
        <v>40222</v>
      </c>
      <c r="H2150">
        <f t="shared" si="109"/>
        <v>1075.51001</v>
      </c>
      <c r="K2150" s="15">
        <v>40222</v>
      </c>
      <c r="L2150">
        <f t="shared" si="110"/>
        <v>1.1000000000000001E-3</v>
      </c>
    </row>
    <row r="2151" spans="3:12" x14ac:dyDescent="0.2">
      <c r="C2151" s="15">
        <v>40221</v>
      </c>
      <c r="D2151">
        <f t="shared" si="108"/>
        <v>39.190593</v>
      </c>
      <c r="G2151" s="15">
        <v>40221</v>
      </c>
      <c r="H2151">
        <f t="shared" si="109"/>
        <v>1075.51001</v>
      </c>
      <c r="K2151" s="15">
        <v>40221</v>
      </c>
      <c r="L2151">
        <f t="shared" si="110"/>
        <v>1.1000000000000001E-3</v>
      </c>
    </row>
    <row r="2152" spans="3:12" x14ac:dyDescent="0.2">
      <c r="C2152" s="15">
        <v>40220</v>
      </c>
      <c r="D2152">
        <f t="shared" si="108"/>
        <v>39.232708000000002</v>
      </c>
      <c r="G2152" s="15">
        <v>40220</v>
      </c>
      <c r="H2152">
        <f t="shared" si="109"/>
        <v>1078.469971</v>
      </c>
      <c r="K2152" s="15">
        <v>40220</v>
      </c>
      <c r="L2152">
        <f t="shared" si="110"/>
        <v>1.1000000000000001E-3</v>
      </c>
    </row>
    <row r="2153" spans="3:12" x14ac:dyDescent="0.2">
      <c r="C2153" s="15">
        <v>40219</v>
      </c>
      <c r="D2153">
        <f t="shared" si="108"/>
        <v>38.904221999999997</v>
      </c>
      <c r="G2153" s="15">
        <v>40219</v>
      </c>
      <c r="H2153">
        <f t="shared" si="109"/>
        <v>1068.130005</v>
      </c>
      <c r="K2153" s="15">
        <v>40219</v>
      </c>
      <c r="L2153">
        <f t="shared" si="110"/>
        <v>1.1000000000000001E-3</v>
      </c>
    </row>
    <row r="2154" spans="3:12" x14ac:dyDescent="0.2">
      <c r="C2154" s="15">
        <v>40218</v>
      </c>
      <c r="D2154">
        <f t="shared" si="108"/>
        <v>38.937913999999999</v>
      </c>
      <c r="G2154" s="15">
        <v>40218</v>
      </c>
      <c r="H2154">
        <f t="shared" si="109"/>
        <v>1070.5200199999999</v>
      </c>
      <c r="K2154" s="15">
        <v>40218</v>
      </c>
      <c r="L2154">
        <f t="shared" si="110"/>
        <v>1.1000000000000001E-3</v>
      </c>
    </row>
    <row r="2155" spans="3:12" x14ac:dyDescent="0.2">
      <c r="C2155" s="15">
        <v>40217</v>
      </c>
      <c r="D2155">
        <f t="shared" si="108"/>
        <v>38.449401999999999</v>
      </c>
      <c r="G2155" s="15">
        <v>40217</v>
      </c>
      <c r="H2155">
        <f t="shared" si="109"/>
        <v>1056.73999</v>
      </c>
      <c r="K2155" s="15">
        <v>40217</v>
      </c>
      <c r="L2155">
        <f t="shared" si="110"/>
        <v>1.1000000000000001E-3</v>
      </c>
    </row>
    <row r="2156" spans="3:12" x14ac:dyDescent="0.2">
      <c r="C2156" s="15">
        <v>40216</v>
      </c>
      <c r="D2156">
        <f t="shared" si="108"/>
        <v>38.819997000000001</v>
      </c>
      <c r="G2156" s="15">
        <v>40216</v>
      </c>
      <c r="H2156">
        <f t="shared" si="109"/>
        <v>1066.1899410000001</v>
      </c>
      <c r="K2156" s="15">
        <v>40216</v>
      </c>
      <c r="L2156">
        <f t="shared" si="110"/>
        <v>1.1000000000000001E-3</v>
      </c>
    </row>
    <row r="2157" spans="3:12" x14ac:dyDescent="0.2">
      <c r="C2157" s="15">
        <v>40215</v>
      </c>
      <c r="D2157">
        <f t="shared" si="108"/>
        <v>38.819997000000001</v>
      </c>
      <c r="G2157" s="15">
        <v>40215</v>
      </c>
      <c r="H2157">
        <f t="shared" si="109"/>
        <v>1066.1899410000001</v>
      </c>
      <c r="K2157" s="15">
        <v>40215</v>
      </c>
      <c r="L2157">
        <f t="shared" si="110"/>
        <v>1.1000000000000001E-3</v>
      </c>
    </row>
    <row r="2158" spans="3:12" x14ac:dyDescent="0.2">
      <c r="C2158" s="15">
        <v>40214</v>
      </c>
      <c r="D2158">
        <f t="shared" si="108"/>
        <v>38.819997000000001</v>
      </c>
      <c r="G2158" s="15">
        <v>40214</v>
      </c>
      <c r="H2158">
        <f t="shared" si="109"/>
        <v>1066.1899410000001</v>
      </c>
      <c r="K2158" s="15">
        <v>40214</v>
      </c>
      <c r="L2158">
        <f t="shared" si="110"/>
        <v>1.1000000000000001E-3</v>
      </c>
    </row>
    <row r="2159" spans="3:12" x14ac:dyDescent="0.2">
      <c r="C2159" s="15">
        <v>40213</v>
      </c>
      <c r="D2159">
        <f t="shared" si="108"/>
        <v>38.786306000000003</v>
      </c>
      <c r="G2159" s="15">
        <v>40213</v>
      </c>
      <c r="H2159">
        <f t="shared" si="109"/>
        <v>1063.1099850000001</v>
      </c>
      <c r="K2159" s="15">
        <v>40213</v>
      </c>
      <c r="L2159">
        <f t="shared" si="110"/>
        <v>1.1000000000000001E-3</v>
      </c>
    </row>
    <row r="2160" spans="3:12" x14ac:dyDescent="0.2">
      <c r="C2160" s="15">
        <v>40212</v>
      </c>
      <c r="D2160">
        <f t="shared" si="108"/>
        <v>40.058128000000004</v>
      </c>
      <c r="G2160" s="15">
        <v>40212</v>
      </c>
      <c r="H2160">
        <f t="shared" si="109"/>
        <v>1097.280029</v>
      </c>
      <c r="K2160" s="15">
        <v>40212</v>
      </c>
      <c r="L2160">
        <f t="shared" si="110"/>
        <v>1.1000000000000001E-3</v>
      </c>
    </row>
    <row r="2161" spans="3:12" x14ac:dyDescent="0.2">
      <c r="C2161" s="15">
        <v>40211</v>
      </c>
      <c r="D2161">
        <f t="shared" si="108"/>
        <v>40.378185999999999</v>
      </c>
      <c r="G2161" s="15">
        <v>40211</v>
      </c>
      <c r="H2161">
        <f t="shared" si="109"/>
        <v>1103.3199460000001</v>
      </c>
      <c r="K2161" s="15">
        <v>40211</v>
      </c>
      <c r="L2161">
        <f t="shared" si="110"/>
        <v>1.1000000000000001E-3</v>
      </c>
    </row>
    <row r="2162" spans="3:12" x14ac:dyDescent="0.2">
      <c r="C2162" s="15">
        <v>40210</v>
      </c>
      <c r="D2162">
        <f t="shared" si="108"/>
        <v>39.754911999999997</v>
      </c>
      <c r="G2162" s="15">
        <v>40210</v>
      </c>
      <c r="H2162">
        <f t="shared" si="109"/>
        <v>1089.1899410000001</v>
      </c>
      <c r="K2162" s="15">
        <v>40210</v>
      </c>
      <c r="L2162">
        <f t="shared" si="110"/>
        <v>1.1000000000000001E-3</v>
      </c>
    </row>
    <row r="2163" spans="3:12" x14ac:dyDescent="0.2">
      <c r="C2163" s="15">
        <v>40209</v>
      </c>
      <c r="D2163">
        <f t="shared" si="108"/>
        <v>39.232708000000002</v>
      </c>
      <c r="G2163" s="15">
        <v>40209</v>
      </c>
      <c r="H2163">
        <f t="shared" si="109"/>
        <v>1073.869995</v>
      </c>
      <c r="K2163" s="15">
        <v>40209</v>
      </c>
      <c r="L2163">
        <f t="shared" si="110"/>
        <v>5.9999999999999995E-4</v>
      </c>
    </row>
    <row r="2164" spans="3:12" x14ac:dyDescent="0.2">
      <c r="C2164" s="15">
        <v>40208</v>
      </c>
      <c r="D2164">
        <f t="shared" si="108"/>
        <v>39.232708000000002</v>
      </c>
      <c r="G2164" s="15">
        <v>40208</v>
      </c>
      <c r="H2164">
        <f t="shared" si="109"/>
        <v>1073.869995</v>
      </c>
      <c r="K2164" s="15">
        <v>40208</v>
      </c>
      <c r="L2164">
        <f t="shared" si="110"/>
        <v>5.9999999999999995E-4</v>
      </c>
    </row>
    <row r="2165" spans="3:12" x14ac:dyDescent="0.2">
      <c r="C2165" s="15">
        <v>40207</v>
      </c>
      <c r="D2165">
        <f t="shared" si="108"/>
        <v>39.232708000000002</v>
      </c>
      <c r="G2165" s="15">
        <v>40207</v>
      </c>
      <c r="H2165">
        <f t="shared" si="109"/>
        <v>1073.869995</v>
      </c>
      <c r="K2165" s="15">
        <v>40207</v>
      </c>
      <c r="L2165">
        <f t="shared" si="110"/>
        <v>5.9999999999999995E-4</v>
      </c>
    </row>
    <row r="2166" spans="3:12" x14ac:dyDescent="0.2">
      <c r="C2166" s="15">
        <v>40206</v>
      </c>
      <c r="D2166">
        <f t="shared" si="108"/>
        <v>39.510654000000002</v>
      </c>
      <c r="G2166" s="15">
        <v>40206</v>
      </c>
      <c r="H2166">
        <f t="shared" si="109"/>
        <v>1084.530029</v>
      </c>
      <c r="K2166" s="15">
        <v>40206</v>
      </c>
      <c r="L2166">
        <f t="shared" si="110"/>
        <v>5.9999999999999995E-4</v>
      </c>
    </row>
    <row r="2167" spans="3:12" x14ac:dyDescent="0.2">
      <c r="C2167" s="15">
        <v>40205</v>
      </c>
      <c r="D2167">
        <f t="shared" si="108"/>
        <v>39.813870000000001</v>
      </c>
      <c r="G2167" s="15">
        <v>40205</v>
      </c>
      <c r="H2167">
        <f t="shared" si="109"/>
        <v>1097.5</v>
      </c>
      <c r="K2167" s="15">
        <v>40205</v>
      </c>
      <c r="L2167">
        <f t="shared" si="110"/>
        <v>5.9999999999999995E-4</v>
      </c>
    </row>
    <row r="2168" spans="3:12" x14ac:dyDescent="0.2">
      <c r="C2168" s="15">
        <v>40204</v>
      </c>
      <c r="D2168">
        <f t="shared" si="108"/>
        <v>39.653841</v>
      </c>
      <c r="G2168" s="15">
        <v>40204</v>
      </c>
      <c r="H2168">
        <f t="shared" si="109"/>
        <v>1092.170044</v>
      </c>
      <c r="K2168" s="15">
        <v>40204</v>
      </c>
      <c r="L2168">
        <f t="shared" si="110"/>
        <v>5.9999999999999995E-4</v>
      </c>
    </row>
    <row r="2169" spans="3:12" x14ac:dyDescent="0.2">
      <c r="C2169" s="15">
        <v>40203</v>
      </c>
      <c r="D2169">
        <f t="shared" si="108"/>
        <v>39.881250000000001</v>
      </c>
      <c r="G2169" s="15">
        <v>40203</v>
      </c>
      <c r="H2169">
        <f t="shared" si="109"/>
        <v>1096.780029</v>
      </c>
      <c r="K2169" s="15">
        <v>40203</v>
      </c>
      <c r="L2169">
        <f t="shared" si="110"/>
        <v>5.9999999999999995E-4</v>
      </c>
    </row>
    <row r="2170" spans="3:12" x14ac:dyDescent="0.2">
      <c r="C2170" s="15">
        <v>40202</v>
      </c>
      <c r="D2170">
        <f t="shared" si="108"/>
        <v>39.679107999999999</v>
      </c>
      <c r="G2170" s="15">
        <v>40202</v>
      </c>
      <c r="H2170">
        <f t="shared" si="109"/>
        <v>1091.76001</v>
      </c>
      <c r="K2170" s="15">
        <v>40202</v>
      </c>
      <c r="L2170">
        <f t="shared" si="110"/>
        <v>5.9999999999999995E-4</v>
      </c>
    </row>
    <row r="2171" spans="3:12" x14ac:dyDescent="0.2">
      <c r="C2171" s="15">
        <v>40201</v>
      </c>
      <c r="D2171">
        <f t="shared" si="108"/>
        <v>39.679107999999999</v>
      </c>
      <c r="G2171" s="15">
        <v>40201</v>
      </c>
      <c r="H2171">
        <f t="shared" si="109"/>
        <v>1091.76001</v>
      </c>
      <c r="K2171" s="15">
        <v>40201</v>
      </c>
      <c r="L2171">
        <f t="shared" si="110"/>
        <v>5.9999999999999995E-4</v>
      </c>
    </row>
    <row r="2172" spans="3:12" x14ac:dyDescent="0.2">
      <c r="C2172" s="15">
        <v>40200</v>
      </c>
      <c r="D2172">
        <f t="shared" si="108"/>
        <v>39.679107999999999</v>
      </c>
      <c r="G2172" s="15">
        <v>40200</v>
      </c>
      <c r="H2172">
        <f t="shared" si="109"/>
        <v>1091.76001</v>
      </c>
      <c r="K2172" s="15">
        <v>40200</v>
      </c>
      <c r="L2172">
        <f t="shared" si="110"/>
        <v>5.9999999999999995E-4</v>
      </c>
    </row>
    <row r="2173" spans="3:12" x14ac:dyDescent="0.2">
      <c r="C2173" s="15">
        <v>40199</v>
      </c>
      <c r="D2173">
        <f t="shared" si="108"/>
        <v>40.479259999999996</v>
      </c>
      <c r="G2173" s="15">
        <v>40199</v>
      </c>
      <c r="H2173">
        <f t="shared" si="109"/>
        <v>1116.4799800000001</v>
      </c>
      <c r="K2173" s="15">
        <v>40199</v>
      </c>
      <c r="L2173">
        <f t="shared" si="110"/>
        <v>5.9999999999999995E-4</v>
      </c>
    </row>
    <row r="2174" spans="3:12" x14ac:dyDescent="0.2">
      <c r="C2174" s="15">
        <v>40198</v>
      </c>
      <c r="D2174">
        <f t="shared" si="108"/>
        <v>41.363638000000002</v>
      </c>
      <c r="G2174" s="15">
        <v>40198</v>
      </c>
      <c r="H2174">
        <f t="shared" si="109"/>
        <v>1138.040039</v>
      </c>
      <c r="K2174" s="15">
        <v>40198</v>
      </c>
      <c r="L2174">
        <f t="shared" si="110"/>
        <v>5.9999999999999995E-4</v>
      </c>
    </row>
    <row r="2175" spans="3:12" x14ac:dyDescent="0.2">
      <c r="C2175" s="15">
        <v>40197</v>
      </c>
      <c r="D2175">
        <f t="shared" si="108"/>
        <v>41.692121</v>
      </c>
      <c r="G2175" s="15">
        <v>40197</v>
      </c>
      <c r="H2175">
        <f t="shared" si="109"/>
        <v>1150.2299800000001</v>
      </c>
      <c r="K2175" s="15">
        <v>40197</v>
      </c>
      <c r="L2175">
        <f t="shared" si="110"/>
        <v>5.9999999999999995E-4</v>
      </c>
    </row>
    <row r="2176" spans="3:12" x14ac:dyDescent="0.2">
      <c r="C2176" s="15">
        <v>40196</v>
      </c>
      <c r="D2176">
        <f t="shared" si="108"/>
        <v>41.161493</v>
      </c>
      <c r="G2176" s="15">
        <v>40196</v>
      </c>
      <c r="H2176">
        <f t="shared" si="109"/>
        <v>1136.030029</v>
      </c>
      <c r="K2176" s="15">
        <v>40196</v>
      </c>
      <c r="L2176">
        <f t="shared" si="110"/>
        <v>5.9999999999999995E-4</v>
      </c>
    </row>
    <row r="2177" spans="3:12" x14ac:dyDescent="0.2">
      <c r="C2177" s="15">
        <v>40195</v>
      </c>
      <c r="D2177">
        <f t="shared" si="108"/>
        <v>41.161493</v>
      </c>
      <c r="G2177" s="15">
        <v>40195</v>
      </c>
      <c r="H2177">
        <f t="shared" si="109"/>
        <v>1136.030029</v>
      </c>
      <c r="K2177" s="15">
        <v>40195</v>
      </c>
      <c r="L2177">
        <f t="shared" si="110"/>
        <v>5.9999999999999995E-4</v>
      </c>
    </row>
    <row r="2178" spans="3:12" x14ac:dyDescent="0.2">
      <c r="C2178" s="15">
        <v>40194</v>
      </c>
      <c r="D2178">
        <f t="shared" si="108"/>
        <v>41.161493</v>
      </c>
      <c r="G2178" s="15">
        <v>40194</v>
      </c>
      <c r="H2178">
        <f t="shared" si="109"/>
        <v>1136.030029</v>
      </c>
      <c r="K2178" s="15">
        <v>40194</v>
      </c>
      <c r="L2178">
        <f t="shared" si="110"/>
        <v>5.9999999999999995E-4</v>
      </c>
    </row>
    <row r="2179" spans="3:12" x14ac:dyDescent="0.2">
      <c r="C2179" s="15">
        <v>40193</v>
      </c>
      <c r="D2179">
        <f t="shared" ref="D2179:D2194" si="111">IFERROR(VLOOKUP(C2179,A:B,2,0),D2180)</f>
        <v>41.161493</v>
      </c>
      <c r="G2179" s="15">
        <v>40193</v>
      </c>
      <c r="H2179">
        <f t="shared" ref="H2179:H2194" si="112">IFERROR(VLOOKUP(G2179,E:F,2,0),H2180)</f>
        <v>1136.030029</v>
      </c>
      <c r="K2179" s="15">
        <v>40193</v>
      </c>
      <c r="L2179">
        <f t="shared" ref="L2179:L2194" si="113">IFERROR(VLOOKUP(K2179,I:J,2,0),L2180)</f>
        <v>5.9999999999999995E-4</v>
      </c>
    </row>
    <row r="2180" spans="3:12" x14ac:dyDescent="0.2">
      <c r="C2180" s="15">
        <v>40192</v>
      </c>
      <c r="D2180">
        <f t="shared" si="111"/>
        <v>41.633163000000003</v>
      </c>
      <c r="G2180" s="15">
        <v>40192</v>
      </c>
      <c r="H2180">
        <f t="shared" si="112"/>
        <v>1148.459961</v>
      </c>
      <c r="K2180" s="15">
        <v>40192</v>
      </c>
      <c r="L2180">
        <f t="shared" si="113"/>
        <v>5.9999999999999995E-4</v>
      </c>
    </row>
    <row r="2181" spans="3:12" x14ac:dyDescent="0.2">
      <c r="C2181" s="15">
        <v>40191</v>
      </c>
      <c r="D2181">
        <f t="shared" si="111"/>
        <v>41.557358999999998</v>
      </c>
      <c r="G2181" s="15">
        <v>40191</v>
      </c>
      <c r="H2181">
        <f t="shared" si="112"/>
        <v>1145.6800539999999</v>
      </c>
      <c r="K2181" s="15">
        <v>40191</v>
      </c>
      <c r="L2181">
        <f t="shared" si="113"/>
        <v>5.9999999999999995E-4</v>
      </c>
    </row>
    <row r="2182" spans="3:12" x14ac:dyDescent="0.2">
      <c r="C2182" s="15">
        <v>40190</v>
      </c>
      <c r="D2182">
        <f t="shared" si="111"/>
        <v>41.186762999999999</v>
      </c>
      <c r="G2182" s="15">
        <v>40190</v>
      </c>
      <c r="H2182">
        <f t="shared" si="112"/>
        <v>1136.219971</v>
      </c>
      <c r="K2182" s="15">
        <v>40190</v>
      </c>
      <c r="L2182">
        <f t="shared" si="113"/>
        <v>5.9999999999999995E-4</v>
      </c>
    </row>
    <row r="2183" spans="3:12" x14ac:dyDescent="0.2">
      <c r="C2183" s="15">
        <v>40189</v>
      </c>
      <c r="D2183">
        <f t="shared" si="111"/>
        <v>41.607895999999997</v>
      </c>
      <c r="G2183" s="15">
        <v>40189</v>
      </c>
      <c r="H2183">
        <f t="shared" si="112"/>
        <v>1146.9799800000001</v>
      </c>
      <c r="K2183" s="15">
        <v>40189</v>
      </c>
      <c r="L2183">
        <f t="shared" si="113"/>
        <v>5.9999999999999995E-4</v>
      </c>
    </row>
    <row r="2184" spans="3:12" x14ac:dyDescent="0.2">
      <c r="C2184" s="15">
        <v>40188</v>
      </c>
      <c r="D2184">
        <f t="shared" si="111"/>
        <v>41.431018000000002</v>
      </c>
      <c r="G2184" s="15">
        <v>40188</v>
      </c>
      <c r="H2184">
        <f t="shared" si="112"/>
        <v>1144.9799800000001</v>
      </c>
      <c r="K2184" s="15">
        <v>40188</v>
      </c>
      <c r="L2184">
        <f t="shared" si="113"/>
        <v>5.9999999999999995E-4</v>
      </c>
    </row>
    <row r="2185" spans="3:12" x14ac:dyDescent="0.2">
      <c r="C2185" s="15">
        <v>40187</v>
      </c>
      <c r="D2185">
        <f t="shared" si="111"/>
        <v>41.431018000000002</v>
      </c>
      <c r="G2185" s="15">
        <v>40187</v>
      </c>
      <c r="H2185">
        <f t="shared" si="112"/>
        <v>1144.9799800000001</v>
      </c>
      <c r="K2185" s="15">
        <v>40187</v>
      </c>
      <c r="L2185">
        <f t="shared" si="113"/>
        <v>5.9999999999999995E-4</v>
      </c>
    </row>
    <row r="2186" spans="3:12" x14ac:dyDescent="0.2">
      <c r="C2186" s="15">
        <v>40186</v>
      </c>
      <c r="D2186">
        <f t="shared" si="111"/>
        <v>41.431018000000002</v>
      </c>
      <c r="G2186" s="15">
        <v>40186</v>
      </c>
      <c r="H2186">
        <f t="shared" si="112"/>
        <v>1144.9799800000001</v>
      </c>
      <c r="K2186" s="15">
        <v>40186</v>
      </c>
      <c r="L2186">
        <f t="shared" si="113"/>
        <v>5.9999999999999995E-4</v>
      </c>
    </row>
    <row r="2187" spans="3:12" x14ac:dyDescent="0.2">
      <c r="C2187" s="15">
        <v>40185</v>
      </c>
      <c r="D2187">
        <f t="shared" si="111"/>
        <v>41.388905000000001</v>
      </c>
      <c r="G2187" s="15">
        <v>40185</v>
      </c>
      <c r="H2187">
        <f t="shared" si="112"/>
        <v>1141.6899410000001</v>
      </c>
      <c r="K2187" s="15">
        <v>40185</v>
      </c>
      <c r="L2187">
        <f t="shared" si="113"/>
        <v>5.9999999999999995E-4</v>
      </c>
    </row>
    <row r="2188" spans="3:12" x14ac:dyDescent="0.2">
      <c r="C2188" s="15">
        <v>40184</v>
      </c>
      <c r="D2188">
        <f t="shared" si="111"/>
        <v>41.161493</v>
      </c>
      <c r="G2188" s="15">
        <v>40184</v>
      </c>
      <c r="H2188">
        <f t="shared" si="112"/>
        <v>1137.1400149999999</v>
      </c>
      <c r="K2188" s="15">
        <v>40184</v>
      </c>
      <c r="L2188">
        <f t="shared" si="113"/>
        <v>5.9999999999999995E-4</v>
      </c>
    </row>
    <row r="2189" spans="3:12" x14ac:dyDescent="0.2">
      <c r="C2189" s="15">
        <v>40183</v>
      </c>
      <c r="D2189">
        <f t="shared" si="111"/>
        <v>41.026730999999998</v>
      </c>
      <c r="G2189" s="15">
        <v>40183</v>
      </c>
      <c r="H2189">
        <f t="shared" si="112"/>
        <v>1136.5200199999999</v>
      </c>
      <c r="K2189" s="15">
        <v>40183</v>
      </c>
      <c r="L2189">
        <f t="shared" si="113"/>
        <v>5.9999999999999995E-4</v>
      </c>
    </row>
    <row r="2190" spans="3:12" x14ac:dyDescent="0.2">
      <c r="C2190" s="15">
        <v>40182</v>
      </c>
      <c r="D2190">
        <f t="shared" si="111"/>
        <v>40.891967999999999</v>
      </c>
      <c r="G2190" s="15">
        <v>40182</v>
      </c>
      <c r="H2190">
        <f t="shared" si="112"/>
        <v>1132.98999</v>
      </c>
      <c r="K2190" s="15">
        <v>40182</v>
      </c>
      <c r="L2190">
        <f t="shared" si="113"/>
        <v>5.9999999999999995E-4</v>
      </c>
    </row>
    <row r="2191" spans="3:12" x14ac:dyDescent="0.2">
      <c r="C2191" s="15">
        <v>40181</v>
      </c>
      <c r="D2191">
        <f t="shared" si="111"/>
        <v>40.218156999999998</v>
      </c>
      <c r="G2191" s="15">
        <v>40181</v>
      </c>
      <c r="H2191">
        <f t="shared" si="112"/>
        <v>1115.099976</v>
      </c>
      <c r="K2191" s="15">
        <v>40181</v>
      </c>
      <c r="L2191">
        <f t="shared" si="113"/>
        <v>5.9999999999999995E-4</v>
      </c>
    </row>
    <row r="2192" spans="3:12" x14ac:dyDescent="0.2">
      <c r="C2192" s="15">
        <v>40180</v>
      </c>
      <c r="D2192">
        <f t="shared" si="111"/>
        <v>40.218156999999998</v>
      </c>
      <c r="G2192" s="15">
        <v>40180</v>
      </c>
      <c r="H2192">
        <f t="shared" si="112"/>
        <v>1115.099976</v>
      </c>
      <c r="K2192" s="15">
        <v>40180</v>
      </c>
      <c r="L2192">
        <f t="shared" si="113"/>
        <v>5.9999999999999995E-4</v>
      </c>
    </row>
    <row r="2193" spans="3:12" x14ac:dyDescent="0.2">
      <c r="C2193" s="15">
        <v>40179</v>
      </c>
      <c r="D2193">
        <f t="shared" si="111"/>
        <v>40.218156999999998</v>
      </c>
      <c r="G2193" s="15">
        <v>40179</v>
      </c>
      <c r="H2193">
        <f t="shared" si="112"/>
        <v>1115.099976</v>
      </c>
      <c r="K2193" s="15">
        <v>40179</v>
      </c>
      <c r="L2193">
        <f t="shared" si="113"/>
        <v>5.9999999999999995E-4</v>
      </c>
    </row>
    <row r="2194" spans="3:12" x14ac:dyDescent="0.2">
      <c r="C2194" s="15">
        <v>40178</v>
      </c>
      <c r="D2194">
        <f t="shared" si="111"/>
        <v>40.218156999999998</v>
      </c>
      <c r="G2194" s="15">
        <v>40178</v>
      </c>
      <c r="H2194">
        <f t="shared" si="112"/>
        <v>1115.099976</v>
      </c>
      <c r="K2194" s="15">
        <v>40178</v>
      </c>
      <c r="L2194">
        <f t="shared" si="113"/>
        <v>0</v>
      </c>
    </row>
    <row r="2195" spans="3:12" x14ac:dyDescent="0.2">
      <c r="C2195" s="15"/>
    </row>
    <row r="2196" spans="3:12" x14ac:dyDescent="0.2">
      <c r="C2196" s="15"/>
    </row>
    <row r="2197" spans="3:12" x14ac:dyDescent="0.2">
      <c r="C2197" s="15"/>
    </row>
    <row r="2198" spans="3:12" x14ac:dyDescent="0.2">
      <c r="C2198" s="15"/>
    </row>
    <row r="2199" spans="3:12" x14ac:dyDescent="0.2">
      <c r="C2199" s="15"/>
    </row>
    <row r="2200" spans="3:12" x14ac:dyDescent="0.2">
      <c r="C2200" s="15"/>
    </row>
    <row r="2201" spans="3:12" x14ac:dyDescent="0.2">
      <c r="C2201" s="15"/>
    </row>
    <row r="2202" spans="3:12" x14ac:dyDescent="0.2">
      <c r="C2202" s="15"/>
    </row>
    <row r="2203" spans="3:12" x14ac:dyDescent="0.2">
      <c r="C2203" s="15"/>
    </row>
    <row r="2204" spans="3:12" x14ac:dyDescent="0.2">
      <c r="C2204" s="15"/>
    </row>
    <row r="2205" spans="3:12" x14ac:dyDescent="0.2">
      <c r="C2205" s="15"/>
    </row>
    <row r="2206" spans="3:12" x14ac:dyDescent="0.2">
      <c r="C2206" s="15"/>
    </row>
    <row r="2207" spans="3:12" x14ac:dyDescent="0.2">
      <c r="C2207" s="15"/>
    </row>
    <row r="2208" spans="3:12" x14ac:dyDescent="0.2">
      <c r="C2208" s="15"/>
    </row>
    <row r="2209" spans="3:3" x14ac:dyDescent="0.2">
      <c r="C2209" s="15"/>
    </row>
    <row r="2210" spans="3:3" x14ac:dyDescent="0.2">
      <c r="C2210" s="15"/>
    </row>
    <row r="2211" spans="3:3" x14ac:dyDescent="0.2">
      <c r="C2211" s="15"/>
    </row>
    <row r="2212" spans="3:3" x14ac:dyDescent="0.2">
      <c r="C2212" s="15"/>
    </row>
    <row r="2213" spans="3:3" x14ac:dyDescent="0.2">
      <c r="C2213" s="15"/>
    </row>
    <row r="2214" spans="3:3" x14ac:dyDescent="0.2">
      <c r="C2214" s="15"/>
    </row>
    <row r="2215" spans="3:3" x14ac:dyDescent="0.2">
      <c r="C2215" s="15"/>
    </row>
    <row r="2216" spans="3:3" x14ac:dyDescent="0.2">
      <c r="C2216" s="15"/>
    </row>
    <row r="2217" spans="3:3" x14ac:dyDescent="0.2">
      <c r="C2217" s="15"/>
    </row>
    <row r="2218" spans="3:3" x14ac:dyDescent="0.2">
      <c r="C2218" s="15"/>
    </row>
    <row r="2219" spans="3:3" x14ac:dyDescent="0.2">
      <c r="C2219" s="15"/>
    </row>
    <row r="2220" spans="3:3" x14ac:dyDescent="0.2">
      <c r="C2220" s="15"/>
    </row>
    <row r="2221" spans="3:3" x14ac:dyDescent="0.2">
      <c r="C2221" s="15"/>
    </row>
    <row r="2222" spans="3:3" x14ac:dyDescent="0.2">
      <c r="C2222" s="15"/>
    </row>
    <row r="2223" spans="3:3" x14ac:dyDescent="0.2">
      <c r="C2223" s="15"/>
    </row>
    <row r="2224" spans="3:3" x14ac:dyDescent="0.2">
      <c r="C2224" s="15"/>
    </row>
    <row r="2225" spans="3:3" x14ac:dyDescent="0.2">
      <c r="C2225" s="15"/>
    </row>
    <row r="2226" spans="3:3" x14ac:dyDescent="0.2">
      <c r="C2226" s="15"/>
    </row>
    <row r="2227" spans="3:3" x14ac:dyDescent="0.2">
      <c r="C2227" s="15"/>
    </row>
    <row r="2228" spans="3:3" x14ac:dyDescent="0.2">
      <c r="C2228" s="15"/>
    </row>
    <row r="2229" spans="3:3" x14ac:dyDescent="0.2">
      <c r="C2229" s="15"/>
    </row>
    <row r="2230" spans="3:3" x14ac:dyDescent="0.2">
      <c r="C2230" s="15"/>
    </row>
  </sheetData>
  <mergeCells count="3">
    <mergeCell ref="A1:B1"/>
    <mergeCell ref="E1:F1"/>
    <mergeCell ref="I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opLeftCell="A120" zoomScale="70" zoomScaleNormal="70" workbookViewId="0">
      <selection activeCell="X21" sqref="X21"/>
    </sheetView>
  </sheetViews>
  <sheetFormatPr defaultRowHeight="12.75" x14ac:dyDescent="0.2"/>
  <cols>
    <col min="1" max="1" width="11.42578125" style="34" bestFit="1" customWidth="1"/>
    <col min="2" max="2" width="9.140625" style="34"/>
    <col min="3" max="3" width="12" style="34" bestFit="1" customWidth="1"/>
    <col min="4" max="4" width="9.140625" style="37"/>
    <col min="5" max="5" width="9.140625" style="40"/>
    <col min="6" max="8" width="9.140625" style="34"/>
    <col min="9" max="9" width="10.28515625" style="34" bestFit="1" customWidth="1"/>
    <col min="10" max="12" width="9.140625" style="34"/>
    <col min="13" max="13" width="9.140625" style="37"/>
    <col min="14" max="20" width="9.140625" style="34"/>
    <col min="21" max="21" width="11.42578125" style="53" bestFit="1" customWidth="1"/>
    <col min="22" max="22" width="11.7109375" style="34" bestFit="1" customWidth="1"/>
    <col min="23" max="16384" width="9.140625" style="34"/>
  </cols>
  <sheetData>
    <row r="1" spans="1:22" x14ac:dyDescent="0.2">
      <c r="A1" s="110" t="s">
        <v>70</v>
      </c>
      <c r="B1" s="110"/>
      <c r="C1" s="110"/>
      <c r="D1" s="111"/>
      <c r="E1" s="39"/>
      <c r="F1" s="108" t="s">
        <v>68</v>
      </c>
      <c r="G1" s="108"/>
      <c r="H1" s="108"/>
      <c r="I1" s="108"/>
      <c r="J1" s="108"/>
      <c r="K1" s="108"/>
      <c r="L1" s="108"/>
      <c r="M1" s="108"/>
      <c r="N1" s="109" t="s">
        <v>69</v>
      </c>
      <c r="O1" s="108"/>
      <c r="P1" s="108"/>
      <c r="Q1" s="108"/>
      <c r="R1" s="108"/>
      <c r="S1" s="108"/>
      <c r="T1" s="108"/>
      <c r="U1" s="109" t="s">
        <v>113</v>
      </c>
      <c r="V1" s="108"/>
    </row>
    <row r="2" spans="1:22" x14ac:dyDescent="0.2">
      <c r="A2" s="32" t="s">
        <v>45</v>
      </c>
      <c r="B2" s="32" t="s">
        <v>55</v>
      </c>
      <c r="C2" s="32" t="s">
        <v>53</v>
      </c>
      <c r="D2" s="33" t="s">
        <v>54</v>
      </c>
      <c r="E2" s="39" t="s">
        <v>77</v>
      </c>
      <c r="F2" s="32" t="s">
        <v>56</v>
      </c>
      <c r="G2" s="50" t="s">
        <v>95</v>
      </c>
      <c r="H2" s="50" t="s">
        <v>96</v>
      </c>
      <c r="I2" s="32" t="s">
        <v>57</v>
      </c>
      <c r="J2" s="32" t="s">
        <v>58</v>
      </c>
      <c r="K2" s="32" t="s">
        <v>59</v>
      </c>
      <c r="L2" s="32" t="s">
        <v>60</v>
      </c>
      <c r="M2" s="33" t="s">
        <v>62</v>
      </c>
      <c r="N2" s="32" t="s">
        <v>63</v>
      </c>
      <c r="O2" s="50" t="s">
        <v>97</v>
      </c>
      <c r="P2" s="50" t="s">
        <v>98</v>
      </c>
      <c r="Q2" s="32" t="s">
        <v>64</v>
      </c>
      <c r="R2" s="32" t="s">
        <v>65</v>
      </c>
      <c r="S2" s="32" t="s">
        <v>66</v>
      </c>
      <c r="T2" s="32" t="s">
        <v>67</v>
      </c>
      <c r="U2" s="53" t="s">
        <v>111</v>
      </c>
      <c r="V2" s="34" t="s">
        <v>112</v>
      </c>
    </row>
    <row r="3" spans="1:22" x14ac:dyDescent="0.2">
      <c r="A3" s="35">
        <v>42369</v>
      </c>
      <c r="B3" s="36">
        <f>Faze_1!O3</f>
        <v>80.014517999999995</v>
      </c>
      <c r="C3" s="36">
        <f>Faze_1!P3</f>
        <v>2043.9399410000001</v>
      </c>
      <c r="D3" s="43">
        <f>Faze_1!Q3</f>
        <v>2.3E-3</v>
      </c>
      <c r="E3" s="41">
        <f>D3+1</f>
        <v>1.0023</v>
      </c>
      <c r="F3" s="38">
        <f t="shared" ref="F3:F34" si="0">B3/B4-1</f>
        <v>2.6868887288666876E-3</v>
      </c>
      <c r="G3" s="38">
        <f>IF(F3&gt;0,F3," ")</f>
        <v>2.6868887288666876E-3</v>
      </c>
      <c r="H3" s="38" t="str">
        <f>IF(F3&lt;0,F3," ")</f>
        <v xml:space="preserve"> </v>
      </c>
      <c r="I3" s="38">
        <f t="shared" ref="I3:I34" si="1">F3-D3</f>
        <v>3.8688872886668765E-4</v>
      </c>
      <c r="J3" s="38">
        <f>1+I3</f>
        <v>1.0003868887288667</v>
      </c>
      <c r="K3" s="38">
        <f>1+F3</f>
        <v>1.0026868887288667</v>
      </c>
      <c r="L3" s="38">
        <f>F3-$F$149</f>
        <v>-2.50430228650508E-3</v>
      </c>
      <c r="M3" s="43">
        <f>POWER(L3,2)</f>
        <v>6.2715299421945715E-6</v>
      </c>
      <c r="N3" s="38">
        <f t="shared" ref="N3:N34" si="2">C3/C4-1</f>
        <v>2.5932484972823744E-4</v>
      </c>
      <c r="O3" s="38">
        <f>IF(N3&gt;0,N3," ")</f>
        <v>2.5932484972823744E-4</v>
      </c>
      <c r="P3" s="38" t="str">
        <f>IF(N3&lt;0,N3," ")</f>
        <v xml:space="preserve"> </v>
      </c>
      <c r="Q3" s="38">
        <f>N3+1</f>
        <v>1.0002593248497282</v>
      </c>
      <c r="R3" s="38">
        <f t="shared" ref="R3:R34" si="3">N3-D3</f>
        <v>-2.0406751502717625E-3</v>
      </c>
      <c r="S3" s="38">
        <f>R3+1</f>
        <v>0.99795932484972827</v>
      </c>
      <c r="T3" s="38">
        <f t="shared" ref="T3:T34" si="4">F3-N3</f>
        <v>2.4275638791384502E-3</v>
      </c>
      <c r="U3" s="54">
        <f>K3/Q3-1</f>
        <v>2.4269345147100996E-3</v>
      </c>
      <c r="V3" s="38">
        <f>1+U3</f>
        <v>1.0024269345147101</v>
      </c>
    </row>
    <row r="4" spans="1:22" x14ac:dyDescent="0.2">
      <c r="A4" s="35">
        <v>42353</v>
      </c>
      <c r="B4" s="36">
        <f>Faze_1!O4</f>
        <v>79.800104000000005</v>
      </c>
      <c r="C4" s="36">
        <f>Faze_1!P4</f>
        <v>2043.410034</v>
      </c>
      <c r="D4" s="43">
        <f>Faze_1!Q4</f>
        <v>2.3E-3</v>
      </c>
      <c r="E4" s="41">
        <f t="shared" ref="E4:E67" si="5">D4+1</f>
        <v>1.0023</v>
      </c>
      <c r="F4" s="38">
        <f t="shared" si="0"/>
        <v>-1.408448894505987E-2</v>
      </c>
      <c r="G4" s="38" t="str">
        <f t="shared" ref="G4:G67" si="6">IF(F4&gt;0,F4," ")</f>
        <v xml:space="preserve"> </v>
      </c>
      <c r="H4" s="38">
        <f t="shared" ref="H4:H67" si="7">IF(F4&lt;0,F4," ")</f>
        <v>-1.408448894505987E-2</v>
      </c>
      <c r="I4" s="38">
        <f t="shared" si="1"/>
        <v>-1.638448894505987E-2</v>
      </c>
      <c r="J4" s="38">
        <f t="shared" ref="J4:J67" si="8">1+I4</f>
        <v>0.98361551105494016</v>
      </c>
      <c r="K4" s="38">
        <f t="shared" ref="K4:K67" si="9">1+F4</f>
        <v>0.98591551105494013</v>
      </c>
      <c r="L4" s="38">
        <f t="shared" ref="L4:L67" si="10">F4-$F$149</f>
        <v>-1.9275679960431637E-2</v>
      </c>
      <c r="M4" s="43">
        <f t="shared" ref="M4:M67" si="11">POWER(L4,2)</f>
        <v>3.7155183793698582E-4</v>
      </c>
      <c r="N4" s="38">
        <f t="shared" si="2"/>
        <v>-1.7784897960051671E-2</v>
      </c>
      <c r="O4" s="38" t="str">
        <f t="shared" ref="O4:O67" si="12">IF(N4&gt;0,N4," ")</f>
        <v xml:space="preserve"> </v>
      </c>
      <c r="P4" s="38">
        <f t="shared" ref="P4:P67" si="13">IF(N4&lt;0,N4," ")</f>
        <v>-1.7784897960051671E-2</v>
      </c>
      <c r="Q4" s="38">
        <f t="shared" ref="Q4:Q67" si="14">N4+1</f>
        <v>0.98221510203994833</v>
      </c>
      <c r="R4" s="38">
        <f t="shared" si="3"/>
        <v>-2.0084897960051671E-2</v>
      </c>
      <c r="S4" s="38">
        <f t="shared" ref="S4:S67" si="15">R4+1</f>
        <v>0.97991510203994836</v>
      </c>
      <c r="T4" s="38">
        <f t="shared" si="4"/>
        <v>3.7004090149918012E-3</v>
      </c>
      <c r="U4" s="54">
        <f t="shared" ref="U4:U67" si="16">K4/Q4-1</f>
        <v>3.7674120539445966E-3</v>
      </c>
      <c r="V4" s="38">
        <f t="shared" ref="V4:V67" si="17">1+U4</f>
        <v>1.0037674120539446</v>
      </c>
    </row>
    <row r="5" spans="1:22" x14ac:dyDescent="0.2">
      <c r="A5" s="35">
        <v>42338</v>
      </c>
      <c r="B5" s="36">
        <f>Faze_1!O5</f>
        <v>80.940104000000005</v>
      </c>
      <c r="C5" s="36">
        <f>Faze_1!P5</f>
        <v>2080.4099120000001</v>
      </c>
      <c r="D5" s="43">
        <f>Faze_1!Q5</f>
        <v>1.1999999999999999E-3</v>
      </c>
      <c r="E5" s="41">
        <f t="shared" si="5"/>
        <v>1.0012000000000001</v>
      </c>
      <c r="F5" s="38">
        <f t="shared" si="0"/>
        <v>2.7458272953523544E-2</v>
      </c>
      <c r="G5" s="38">
        <f t="shared" si="6"/>
        <v>2.7458272953523544E-2</v>
      </c>
      <c r="H5" s="38" t="str">
        <f t="shared" si="7"/>
        <v xml:space="preserve"> </v>
      </c>
      <c r="I5" s="38">
        <f t="shared" si="1"/>
        <v>2.6258272953523544E-2</v>
      </c>
      <c r="J5" s="38">
        <f t="shared" si="8"/>
        <v>1.0262582729535235</v>
      </c>
      <c r="K5" s="38">
        <f t="shared" si="9"/>
        <v>1.0274582729535235</v>
      </c>
      <c r="L5" s="38">
        <f t="shared" si="10"/>
        <v>2.2267081938151776E-2</v>
      </c>
      <c r="M5" s="43">
        <f t="shared" si="11"/>
        <v>4.9582293804036504E-4</v>
      </c>
      <c r="N5" s="38">
        <f t="shared" si="2"/>
        <v>2.8358248919462037E-2</v>
      </c>
      <c r="O5" s="38">
        <f t="shared" si="12"/>
        <v>2.8358248919462037E-2</v>
      </c>
      <c r="P5" s="38" t="str">
        <f t="shared" si="13"/>
        <v xml:space="preserve"> </v>
      </c>
      <c r="Q5" s="38">
        <f t="shared" si="14"/>
        <v>1.028358248919462</v>
      </c>
      <c r="R5" s="38">
        <f t="shared" si="3"/>
        <v>2.7158248919462037E-2</v>
      </c>
      <c r="S5" s="38">
        <f t="shared" si="15"/>
        <v>1.0271582489194619</v>
      </c>
      <c r="T5" s="38">
        <f t="shared" si="4"/>
        <v>-8.9997596593849316E-4</v>
      </c>
      <c r="U5" s="54">
        <f t="shared" si="16"/>
        <v>-8.7515801704718399E-4</v>
      </c>
      <c r="V5" s="38">
        <f t="shared" si="17"/>
        <v>0.99912484198295282</v>
      </c>
    </row>
    <row r="6" spans="1:22" x14ac:dyDescent="0.2">
      <c r="A6" s="35">
        <v>42323</v>
      </c>
      <c r="B6" s="36">
        <f>Faze_1!O6</f>
        <v>78.777023</v>
      </c>
      <c r="C6" s="36">
        <f>Faze_1!P6</f>
        <v>2023.040039</v>
      </c>
      <c r="D6" s="43">
        <f>Faze_1!Q6</f>
        <v>1.1999999999999999E-3</v>
      </c>
      <c r="E6" s="41">
        <f t="shared" si="5"/>
        <v>1.0012000000000001</v>
      </c>
      <c r="F6" s="38">
        <f t="shared" si="0"/>
        <v>-2.1423437993099315E-2</v>
      </c>
      <c r="G6" s="38" t="str">
        <f t="shared" si="6"/>
        <v xml:space="preserve"> </v>
      </c>
      <c r="H6" s="38">
        <f t="shared" si="7"/>
        <v>-2.1423437993099315E-2</v>
      </c>
      <c r="I6" s="38">
        <f t="shared" si="1"/>
        <v>-2.2623437993099314E-2</v>
      </c>
      <c r="J6" s="38">
        <f t="shared" si="8"/>
        <v>0.97737656200690071</v>
      </c>
      <c r="K6" s="38">
        <f t="shared" si="9"/>
        <v>0.97857656200690069</v>
      </c>
      <c r="L6" s="38">
        <f t="shared" si="10"/>
        <v>-2.6614629008471082E-2</v>
      </c>
      <c r="M6" s="43">
        <f t="shared" si="11"/>
        <v>7.0833847725855037E-4</v>
      </c>
      <c r="N6" s="38">
        <f t="shared" si="2"/>
        <v>-2.7085288310765843E-2</v>
      </c>
      <c r="O6" s="38" t="str">
        <f t="shared" si="12"/>
        <v xml:space="preserve"> </v>
      </c>
      <c r="P6" s="38">
        <f t="shared" si="13"/>
        <v>-2.7085288310765843E-2</v>
      </c>
      <c r="Q6" s="38">
        <f t="shared" si="14"/>
        <v>0.97291471168923416</v>
      </c>
      <c r="R6" s="38">
        <f t="shared" si="3"/>
        <v>-2.8285288310765842E-2</v>
      </c>
      <c r="S6" s="38">
        <f t="shared" si="15"/>
        <v>0.97171471168923418</v>
      </c>
      <c r="T6" s="38">
        <f t="shared" si="4"/>
        <v>5.661850317666528E-3</v>
      </c>
      <c r="U6" s="54">
        <f t="shared" si="16"/>
        <v>5.8194724055884439E-3</v>
      </c>
      <c r="V6" s="38">
        <f t="shared" si="17"/>
        <v>1.0058194724055884</v>
      </c>
    </row>
    <row r="7" spans="1:22" x14ac:dyDescent="0.2">
      <c r="A7" s="35">
        <v>42308</v>
      </c>
      <c r="B7" s="36">
        <f>Faze_1!O7</f>
        <v>80.501644999999996</v>
      </c>
      <c r="C7" s="36">
        <f>Faze_1!P7</f>
        <v>2079.360107</v>
      </c>
      <c r="D7" s="43">
        <f>Faze_1!Q7</f>
        <v>2.0000000000000001E-4</v>
      </c>
      <c r="E7" s="41">
        <f t="shared" si="5"/>
        <v>1.0002</v>
      </c>
      <c r="F7" s="38">
        <f t="shared" si="0"/>
        <v>2.0126003135613191E-2</v>
      </c>
      <c r="G7" s="38">
        <f t="shared" si="6"/>
        <v>2.0126003135613191E-2</v>
      </c>
      <c r="H7" s="38" t="str">
        <f t="shared" si="7"/>
        <v xml:space="preserve"> </v>
      </c>
      <c r="I7" s="38">
        <f t="shared" si="1"/>
        <v>1.9926003135613192E-2</v>
      </c>
      <c r="J7" s="38">
        <f t="shared" si="8"/>
        <v>1.0199260031356132</v>
      </c>
      <c r="K7" s="38">
        <f t="shared" si="9"/>
        <v>1.0201260031356132</v>
      </c>
      <c r="L7" s="38">
        <f t="shared" si="10"/>
        <v>1.4934812120241423E-2</v>
      </c>
      <c r="M7" s="43">
        <f t="shared" si="11"/>
        <v>2.2304861306691011E-4</v>
      </c>
      <c r="N7" s="38">
        <f t="shared" si="2"/>
        <v>2.7422905937833475E-2</v>
      </c>
      <c r="O7" s="38">
        <f t="shared" si="12"/>
        <v>2.7422905937833475E-2</v>
      </c>
      <c r="P7" s="38" t="str">
        <f t="shared" si="13"/>
        <v xml:space="preserve"> </v>
      </c>
      <c r="Q7" s="38">
        <f t="shared" si="14"/>
        <v>1.0274229059378335</v>
      </c>
      <c r="R7" s="38">
        <f t="shared" si="3"/>
        <v>2.7222905937833476E-2</v>
      </c>
      <c r="S7" s="38">
        <f t="shared" si="15"/>
        <v>1.0272229059378335</v>
      </c>
      <c r="T7" s="38">
        <f t="shared" si="4"/>
        <v>-7.2969028022202842E-3</v>
      </c>
      <c r="U7" s="54">
        <f t="shared" si="16"/>
        <v>-7.1021414454057741E-3</v>
      </c>
      <c r="V7" s="38">
        <f t="shared" si="17"/>
        <v>0.99289785855459423</v>
      </c>
    </row>
    <row r="8" spans="1:22" x14ac:dyDescent="0.2">
      <c r="A8" s="35">
        <v>42292</v>
      </c>
      <c r="B8" s="36">
        <f>Faze_1!O8</f>
        <v>78.913432999999998</v>
      </c>
      <c r="C8" s="36">
        <f>Faze_1!P8</f>
        <v>2023.8599850000001</v>
      </c>
      <c r="D8" s="43">
        <f>Faze_1!Q8</f>
        <v>2.0000000000000001E-4</v>
      </c>
      <c r="E8" s="41">
        <f t="shared" si="5"/>
        <v>1.0002</v>
      </c>
      <c r="F8" s="38">
        <f t="shared" si="0"/>
        <v>5.524428176687679E-2</v>
      </c>
      <c r="G8" s="38">
        <f t="shared" si="6"/>
        <v>5.524428176687679E-2</v>
      </c>
      <c r="H8" s="38" t="str">
        <f t="shared" si="7"/>
        <v xml:space="preserve"> </v>
      </c>
      <c r="I8" s="38">
        <f t="shared" si="1"/>
        <v>5.5044281766876792E-2</v>
      </c>
      <c r="J8" s="38">
        <f t="shared" si="8"/>
        <v>1.0550442817668768</v>
      </c>
      <c r="K8" s="38">
        <f t="shared" si="9"/>
        <v>1.0552442817668768</v>
      </c>
      <c r="L8" s="38">
        <f t="shared" si="10"/>
        <v>5.0053090751505019E-2</v>
      </c>
      <c r="M8" s="43">
        <f t="shared" si="11"/>
        <v>2.5053118937783973E-3</v>
      </c>
      <c r="N8" s="38">
        <f t="shared" si="2"/>
        <v>5.4077256309411625E-2</v>
      </c>
      <c r="O8" s="38">
        <f t="shared" si="12"/>
        <v>5.4077256309411625E-2</v>
      </c>
      <c r="P8" s="38" t="str">
        <f t="shared" si="13"/>
        <v xml:space="preserve"> </v>
      </c>
      <c r="Q8" s="38">
        <f t="shared" si="14"/>
        <v>1.0540772563094116</v>
      </c>
      <c r="R8" s="38">
        <f t="shared" si="3"/>
        <v>5.3877256309411627E-2</v>
      </c>
      <c r="S8" s="38">
        <f t="shared" si="15"/>
        <v>1.0538772563094116</v>
      </c>
      <c r="T8" s="38">
        <f t="shared" si="4"/>
        <v>1.1670254574651651E-3</v>
      </c>
      <c r="U8" s="54">
        <f t="shared" si="16"/>
        <v>1.1071536270037541E-3</v>
      </c>
      <c r="V8" s="38">
        <f t="shared" si="17"/>
        <v>1.0011071536270038</v>
      </c>
    </row>
    <row r="9" spans="1:22" x14ac:dyDescent="0.2">
      <c r="A9" s="35">
        <v>42277</v>
      </c>
      <c r="B9" s="36">
        <f>Faze_1!O9</f>
        <v>74.782146999999995</v>
      </c>
      <c r="C9" s="36">
        <f>Faze_1!P9</f>
        <v>1920.030029</v>
      </c>
      <c r="D9" s="43">
        <f>Faze_1!Q9</f>
        <v>2.0000000000000001E-4</v>
      </c>
      <c r="E9" s="41">
        <f t="shared" si="5"/>
        <v>1.0002</v>
      </c>
      <c r="F9" s="38">
        <f t="shared" si="0"/>
        <v>-2.475814715992708E-2</v>
      </c>
      <c r="G9" s="38" t="str">
        <f t="shared" si="6"/>
        <v xml:space="preserve"> </v>
      </c>
      <c r="H9" s="38">
        <f t="shared" si="7"/>
        <v>-2.475814715992708E-2</v>
      </c>
      <c r="I9" s="38">
        <f t="shared" si="1"/>
        <v>-2.4958147159927078E-2</v>
      </c>
      <c r="J9" s="38">
        <f t="shared" si="8"/>
        <v>0.97504185284007294</v>
      </c>
      <c r="K9" s="38">
        <f t="shared" si="9"/>
        <v>0.97524185284007292</v>
      </c>
      <c r="L9" s="38">
        <f t="shared" si="10"/>
        <v>-2.9949338175298847E-2</v>
      </c>
      <c r="M9" s="43">
        <f t="shared" si="11"/>
        <v>8.9696285713841294E-4</v>
      </c>
      <c r="N9" s="38">
        <f t="shared" si="2"/>
        <v>-2.9351514844092819E-2</v>
      </c>
      <c r="O9" s="38" t="str">
        <f t="shared" si="12"/>
        <v xml:space="preserve"> </v>
      </c>
      <c r="P9" s="38">
        <f t="shared" si="13"/>
        <v>-2.9351514844092819E-2</v>
      </c>
      <c r="Q9" s="38">
        <f t="shared" si="14"/>
        <v>0.97064848515590718</v>
      </c>
      <c r="R9" s="38">
        <f t="shared" si="3"/>
        <v>-2.9551514844092817E-2</v>
      </c>
      <c r="S9" s="38">
        <f t="shared" si="15"/>
        <v>0.9704484851559072</v>
      </c>
      <c r="T9" s="38">
        <f t="shared" si="4"/>
        <v>4.5933676841657389E-3</v>
      </c>
      <c r="U9" s="54">
        <f t="shared" si="16"/>
        <v>4.7322668859137718E-3</v>
      </c>
      <c r="V9" s="38">
        <f t="shared" si="17"/>
        <v>1.0047322668859138</v>
      </c>
    </row>
    <row r="10" spans="1:22" x14ac:dyDescent="0.2">
      <c r="A10" s="35">
        <v>42262</v>
      </c>
      <c r="B10" s="36">
        <f>Faze_1!O10</f>
        <v>76.680616999999998</v>
      </c>
      <c r="C10" s="36">
        <f>Faze_1!P10</f>
        <v>1978.089966</v>
      </c>
      <c r="D10" s="43">
        <f>Faze_1!Q10</f>
        <v>2.0000000000000001E-4</v>
      </c>
      <c r="E10" s="41">
        <f t="shared" si="5"/>
        <v>1.0002</v>
      </c>
      <c r="F10" s="38">
        <f t="shared" si="0"/>
        <v>-6.3062202658081823E-4</v>
      </c>
      <c r="G10" s="38" t="str">
        <f t="shared" si="6"/>
        <v xml:space="preserve"> </v>
      </c>
      <c r="H10" s="38">
        <f t="shared" si="7"/>
        <v>-6.3062202658081823E-4</v>
      </c>
      <c r="I10" s="38">
        <f t="shared" si="1"/>
        <v>-8.3062202658081821E-4</v>
      </c>
      <c r="J10" s="38">
        <f t="shared" si="8"/>
        <v>0.9991693779734192</v>
      </c>
      <c r="K10" s="38">
        <f t="shared" si="9"/>
        <v>0.99936937797341918</v>
      </c>
      <c r="L10" s="38">
        <f t="shared" si="10"/>
        <v>-5.8218130419525858E-3</v>
      </c>
      <c r="M10" s="43">
        <f t="shared" si="11"/>
        <v>3.3893507095449218E-5</v>
      </c>
      <c r="N10" s="38">
        <f t="shared" si="2"/>
        <v>2.9966391699447481E-3</v>
      </c>
      <c r="O10" s="38">
        <f t="shared" si="12"/>
        <v>2.9966391699447481E-3</v>
      </c>
      <c r="P10" s="38" t="str">
        <f t="shared" si="13"/>
        <v xml:space="preserve"> </v>
      </c>
      <c r="Q10" s="38">
        <f t="shared" si="14"/>
        <v>1.0029966391699447</v>
      </c>
      <c r="R10" s="38">
        <f t="shared" si="3"/>
        <v>2.796639169944748E-3</v>
      </c>
      <c r="S10" s="38">
        <f t="shared" si="15"/>
        <v>1.0027966391699448</v>
      </c>
      <c r="T10" s="38">
        <f t="shared" si="4"/>
        <v>-3.6272611965255663E-3</v>
      </c>
      <c r="U10" s="54">
        <f t="shared" si="16"/>
        <v>-3.6164240784768431E-3</v>
      </c>
      <c r="V10" s="38">
        <f t="shared" si="17"/>
        <v>0.99638357592152316</v>
      </c>
    </row>
    <row r="11" spans="1:22" x14ac:dyDescent="0.2">
      <c r="A11" s="35">
        <v>42247</v>
      </c>
      <c r="B11" s="36">
        <f>Faze_1!O11</f>
        <v>76.729004000000003</v>
      </c>
      <c r="C11" s="36">
        <f>Faze_1!P11</f>
        <v>1972.1800539999999</v>
      </c>
      <c r="D11" s="43">
        <f>Faze_1!Q11</f>
        <v>7.000000000000001E-4</v>
      </c>
      <c r="E11" s="41">
        <f t="shared" si="5"/>
        <v>1.0006999999999999</v>
      </c>
      <c r="F11" s="38">
        <f t="shared" si="0"/>
        <v>-5.7200590335498624E-2</v>
      </c>
      <c r="G11" s="38" t="str">
        <f t="shared" si="6"/>
        <v xml:space="preserve"> </v>
      </c>
      <c r="H11" s="38">
        <f t="shared" si="7"/>
        <v>-5.7200590335498624E-2</v>
      </c>
      <c r="I11" s="38">
        <f t="shared" si="1"/>
        <v>-5.7900590335498624E-2</v>
      </c>
      <c r="J11" s="38">
        <f t="shared" si="8"/>
        <v>0.94209940966450134</v>
      </c>
      <c r="K11" s="38">
        <f t="shared" si="9"/>
        <v>0.94279940966450138</v>
      </c>
      <c r="L11" s="38">
        <f t="shared" si="10"/>
        <v>-6.2391781350870396E-2</v>
      </c>
      <c r="M11" s="43">
        <f t="shared" si="11"/>
        <v>3.8927343801348187E-3</v>
      </c>
      <c r="N11" s="38">
        <f t="shared" si="2"/>
        <v>-5.7067989507419647E-2</v>
      </c>
      <c r="O11" s="38" t="str">
        <f t="shared" si="12"/>
        <v xml:space="preserve"> </v>
      </c>
      <c r="P11" s="38">
        <f t="shared" si="13"/>
        <v>-5.7067989507419647E-2</v>
      </c>
      <c r="Q11" s="38">
        <f t="shared" si="14"/>
        <v>0.94293201049258035</v>
      </c>
      <c r="R11" s="38">
        <f t="shared" si="3"/>
        <v>-5.7767989507419647E-2</v>
      </c>
      <c r="S11" s="38">
        <f t="shared" si="15"/>
        <v>0.94223201049258032</v>
      </c>
      <c r="T11" s="38">
        <f t="shared" si="4"/>
        <v>-1.32600828078977E-4</v>
      </c>
      <c r="U11" s="54">
        <f t="shared" si="16"/>
        <v>-1.4062607547882244E-4</v>
      </c>
      <c r="V11" s="38">
        <f t="shared" si="17"/>
        <v>0.99985937392452118</v>
      </c>
    </row>
    <row r="12" spans="1:22" x14ac:dyDescent="0.2">
      <c r="A12" s="35">
        <v>42231</v>
      </c>
      <c r="B12" s="36">
        <f>Faze_1!O12</f>
        <v>81.384230000000002</v>
      </c>
      <c r="C12" s="36">
        <f>Faze_1!P12</f>
        <v>2091.540039</v>
      </c>
      <c r="D12" s="43">
        <f>Faze_1!Q12</f>
        <v>7.000000000000001E-4</v>
      </c>
      <c r="E12" s="41">
        <f t="shared" si="5"/>
        <v>1.0006999999999999</v>
      </c>
      <c r="F12" s="38">
        <f t="shared" si="0"/>
        <v>-1.3064191589686747E-3</v>
      </c>
      <c r="G12" s="38" t="str">
        <f t="shared" si="6"/>
        <v xml:space="preserve"> </v>
      </c>
      <c r="H12" s="38">
        <f t="shared" si="7"/>
        <v>-1.3064191589686747E-3</v>
      </c>
      <c r="I12" s="38">
        <f t="shared" si="1"/>
        <v>-2.0064191589686748E-3</v>
      </c>
      <c r="J12" s="38">
        <f t="shared" si="8"/>
        <v>0.99799358084103129</v>
      </c>
      <c r="K12" s="38">
        <f t="shared" si="9"/>
        <v>0.99869358084103133</v>
      </c>
      <c r="L12" s="38">
        <f t="shared" si="10"/>
        <v>-6.4976101743404423E-3</v>
      </c>
      <c r="M12" s="43">
        <f t="shared" si="11"/>
        <v>4.2218937977692432E-5</v>
      </c>
      <c r="N12" s="38">
        <f t="shared" si="2"/>
        <v>-5.8464752478848414E-3</v>
      </c>
      <c r="O12" s="38" t="str">
        <f t="shared" si="12"/>
        <v xml:space="preserve"> </v>
      </c>
      <c r="P12" s="38">
        <f t="shared" si="13"/>
        <v>-5.8464752478848414E-3</v>
      </c>
      <c r="Q12" s="38">
        <f t="shared" si="14"/>
        <v>0.99415352475211516</v>
      </c>
      <c r="R12" s="38">
        <f t="shared" si="3"/>
        <v>-6.5464752478848415E-3</v>
      </c>
      <c r="S12" s="38">
        <f t="shared" si="15"/>
        <v>0.99345352475211512</v>
      </c>
      <c r="T12" s="38">
        <f t="shared" si="4"/>
        <v>4.5400560889161667E-3</v>
      </c>
      <c r="U12" s="54">
        <f>K12/Q12-1</f>
        <v>4.5667555119801584E-3</v>
      </c>
      <c r="V12" s="38">
        <f t="shared" si="17"/>
        <v>1.0045667555119802</v>
      </c>
    </row>
    <row r="13" spans="1:22" x14ac:dyDescent="0.2">
      <c r="A13" s="35">
        <v>42216</v>
      </c>
      <c r="B13" s="36">
        <f>Faze_1!O13</f>
        <v>81.490690999999998</v>
      </c>
      <c r="C13" s="36">
        <f>Faze_1!P13</f>
        <v>2103.8400879999999</v>
      </c>
      <c r="D13" s="43">
        <f>Faze_1!Q13</f>
        <v>2.9999999999999997E-4</v>
      </c>
      <c r="E13" s="41">
        <f t="shared" si="5"/>
        <v>1.0003</v>
      </c>
      <c r="F13" s="38">
        <f t="shared" si="0"/>
        <v>-9.2952218308877121E-3</v>
      </c>
      <c r="G13" s="38" t="str">
        <f t="shared" si="6"/>
        <v xml:space="preserve"> </v>
      </c>
      <c r="H13" s="38">
        <f t="shared" si="7"/>
        <v>-9.2952218308877121E-3</v>
      </c>
      <c r="I13" s="38">
        <f t="shared" si="1"/>
        <v>-9.5952218308877121E-3</v>
      </c>
      <c r="J13" s="38">
        <f t="shared" si="8"/>
        <v>0.99040477816911232</v>
      </c>
      <c r="K13" s="38">
        <f t="shared" si="9"/>
        <v>0.99070477816911229</v>
      </c>
      <c r="L13" s="38">
        <f t="shared" si="10"/>
        <v>-1.448641284625948E-2</v>
      </c>
      <c r="M13" s="43">
        <f t="shared" si="11"/>
        <v>2.0985615715227168E-4</v>
      </c>
      <c r="N13" s="38">
        <f t="shared" si="2"/>
        <v>-1.6891971934808181E-3</v>
      </c>
      <c r="O13" s="38" t="str">
        <f t="shared" si="12"/>
        <v xml:space="preserve"> </v>
      </c>
      <c r="P13" s="38">
        <f t="shared" si="13"/>
        <v>-1.6891971934808181E-3</v>
      </c>
      <c r="Q13" s="38">
        <f t="shared" si="14"/>
        <v>0.99831080280651918</v>
      </c>
      <c r="R13" s="38">
        <f t="shared" si="3"/>
        <v>-1.989197193480818E-3</v>
      </c>
      <c r="S13" s="38">
        <f t="shared" si="15"/>
        <v>0.99801080280651921</v>
      </c>
      <c r="T13" s="38">
        <f t="shared" si="4"/>
        <v>-7.6060246374068941E-3</v>
      </c>
      <c r="U13" s="54">
        <f t="shared" si="16"/>
        <v>-7.6188944525334978E-3</v>
      </c>
      <c r="V13" s="38">
        <f t="shared" si="17"/>
        <v>0.9923811055474665</v>
      </c>
    </row>
    <row r="14" spans="1:22" x14ac:dyDescent="0.2">
      <c r="A14" s="35">
        <v>42200</v>
      </c>
      <c r="B14" s="36">
        <f>Faze_1!O14</f>
        <v>82.255272000000005</v>
      </c>
      <c r="C14" s="36">
        <f>Faze_1!P14</f>
        <v>2107.3999020000001</v>
      </c>
      <c r="D14" s="43">
        <f>Faze_1!Q14</f>
        <v>2.9999999999999997E-4</v>
      </c>
      <c r="E14" s="41">
        <f t="shared" si="5"/>
        <v>1.0003</v>
      </c>
      <c r="F14" s="38">
        <f t="shared" si="0"/>
        <v>1.9676056849426748E-2</v>
      </c>
      <c r="G14" s="38">
        <f t="shared" si="6"/>
        <v>1.9676056849426748E-2</v>
      </c>
      <c r="H14" s="38" t="str">
        <f t="shared" si="7"/>
        <v xml:space="preserve"> </v>
      </c>
      <c r="I14" s="38">
        <f t="shared" si="1"/>
        <v>1.9376056849426747E-2</v>
      </c>
      <c r="J14" s="38">
        <f t="shared" si="8"/>
        <v>1.0193760568494268</v>
      </c>
      <c r="K14" s="38">
        <f t="shared" si="9"/>
        <v>1.0196760568494267</v>
      </c>
      <c r="L14" s="38">
        <f t="shared" si="10"/>
        <v>1.4484865834054981E-2</v>
      </c>
      <c r="M14" s="43">
        <f t="shared" si="11"/>
        <v>2.0981133823057328E-4</v>
      </c>
      <c r="N14" s="38">
        <f t="shared" si="2"/>
        <v>2.146748971357737E-2</v>
      </c>
      <c r="O14" s="38">
        <f t="shared" si="12"/>
        <v>2.146748971357737E-2</v>
      </c>
      <c r="P14" s="38" t="str">
        <f t="shared" si="13"/>
        <v xml:space="preserve"> </v>
      </c>
      <c r="Q14" s="38">
        <f t="shared" si="14"/>
        <v>1.0214674897135774</v>
      </c>
      <c r="R14" s="38">
        <f t="shared" si="3"/>
        <v>2.1167489713577368E-2</v>
      </c>
      <c r="S14" s="38">
        <f t="shared" si="15"/>
        <v>1.0211674897135774</v>
      </c>
      <c r="T14" s="38">
        <f t="shared" si="4"/>
        <v>-1.7914328641506216E-3</v>
      </c>
      <c r="U14" s="54">
        <f t="shared" si="16"/>
        <v>-1.753783534170994E-3</v>
      </c>
      <c r="V14" s="38">
        <f t="shared" si="17"/>
        <v>0.99824621646582901</v>
      </c>
    </row>
    <row r="15" spans="1:22" x14ac:dyDescent="0.2">
      <c r="A15" s="35">
        <v>42185</v>
      </c>
      <c r="B15" s="36">
        <f>Faze_1!O15</f>
        <v>80.668042999999997</v>
      </c>
      <c r="C15" s="36">
        <f>Faze_1!P15</f>
        <v>2063.110107</v>
      </c>
      <c r="D15" s="43">
        <f>Faze_1!Q15</f>
        <v>2.0000000000000001E-4</v>
      </c>
      <c r="E15" s="41">
        <f t="shared" si="5"/>
        <v>1.0002</v>
      </c>
      <c r="F15" s="38">
        <f t="shared" si="0"/>
        <v>-1.2272085468319927E-2</v>
      </c>
      <c r="G15" s="38" t="str">
        <f t="shared" si="6"/>
        <v xml:space="preserve"> </v>
      </c>
      <c r="H15" s="38">
        <f t="shared" si="7"/>
        <v>-1.2272085468319927E-2</v>
      </c>
      <c r="I15" s="38">
        <f t="shared" si="1"/>
        <v>-1.2472085468319927E-2</v>
      </c>
      <c r="J15" s="38">
        <f t="shared" si="8"/>
        <v>0.9875279145316801</v>
      </c>
      <c r="K15" s="38">
        <f t="shared" si="9"/>
        <v>0.98772791453168007</v>
      </c>
      <c r="L15" s="38">
        <f t="shared" si="10"/>
        <v>-1.7463276483691694E-2</v>
      </c>
      <c r="M15" s="43">
        <f t="shared" si="11"/>
        <v>3.0496602554585937E-4</v>
      </c>
      <c r="N15" s="38">
        <f t="shared" si="2"/>
        <v>-1.0228132245032495E-2</v>
      </c>
      <c r="O15" s="38" t="str">
        <f t="shared" si="12"/>
        <v xml:space="preserve"> </v>
      </c>
      <c r="P15" s="38">
        <f t="shared" si="13"/>
        <v>-1.0228132245032495E-2</v>
      </c>
      <c r="Q15" s="38">
        <f t="shared" si="14"/>
        <v>0.9897718677549675</v>
      </c>
      <c r="R15" s="38">
        <f t="shared" si="3"/>
        <v>-1.0428132245032496E-2</v>
      </c>
      <c r="S15" s="38">
        <f t="shared" si="15"/>
        <v>0.98957186775496753</v>
      </c>
      <c r="T15" s="38">
        <f t="shared" si="4"/>
        <v>-2.0439532232874313E-3</v>
      </c>
      <c r="U15" s="54">
        <f t="shared" si="16"/>
        <v>-2.0650750843460575E-3</v>
      </c>
      <c r="V15" s="38">
        <f t="shared" si="17"/>
        <v>0.99793492491565394</v>
      </c>
    </row>
    <row r="16" spans="1:22" x14ac:dyDescent="0.2">
      <c r="A16" s="35">
        <v>42170</v>
      </c>
      <c r="B16" s="36">
        <f>Faze_1!O16</f>
        <v>81.670308000000006</v>
      </c>
      <c r="C16" s="36">
        <f>Faze_1!P16</f>
        <v>2084.429932</v>
      </c>
      <c r="D16" s="43">
        <f>Faze_1!Q16</f>
        <v>2.0000000000000001E-4</v>
      </c>
      <c r="E16" s="41">
        <f t="shared" si="5"/>
        <v>1.0002</v>
      </c>
      <c r="F16" s="38">
        <f t="shared" si="0"/>
        <v>-1.0259967381965884E-2</v>
      </c>
      <c r="G16" s="38" t="str">
        <f t="shared" si="6"/>
        <v xml:space="preserve"> </v>
      </c>
      <c r="H16" s="38">
        <f t="shared" si="7"/>
        <v>-1.0259967381965884E-2</v>
      </c>
      <c r="I16" s="38">
        <f t="shared" si="1"/>
        <v>-1.0459967381965885E-2</v>
      </c>
      <c r="J16" s="38">
        <f t="shared" si="8"/>
        <v>0.98954003261803414</v>
      </c>
      <c r="K16" s="38">
        <f t="shared" si="9"/>
        <v>0.98974003261803412</v>
      </c>
      <c r="L16" s="38">
        <f t="shared" si="10"/>
        <v>-1.5451158397337652E-2</v>
      </c>
      <c r="M16" s="43">
        <f t="shared" si="11"/>
        <v>2.3873829581961783E-4</v>
      </c>
      <c r="N16" s="38">
        <f t="shared" si="2"/>
        <v>-1.0894975379859617E-2</v>
      </c>
      <c r="O16" s="38" t="str">
        <f t="shared" si="12"/>
        <v xml:space="preserve"> </v>
      </c>
      <c r="P16" s="38">
        <f t="shared" si="13"/>
        <v>-1.0894975379859617E-2</v>
      </c>
      <c r="Q16" s="38">
        <f t="shared" si="14"/>
        <v>0.98910502462014038</v>
      </c>
      <c r="R16" s="38">
        <f t="shared" si="3"/>
        <v>-1.1094975379859618E-2</v>
      </c>
      <c r="S16" s="38">
        <f t="shared" si="15"/>
        <v>0.9889050246201404</v>
      </c>
      <c r="T16" s="38">
        <f t="shared" si="4"/>
        <v>6.3500799789373286E-4</v>
      </c>
      <c r="U16" s="54">
        <f t="shared" si="16"/>
        <v>6.4200260041902268E-4</v>
      </c>
      <c r="V16" s="38">
        <f t="shared" si="17"/>
        <v>1.000642002600419</v>
      </c>
    </row>
    <row r="17" spans="1:22" x14ac:dyDescent="0.2">
      <c r="A17" s="35">
        <v>42155</v>
      </c>
      <c r="B17" s="36">
        <f>Faze_1!O17</f>
        <v>82.516929000000005</v>
      </c>
      <c r="C17" s="36">
        <f>Faze_1!P17</f>
        <v>2107.389893</v>
      </c>
      <c r="D17" s="43">
        <f>Faze_1!Q17</f>
        <v>2.0000000000000001E-4</v>
      </c>
      <c r="E17" s="41">
        <f t="shared" si="5"/>
        <v>1.0002</v>
      </c>
      <c r="F17" s="38">
        <f t="shared" si="0"/>
        <v>-6.0262323920545757E-3</v>
      </c>
      <c r="G17" s="38" t="str">
        <f t="shared" si="6"/>
        <v xml:space="preserve"> </v>
      </c>
      <c r="H17" s="38">
        <f t="shared" si="7"/>
        <v>-6.0262323920545757E-3</v>
      </c>
      <c r="I17" s="38">
        <f t="shared" si="1"/>
        <v>-6.2262323920545754E-3</v>
      </c>
      <c r="J17" s="38">
        <f t="shared" si="8"/>
        <v>0.99377376760794545</v>
      </c>
      <c r="K17" s="38">
        <f t="shared" si="9"/>
        <v>0.99397376760794542</v>
      </c>
      <c r="L17" s="38">
        <f t="shared" si="10"/>
        <v>-1.1217423407426343E-2</v>
      </c>
      <c r="M17" s="43">
        <f t="shared" si="11"/>
        <v>1.2583058790147642E-4</v>
      </c>
      <c r="N17" s="38">
        <f t="shared" si="2"/>
        <v>-7.2265842309345851E-3</v>
      </c>
      <c r="O17" s="38" t="str">
        <f t="shared" si="12"/>
        <v xml:space="preserve"> </v>
      </c>
      <c r="P17" s="38">
        <f t="shared" si="13"/>
        <v>-7.2265842309345851E-3</v>
      </c>
      <c r="Q17" s="38">
        <f t="shared" si="14"/>
        <v>0.99277341576906541</v>
      </c>
      <c r="R17" s="38">
        <f t="shared" si="3"/>
        <v>-7.4265842309345848E-3</v>
      </c>
      <c r="S17" s="38">
        <f t="shared" si="15"/>
        <v>0.99257341576906544</v>
      </c>
      <c r="T17" s="38">
        <f t="shared" si="4"/>
        <v>1.2003518388800094E-3</v>
      </c>
      <c r="U17" s="54">
        <f t="shared" si="16"/>
        <v>1.2090894254557227E-3</v>
      </c>
      <c r="V17" s="38">
        <f t="shared" si="17"/>
        <v>1.0012090894254557</v>
      </c>
    </row>
    <row r="18" spans="1:22" x14ac:dyDescent="0.2">
      <c r="A18" s="35">
        <v>42139</v>
      </c>
      <c r="B18" s="36">
        <f>Faze_1!O18</f>
        <v>83.017210000000006</v>
      </c>
      <c r="C18" s="36">
        <f>Faze_1!P18</f>
        <v>2122.7299800000001</v>
      </c>
      <c r="D18" s="43">
        <f>Faze_1!Q18</f>
        <v>2.0000000000000001E-4</v>
      </c>
      <c r="E18" s="41">
        <f t="shared" si="5"/>
        <v>1.0002</v>
      </c>
      <c r="F18" s="38">
        <f t="shared" si="0"/>
        <v>1.7930912440935476E-2</v>
      </c>
      <c r="G18" s="38">
        <f t="shared" si="6"/>
        <v>1.7930912440935476E-2</v>
      </c>
      <c r="H18" s="38" t="str">
        <f t="shared" si="7"/>
        <v xml:space="preserve"> </v>
      </c>
      <c r="I18" s="38">
        <f t="shared" si="1"/>
        <v>1.7730912440935477E-2</v>
      </c>
      <c r="J18" s="38">
        <f t="shared" si="8"/>
        <v>1.0177309124409355</v>
      </c>
      <c r="K18" s="38">
        <f t="shared" si="9"/>
        <v>1.0179309124409355</v>
      </c>
      <c r="L18" s="38">
        <f t="shared" si="10"/>
        <v>1.2739721425563708E-2</v>
      </c>
      <c r="M18" s="43">
        <f t="shared" si="11"/>
        <v>1.6230050200096701E-4</v>
      </c>
      <c r="N18" s="38">
        <f t="shared" si="2"/>
        <v>1.7846939032433617E-2</v>
      </c>
      <c r="O18" s="38">
        <f t="shared" si="12"/>
        <v>1.7846939032433617E-2</v>
      </c>
      <c r="P18" s="38" t="str">
        <f t="shared" si="13"/>
        <v xml:space="preserve"> </v>
      </c>
      <c r="Q18" s="38">
        <f t="shared" si="14"/>
        <v>1.0178469390324336</v>
      </c>
      <c r="R18" s="38">
        <f t="shared" si="3"/>
        <v>1.7646939032433619E-2</v>
      </c>
      <c r="S18" s="38">
        <f t="shared" si="15"/>
        <v>1.0176469390324336</v>
      </c>
      <c r="T18" s="38">
        <f t="shared" si="4"/>
        <v>8.3973408501858415E-5</v>
      </c>
      <c r="U18" s="54">
        <f t="shared" si="16"/>
        <v>8.250101786599906E-5</v>
      </c>
      <c r="V18" s="38">
        <f t="shared" si="17"/>
        <v>1.000082501017866</v>
      </c>
    </row>
    <row r="19" spans="1:22" x14ac:dyDescent="0.2">
      <c r="A19" s="35">
        <v>42124</v>
      </c>
      <c r="B19" s="36">
        <f>Faze_1!O19</f>
        <v>81.554856999999998</v>
      </c>
      <c r="C19" s="36">
        <f>Faze_1!P19</f>
        <v>2085.51001</v>
      </c>
      <c r="D19" s="43">
        <f>Faze_1!Q19</f>
        <v>2.0000000000000001E-4</v>
      </c>
      <c r="E19" s="41">
        <f t="shared" si="5"/>
        <v>1.0002</v>
      </c>
      <c r="F19" s="38">
        <f t="shared" si="0"/>
        <v>-5.863726015635673E-3</v>
      </c>
      <c r="G19" s="38" t="str">
        <f t="shared" si="6"/>
        <v xml:space="preserve"> </v>
      </c>
      <c r="H19" s="38">
        <f t="shared" si="7"/>
        <v>-5.863726015635673E-3</v>
      </c>
      <c r="I19" s="38">
        <f t="shared" si="1"/>
        <v>-6.0637260156356726E-3</v>
      </c>
      <c r="J19" s="38">
        <f t="shared" si="8"/>
        <v>0.99393627398436435</v>
      </c>
      <c r="K19" s="38">
        <f t="shared" si="9"/>
        <v>0.99413627398436433</v>
      </c>
      <c r="L19" s="38">
        <f t="shared" si="10"/>
        <v>-1.1054917031007441E-2</v>
      </c>
      <c r="M19" s="43">
        <f t="shared" si="11"/>
        <v>1.2221119056245836E-4</v>
      </c>
      <c r="N19" s="38">
        <f t="shared" si="2"/>
        <v>-1.0025431220943237E-2</v>
      </c>
      <c r="O19" s="38" t="str">
        <f t="shared" si="12"/>
        <v xml:space="preserve"> </v>
      </c>
      <c r="P19" s="38">
        <f t="shared" si="13"/>
        <v>-1.0025431220943237E-2</v>
      </c>
      <c r="Q19" s="38">
        <f t="shared" si="14"/>
        <v>0.98997456877905676</v>
      </c>
      <c r="R19" s="38">
        <f t="shared" si="3"/>
        <v>-1.0225431220943238E-2</v>
      </c>
      <c r="S19" s="38">
        <f t="shared" si="15"/>
        <v>0.98977456877905678</v>
      </c>
      <c r="T19" s="38">
        <f t="shared" si="4"/>
        <v>4.1617052053075643E-3</v>
      </c>
      <c r="U19" s="54">
        <f t="shared" si="16"/>
        <v>4.2038506205672732E-3</v>
      </c>
      <c r="V19" s="38">
        <f t="shared" si="17"/>
        <v>1.0042038506205673</v>
      </c>
    </row>
    <row r="20" spans="1:22" x14ac:dyDescent="0.2">
      <c r="A20" s="35">
        <v>42109</v>
      </c>
      <c r="B20" s="36">
        <f>Faze_1!O20</f>
        <v>82.035893000000002</v>
      </c>
      <c r="C20" s="36">
        <f>Faze_1!P20</f>
        <v>2106.6298830000001</v>
      </c>
      <c r="D20" s="43">
        <f>Faze_1!Q20</f>
        <v>2.0000000000000001E-4</v>
      </c>
      <c r="E20" s="41">
        <f t="shared" si="5"/>
        <v>1.0002</v>
      </c>
      <c r="F20" s="38">
        <f t="shared" si="0"/>
        <v>1.8757463479864178E-2</v>
      </c>
      <c r="G20" s="38">
        <f t="shared" si="6"/>
        <v>1.8757463479864178E-2</v>
      </c>
      <c r="H20" s="38" t="str">
        <f t="shared" si="7"/>
        <v xml:space="preserve"> </v>
      </c>
      <c r="I20" s="38">
        <f t="shared" si="1"/>
        <v>1.8557463479864179E-2</v>
      </c>
      <c r="J20" s="38">
        <f t="shared" si="8"/>
        <v>1.0185574634798642</v>
      </c>
      <c r="K20" s="38">
        <f t="shared" si="9"/>
        <v>1.0187574634798642</v>
      </c>
      <c r="L20" s="38">
        <f t="shared" si="10"/>
        <v>1.3566272464492411E-2</v>
      </c>
      <c r="M20" s="43">
        <f t="shared" si="11"/>
        <v>1.8404374858084499E-4</v>
      </c>
      <c r="N20" s="38">
        <f t="shared" si="2"/>
        <v>1.8734068061911024E-2</v>
      </c>
      <c r="O20" s="38">
        <f t="shared" si="12"/>
        <v>1.8734068061911024E-2</v>
      </c>
      <c r="P20" s="38" t="str">
        <f t="shared" si="13"/>
        <v xml:space="preserve"> </v>
      </c>
      <c r="Q20" s="38">
        <f t="shared" si="14"/>
        <v>1.018734068061911</v>
      </c>
      <c r="R20" s="38">
        <f t="shared" si="3"/>
        <v>1.8534068061911026E-2</v>
      </c>
      <c r="S20" s="38">
        <f t="shared" si="15"/>
        <v>1.018534068061911</v>
      </c>
      <c r="T20" s="38">
        <f t="shared" si="4"/>
        <v>2.3395417953153697E-5</v>
      </c>
      <c r="U20" s="54">
        <f t="shared" si="16"/>
        <v>2.2965186584622543E-5</v>
      </c>
      <c r="V20" s="38">
        <f t="shared" si="17"/>
        <v>1.0000229651865846</v>
      </c>
    </row>
    <row r="21" spans="1:22" x14ac:dyDescent="0.2">
      <c r="A21" s="35">
        <v>42094</v>
      </c>
      <c r="B21" s="36">
        <f>Faze_1!O21</f>
        <v>80.525440000000003</v>
      </c>
      <c r="C21" s="36">
        <f>Faze_1!P21</f>
        <v>2067.889893</v>
      </c>
      <c r="D21" s="43">
        <f>Faze_1!Q21</f>
        <v>2.9999999999999997E-4</v>
      </c>
      <c r="E21" s="41">
        <f t="shared" si="5"/>
        <v>1.0003</v>
      </c>
      <c r="F21" s="38">
        <f t="shared" si="0"/>
        <v>1.0413938574395765E-2</v>
      </c>
      <c r="G21" s="38">
        <f t="shared" si="6"/>
        <v>1.0413938574395765E-2</v>
      </c>
      <c r="H21" s="38" t="str">
        <f t="shared" si="7"/>
        <v xml:space="preserve"> </v>
      </c>
      <c r="I21" s="38">
        <f t="shared" si="1"/>
        <v>1.0113938574395765E-2</v>
      </c>
      <c r="J21" s="38">
        <f t="shared" si="8"/>
        <v>1.0101139385743958</v>
      </c>
      <c r="K21" s="38">
        <f t="shared" si="9"/>
        <v>1.0104139385743958</v>
      </c>
      <c r="L21" s="38">
        <f t="shared" si="10"/>
        <v>5.222747559023997E-3</v>
      </c>
      <c r="M21" s="43">
        <f t="shared" si="11"/>
        <v>2.7277092065291121E-5</v>
      </c>
      <c r="N21" s="38">
        <f t="shared" si="2"/>
        <v>7.0565850255894791E-3</v>
      </c>
      <c r="O21" s="38">
        <f t="shared" si="12"/>
        <v>7.0565850255894791E-3</v>
      </c>
      <c r="P21" s="38" t="str">
        <f t="shared" si="13"/>
        <v xml:space="preserve"> </v>
      </c>
      <c r="Q21" s="38">
        <f t="shared" si="14"/>
        <v>1.0070565850255895</v>
      </c>
      <c r="R21" s="38">
        <f t="shared" si="3"/>
        <v>6.7565850255894792E-3</v>
      </c>
      <c r="S21" s="38">
        <f t="shared" si="15"/>
        <v>1.0067565850255895</v>
      </c>
      <c r="T21" s="38">
        <f t="shared" si="4"/>
        <v>3.3573535488062856E-3</v>
      </c>
      <c r="U21" s="54">
        <f t="shared" si="16"/>
        <v>3.3338281073063136E-3</v>
      </c>
      <c r="V21" s="38">
        <f t="shared" si="17"/>
        <v>1.0033338281073063</v>
      </c>
    </row>
    <row r="22" spans="1:22" x14ac:dyDescent="0.2">
      <c r="A22" s="35">
        <v>42078</v>
      </c>
      <c r="B22" s="36">
        <f>Faze_1!O22</f>
        <v>79.695496000000006</v>
      </c>
      <c r="C22" s="36">
        <f>Faze_1!P22</f>
        <v>2053.3999020000001</v>
      </c>
      <c r="D22" s="43">
        <f>Faze_1!Q22</f>
        <v>2.9999999999999997E-4</v>
      </c>
      <c r="E22" s="41">
        <f t="shared" si="5"/>
        <v>1.0003</v>
      </c>
      <c r="F22" s="38">
        <f t="shared" si="0"/>
        <v>-2.343841060018137E-2</v>
      </c>
      <c r="G22" s="38" t="str">
        <f t="shared" si="6"/>
        <v xml:space="preserve"> </v>
      </c>
      <c r="H22" s="38">
        <f t="shared" si="7"/>
        <v>-2.343841060018137E-2</v>
      </c>
      <c r="I22" s="38">
        <f t="shared" si="1"/>
        <v>-2.3738410600181371E-2</v>
      </c>
      <c r="J22" s="38">
        <f t="shared" si="8"/>
        <v>0.97626158939981866</v>
      </c>
      <c r="K22" s="38">
        <f t="shared" si="9"/>
        <v>0.97656158939981863</v>
      </c>
      <c r="L22" s="38">
        <f t="shared" si="10"/>
        <v>-2.8629601615553137E-2</v>
      </c>
      <c r="M22" s="43">
        <f t="shared" si="11"/>
        <v>8.1965408866528286E-4</v>
      </c>
      <c r="N22" s="38">
        <f t="shared" si="2"/>
        <v>-2.4281348538845227E-2</v>
      </c>
      <c r="O22" s="38" t="str">
        <f t="shared" si="12"/>
        <v xml:space="preserve"> </v>
      </c>
      <c r="P22" s="38">
        <f t="shared" si="13"/>
        <v>-2.4281348538845227E-2</v>
      </c>
      <c r="Q22" s="38">
        <f t="shared" si="14"/>
        <v>0.97571865146115477</v>
      </c>
      <c r="R22" s="38">
        <f t="shared" si="3"/>
        <v>-2.4581348538845228E-2</v>
      </c>
      <c r="S22" s="38">
        <f t="shared" si="15"/>
        <v>0.97541865146115481</v>
      </c>
      <c r="T22" s="38">
        <f t="shared" si="4"/>
        <v>8.4293793866385691E-4</v>
      </c>
      <c r="U22" s="54">
        <f t="shared" si="16"/>
        <v>8.6391495888848979E-4</v>
      </c>
      <c r="V22" s="38">
        <f t="shared" si="17"/>
        <v>1.0008639149588885</v>
      </c>
    </row>
    <row r="23" spans="1:22" x14ac:dyDescent="0.2">
      <c r="A23" s="35">
        <v>42063</v>
      </c>
      <c r="B23" s="36">
        <f>Faze_1!O23</f>
        <v>81.608264000000005</v>
      </c>
      <c r="C23" s="36">
        <f>Faze_1!P23</f>
        <v>2104.5</v>
      </c>
      <c r="D23" s="43">
        <f>Faze_1!Q23</f>
        <v>2.0000000000000001E-4</v>
      </c>
      <c r="E23" s="41">
        <f t="shared" si="5"/>
        <v>1.0002</v>
      </c>
      <c r="F23" s="38">
        <f t="shared" si="0"/>
        <v>-7.0263327988151492E-4</v>
      </c>
      <c r="G23" s="38" t="str">
        <f t="shared" si="6"/>
        <v xml:space="preserve"> </v>
      </c>
      <c r="H23" s="38">
        <f t="shared" si="7"/>
        <v>-7.0263327988151492E-4</v>
      </c>
      <c r="I23" s="38">
        <f t="shared" si="1"/>
        <v>-9.026332798815149E-4</v>
      </c>
      <c r="J23" s="38">
        <f t="shared" si="8"/>
        <v>0.99909736672011851</v>
      </c>
      <c r="K23" s="38">
        <f t="shared" si="9"/>
        <v>0.99929736672011849</v>
      </c>
      <c r="L23" s="38">
        <f t="shared" si="10"/>
        <v>-5.8938242952532825E-3</v>
      </c>
      <c r="M23" s="43">
        <f t="shared" si="11"/>
        <v>3.4737164823317853E-5</v>
      </c>
      <c r="N23" s="38">
        <f t="shared" si="2"/>
        <v>3.5813284926553557E-3</v>
      </c>
      <c r="O23" s="38">
        <f t="shared" si="12"/>
        <v>3.5813284926553557E-3</v>
      </c>
      <c r="P23" s="38" t="str">
        <f t="shared" si="13"/>
        <v xml:space="preserve"> </v>
      </c>
      <c r="Q23" s="38">
        <f t="shared" si="14"/>
        <v>1.0035813284926554</v>
      </c>
      <c r="R23" s="38">
        <f t="shared" si="3"/>
        <v>3.3813284926553556E-3</v>
      </c>
      <c r="S23" s="38">
        <f t="shared" si="15"/>
        <v>1.0033813284926554</v>
      </c>
      <c r="T23" s="38">
        <f t="shared" si="4"/>
        <v>-4.2839617725368706E-3</v>
      </c>
      <c r="U23" s="54">
        <f t="shared" si="16"/>
        <v>-4.2686742478272865E-3</v>
      </c>
      <c r="V23" s="38">
        <f t="shared" si="17"/>
        <v>0.99573132575217271</v>
      </c>
    </row>
    <row r="24" spans="1:22" x14ac:dyDescent="0.2">
      <c r="A24" s="35">
        <v>42050</v>
      </c>
      <c r="B24" s="36">
        <f>Faze_1!O24</f>
        <v>81.665644999999998</v>
      </c>
      <c r="C24" s="36">
        <f>Faze_1!P24</f>
        <v>2096.98999</v>
      </c>
      <c r="D24" s="43">
        <f>Faze_1!Q24</f>
        <v>2.0000000000000001E-4</v>
      </c>
      <c r="E24" s="41">
        <f t="shared" si="5"/>
        <v>1.0002</v>
      </c>
      <c r="F24" s="38">
        <f t="shared" si="0"/>
        <v>5.3807245240836243E-2</v>
      </c>
      <c r="G24" s="38">
        <f t="shared" si="6"/>
        <v>5.3807245240836243E-2</v>
      </c>
      <c r="H24" s="38" t="str">
        <f t="shared" si="7"/>
        <v xml:space="preserve"> </v>
      </c>
      <c r="I24" s="38">
        <f t="shared" si="1"/>
        <v>5.3607245240836245E-2</v>
      </c>
      <c r="J24" s="38">
        <f t="shared" si="8"/>
        <v>1.0536072452408363</v>
      </c>
      <c r="K24" s="38">
        <f t="shared" si="9"/>
        <v>1.0538072452408362</v>
      </c>
      <c r="L24" s="38">
        <f t="shared" si="10"/>
        <v>4.8616054225464472E-2</v>
      </c>
      <c r="M24" s="43">
        <f t="shared" si="11"/>
        <v>2.363520728453302E-3</v>
      </c>
      <c r="N24" s="38">
        <f t="shared" si="2"/>
        <v>5.1128076086236485E-2</v>
      </c>
      <c r="O24" s="38">
        <f t="shared" si="12"/>
        <v>5.1128076086236485E-2</v>
      </c>
      <c r="P24" s="38" t="str">
        <f t="shared" si="13"/>
        <v xml:space="preserve"> </v>
      </c>
      <c r="Q24" s="38">
        <f t="shared" si="14"/>
        <v>1.0511280760862365</v>
      </c>
      <c r="R24" s="38">
        <f t="shared" si="3"/>
        <v>5.0928076086236486E-2</v>
      </c>
      <c r="S24" s="38">
        <f t="shared" si="15"/>
        <v>1.0509280760862365</v>
      </c>
      <c r="T24" s="38">
        <f t="shared" si="4"/>
        <v>2.6791691545997587E-3</v>
      </c>
      <c r="U24" s="54">
        <f t="shared" si="16"/>
        <v>2.548851291819032E-3</v>
      </c>
      <c r="V24" s="38">
        <f t="shared" si="17"/>
        <v>1.002548851291819</v>
      </c>
    </row>
    <row r="25" spans="1:22" x14ac:dyDescent="0.2">
      <c r="A25" s="35">
        <v>42035</v>
      </c>
      <c r="B25" s="36">
        <f>Faze_1!O25</f>
        <v>77.495808999999994</v>
      </c>
      <c r="C25" s="36">
        <f>Faze_1!P25</f>
        <v>1994.98999</v>
      </c>
      <c r="D25" s="43">
        <f>Faze_1!Q25</f>
        <v>2.9999999999999997E-4</v>
      </c>
      <c r="E25" s="41">
        <f t="shared" si="5"/>
        <v>1.0003</v>
      </c>
      <c r="F25" s="38">
        <f t="shared" si="0"/>
        <v>-1.0018325998897071E-2</v>
      </c>
      <c r="G25" s="38" t="str">
        <f t="shared" si="6"/>
        <v xml:space="preserve"> </v>
      </c>
      <c r="H25" s="38">
        <f t="shared" si="7"/>
        <v>-1.0018325998897071E-2</v>
      </c>
      <c r="I25" s="38">
        <f t="shared" si="1"/>
        <v>-1.0318325998897071E-2</v>
      </c>
      <c r="J25" s="38">
        <f t="shared" si="8"/>
        <v>0.98968167400110296</v>
      </c>
      <c r="K25" s="38">
        <f t="shared" si="9"/>
        <v>0.98998167400110293</v>
      </c>
      <c r="L25" s="38">
        <f t="shared" si="10"/>
        <v>-1.5209517014268838E-2</v>
      </c>
      <c r="M25" s="43">
        <f t="shared" si="11"/>
        <v>2.3132940780733329E-4</v>
      </c>
      <c r="N25" s="38">
        <f t="shared" si="2"/>
        <v>1.1642399136704285E-3</v>
      </c>
      <c r="O25" s="38">
        <f t="shared" si="12"/>
        <v>1.1642399136704285E-3</v>
      </c>
      <c r="P25" s="38" t="str">
        <f t="shared" si="13"/>
        <v xml:space="preserve"> </v>
      </c>
      <c r="Q25" s="38">
        <f t="shared" si="14"/>
        <v>1.0011642399136704</v>
      </c>
      <c r="R25" s="38">
        <f t="shared" si="3"/>
        <v>8.6423991367042853E-4</v>
      </c>
      <c r="S25" s="38">
        <f t="shared" si="15"/>
        <v>1.0008642399136705</v>
      </c>
      <c r="T25" s="38">
        <f t="shared" si="4"/>
        <v>-1.1182565912567499E-2</v>
      </c>
      <c r="U25" s="54">
        <f t="shared" si="16"/>
        <v>-1.1169561862828581E-2</v>
      </c>
      <c r="V25" s="38">
        <f t="shared" si="17"/>
        <v>0.98883043813717142</v>
      </c>
    </row>
    <row r="26" spans="1:22" x14ac:dyDescent="0.2">
      <c r="A26" s="35">
        <v>42019</v>
      </c>
      <c r="B26" s="36">
        <f>Faze_1!O26</f>
        <v>78.280044000000004</v>
      </c>
      <c r="C26" s="36">
        <f>Faze_1!P26</f>
        <v>1992.670044</v>
      </c>
      <c r="D26" s="43">
        <f>Faze_1!Q26</f>
        <v>2.9999999999999997E-4</v>
      </c>
      <c r="E26" s="41">
        <f t="shared" si="5"/>
        <v>1.0003</v>
      </c>
      <c r="F26" s="38">
        <f t="shared" si="0"/>
        <v>-3.1246286966989056E-2</v>
      </c>
      <c r="G26" s="38" t="str">
        <f t="shared" si="6"/>
        <v xml:space="preserve"> </v>
      </c>
      <c r="H26" s="38">
        <f t="shared" si="7"/>
        <v>-3.1246286966989056E-2</v>
      </c>
      <c r="I26" s="38">
        <f t="shared" si="1"/>
        <v>-3.1546286966989058E-2</v>
      </c>
      <c r="J26" s="38">
        <f t="shared" si="8"/>
        <v>0.96845371303301098</v>
      </c>
      <c r="K26" s="38">
        <f t="shared" si="9"/>
        <v>0.96875371303301094</v>
      </c>
      <c r="L26" s="38">
        <f t="shared" si="10"/>
        <v>-3.6437477982360827E-2</v>
      </c>
      <c r="M26" s="43">
        <f t="shared" si="11"/>
        <v>1.32768980171503E-3</v>
      </c>
      <c r="N26" s="38">
        <f t="shared" si="2"/>
        <v>-3.2167594906223895E-2</v>
      </c>
      <c r="O26" s="38" t="str">
        <f t="shared" si="12"/>
        <v xml:space="preserve"> </v>
      </c>
      <c r="P26" s="38">
        <f t="shared" si="13"/>
        <v>-3.2167594906223895E-2</v>
      </c>
      <c r="Q26" s="38">
        <f t="shared" si="14"/>
        <v>0.9678324050937761</v>
      </c>
      <c r="R26" s="38">
        <f t="shared" si="3"/>
        <v>-3.2467594906223897E-2</v>
      </c>
      <c r="S26" s="38">
        <f t="shared" si="15"/>
        <v>0.96753240509377614</v>
      </c>
      <c r="T26" s="38">
        <f t="shared" si="4"/>
        <v>9.2130793923483889E-4</v>
      </c>
      <c r="U26" s="54">
        <f t="shared" si="16"/>
        <v>9.5192921252262863E-4</v>
      </c>
      <c r="V26" s="38">
        <f t="shared" si="17"/>
        <v>1.0009519292125226</v>
      </c>
    </row>
    <row r="27" spans="1:22" x14ac:dyDescent="0.2">
      <c r="A27" s="35">
        <v>42004</v>
      </c>
      <c r="B27" s="36">
        <f>Faze_1!O27</f>
        <v>80.804896999999997</v>
      </c>
      <c r="C27" s="36">
        <f>Faze_1!P27</f>
        <v>2058.8999020000001</v>
      </c>
      <c r="D27" s="43">
        <f>Faze_1!Q27</f>
        <v>2.9999999999999997E-4</v>
      </c>
      <c r="E27" s="41">
        <f t="shared" si="5"/>
        <v>1.0003</v>
      </c>
      <c r="F27" s="38">
        <f t="shared" si="0"/>
        <v>4.0403434215105838E-2</v>
      </c>
      <c r="G27" s="38">
        <f t="shared" si="6"/>
        <v>4.0403434215105838E-2</v>
      </c>
      <c r="H27" s="38" t="str">
        <f t="shared" si="7"/>
        <v xml:space="preserve"> </v>
      </c>
      <c r="I27" s="38">
        <f t="shared" si="1"/>
        <v>4.0103434215105836E-2</v>
      </c>
      <c r="J27" s="38">
        <f t="shared" si="8"/>
        <v>1.0401034342151059</v>
      </c>
      <c r="K27" s="38">
        <f t="shared" si="9"/>
        <v>1.0404034342151058</v>
      </c>
      <c r="L27" s="38">
        <f t="shared" si="10"/>
        <v>3.5212243199734067E-2</v>
      </c>
      <c r="M27" s="43">
        <f t="shared" si="11"/>
        <v>1.2399020711572181E-3</v>
      </c>
      <c r="N27" s="38">
        <f t="shared" si="2"/>
        <v>3.4815466607320378E-2</v>
      </c>
      <c r="O27" s="38">
        <f t="shared" si="12"/>
        <v>3.4815466607320378E-2</v>
      </c>
      <c r="P27" s="38" t="str">
        <f t="shared" si="13"/>
        <v xml:space="preserve"> </v>
      </c>
      <c r="Q27" s="38">
        <f t="shared" si="14"/>
        <v>1.0348154666073204</v>
      </c>
      <c r="R27" s="38">
        <f t="shared" si="3"/>
        <v>3.4515466607320376E-2</v>
      </c>
      <c r="S27" s="38">
        <f t="shared" si="15"/>
        <v>1.0345154666073204</v>
      </c>
      <c r="T27" s="38">
        <f t="shared" si="4"/>
        <v>5.5879676077854601E-3</v>
      </c>
      <c r="U27" s="54">
        <f t="shared" si="16"/>
        <v>5.3999652963303557E-3</v>
      </c>
      <c r="V27" s="38">
        <f t="shared" si="17"/>
        <v>1.0053999652963304</v>
      </c>
    </row>
    <row r="28" spans="1:22" x14ac:dyDescent="0.2">
      <c r="A28" s="35">
        <v>41988</v>
      </c>
      <c r="B28" s="36">
        <f>Faze_1!O28</f>
        <v>77.666888</v>
      </c>
      <c r="C28" s="36">
        <f>Faze_1!P28</f>
        <v>1989.630005</v>
      </c>
      <c r="D28" s="43">
        <f>Faze_1!Q28</f>
        <v>2.9999999999999997E-4</v>
      </c>
      <c r="E28" s="41">
        <f t="shared" si="5"/>
        <v>1.0003</v>
      </c>
      <c r="F28" s="38">
        <f t="shared" si="0"/>
        <v>-3.541912258918245E-2</v>
      </c>
      <c r="G28" s="38" t="str">
        <f t="shared" si="6"/>
        <v xml:space="preserve"> </v>
      </c>
      <c r="H28" s="38">
        <f t="shared" si="7"/>
        <v>-3.541912258918245E-2</v>
      </c>
      <c r="I28" s="38">
        <f t="shared" si="1"/>
        <v>-3.5719122589182452E-2</v>
      </c>
      <c r="J28" s="38">
        <f t="shared" si="8"/>
        <v>0.96428087741081758</v>
      </c>
      <c r="K28" s="38">
        <f t="shared" si="9"/>
        <v>0.96458087741081755</v>
      </c>
      <c r="L28" s="38">
        <f t="shared" si="10"/>
        <v>-4.0610313604554221E-2</v>
      </c>
      <c r="M28" s="43">
        <f t="shared" si="11"/>
        <v>1.6491975710602417E-3</v>
      </c>
      <c r="N28" s="38">
        <f t="shared" si="2"/>
        <v>-3.7691796985907966E-2</v>
      </c>
      <c r="O28" s="38" t="str">
        <f t="shared" si="12"/>
        <v xml:space="preserve"> </v>
      </c>
      <c r="P28" s="38">
        <f t="shared" si="13"/>
        <v>-3.7691796985907966E-2</v>
      </c>
      <c r="Q28" s="38">
        <f t="shared" si="14"/>
        <v>0.96230820301409203</v>
      </c>
      <c r="R28" s="38">
        <f t="shared" si="3"/>
        <v>-3.7991796985907968E-2</v>
      </c>
      <c r="S28" s="38">
        <f t="shared" si="15"/>
        <v>0.96200820301409207</v>
      </c>
      <c r="T28" s="38">
        <f t="shared" si="4"/>
        <v>2.2726743967255159E-3</v>
      </c>
      <c r="U28" s="54">
        <f t="shared" si="16"/>
        <v>2.361690765606328E-3</v>
      </c>
      <c r="V28" s="38">
        <f t="shared" si="17"/>
        <v>1.0023616907656063</v>
      </c>
    </row>
    <row r="29" spans="1:22" x14ac:dyDescent="0.2">
      <c r="A29" s="35">
        <v>41973</v>
      </c>
      <c r="B29" s="36">
        <f>Faze_1!O29</f>
        <v>80.518793000000002</v>
      </c>
      <c r="C29" s="36">
        <f>Faze_1!P29</f>
        <v>2067.5600589999999</v>
      </c>
      <c r="D29" s="43">
        <f>Faze_1!Q29</f>
        <v>2.0000000000000001E-4</v>
      </c>
      <c r="E29" s="41">
        <f t="shared" si="5"/>
        <v>1.0002</v>
      </c>
      <c r="F29" s="38">
        <f t="shared" si="0"/>
        <v>1.0860434526603902E-2</v>
      </c>
      <c r="G29" s="38">
        <f t="shared" si="6"/>
        <v>1.0860434526603902E-2</v>
      </c>
      <c r="H29" s="38" t="str">
        <f t="shared" si="7"/>
        <v xml:space="preserve"> </v>
      </c>
      <c r="I29" s="38">
        <f t="shared" si="1"/>
        <v>1.0660434526603901E-2</v>
      </c>
      <c r="J29" s="38">
        <f t="shared" si="8"/>
        <v>1.0106604345266039</v>
      </c>
      <c r="K29" s="38">
        <f t="shared" si="9"/>
        <v>1.0108604345266039</v>
      </c>
      <c r="L29" s="38">
        <f t="shared" si="10"/>
        <v>5.6692435112321339E-3</v>
      </c>
      <c r="M29" s="43">
        <f t="shared" si="11"/>
        <v>3.2140321989647653E-5</v>
      </c>
      <c r="N29" s="38">
        <f t="shared" si="2"/>
        <v>1.3599294905610293E-2</v>
      </c>
      <c r="O29" s="38">
        <f t="shared" si="12"/>
        <v>1.3599294905610293E-2</v>
      </c>
      <c r="P29" s="38" t="str">
        <f t="shared" si="13"/>
        <v xml:space="preserve"> </v>
      </c>
      <c r="Q29" s="38">
        <f t="shared" si="14"/>
        <v>1.0135992949056103</v>
      </c>
      <c r="R29" s="38">
        <f t="shared" si="3"/>
        <v>1.3399294905610292E-2</v>
      </c>
      <c r="S29" s="38">
        <f t="shared" si="15"/>
        <v>1.0133992949056103</v>
      </c>
      <c r="T29" s="38">
        <f t="shared" si="4"/>
        <v>-2.7388603790063915E-3</v>
      </c>
      <c r="U29" s="54">
        <f t="shared" si="16"/>
        <v>-2.702113540106077E-3</v>
      </c>
      <c r="V29" s="38">
        <f t="shared" si="17"/>
        <v>0.99729788645989392</v>
      </c>
    </row>
    <row r="30" spans="1:22" x14ac:dyDescent="0.2">
      <c r="A30" s="35">
        <v>41958</v>
      </c>
      <c r="B30" s="36">
        <f>Faze_1!O30</f>
        <v>79.653718999999995</v>
      </c>
      <c r="C30" s="36">
        <f>Faze_1!P30</f>
        <v>2039.8199460000001</v>
      </c>
      <c r="D30" s="43">
        <f>Faze_1!Q30</f>
        <v>2.0000000000000001E-4</v>
      </c>
      <c r="E30" s="41">
        <f t="shared" si="5"/>
        <v>1.0002</v>
      </c>
      <c r="F30" s="38">
        <f t="shared" si="0"/>
        <v>1.3670422251583547E-2</v>
      </c>
      <c r="G30" s="38">
        <f t="shared" si="6"/>
        <v>1.3670422251583547E-2</v>
      </c>
      <c r="H30" s="38" t="str">
        <f t="shared" si="7"/>
        <v xml:space="preserve"> </v>
      </c>
      <c r="I30" s="38">
        <f t="shared" si="1"/>
        <v>1.3470422251583547E-2</v>
      </c>
      <c r="J30" s="38">
        <f t="shared" si="8"/>
        <v>1.0134704222515836</v>
      </c>
      <c r="K30" s="38">
        <f t="shared" si="9"/>
        <v>1.0136704222515835</v>
      </c>
      <c r="L30" s="38">
        <f t="shared" si="10"/>
        <v>8.4792312362117796E-3</v>
      </c>
      <c r="M30" s="43">
        <f t="shared" si="11"/>
        <v>7.1897362357149541E-5</v>
      </c>
      <c r="N30" s="38">
        <f t="shared" si="2"/>
        <v>1.078759023384368E-2</v>
      </c>
      <c r="O30" s="38">
        <f t="shared" si="12"/>
        <v>1.078759023384368E-2</v>
      </c>
      <c r="P30" s="38" t="str">
        <f t="shared" si="13"/>
        <v xml:space="preserve"> </v>
      </c>
      <c r="Q30" s="38">
        <f t="shared" si="14"/>
        <v>1.0107875902338437</v>
      </c>
      <c r="R30" s="38">
        <f t="shared" si="3"/>
        <v>1.058759023384368E-2</v>
      </c>
      <c r="S30" s="38">
        <f t="shared" si="15"/>
        <v>1.0105875902338437</v>
      </c>
      <c r="T30" s="38">
        <f t="shared" si="4"/>
        <v>2.882832017739867E-3</v>
      </c>
      <c r="U30" s="54">
        <f t="shared" si="16"/>
        <v>2.8520651080341519E-3</v>
      </c>
      <c r="V30" s="38">
        <f t="shared" si="17"/>
        <v>1.0028520651080342</v>
      </c>
    </row>
    <row r="31" spans="1:22" x14ac:dyDescent="0.2">
      <c r="A31" s="35">
        <v>41943</v>
      </c>
      <c r="B31" s="36">
        <f>Faze_1!O31</f>
        <v>78.579504</v>
      </c>
      <c r="C31" s="36">
        <f>Faze_1!P31</f>
        <v>2018.0500489999999</v>
      </c>
      <c r="D31" s="43">
        <f>Faze_1!Q31</f>
        <v>2.0000000000000001E-4</v>
      </c>
      <c r="E31" s="41">
        <f t="shared" si="5"/>
        <v>1.0002</v>
      </c>
      <c r="F31" s="38">
        <f t="shared" si="0"/>
        <v>7.7143686419095303E-2</v>
      </c>
      <c r="G31" s="38">
        <f t="shared" si="6"/>
        <v>7.7143686419095303E-2</v>
      </c>
      <c r="H31" s="38" t="str">
        <f t="shared" si="7"/>
        <v xml:space="preserve"> </v>
      </c>
      <c r="I31" s="38">
        <f t="shared" si="1"/>
        <v>7.6943686419095297E-2</v>
      </c>
      <c r="J31" s="38">
        <f t="shared" si="8"/>
        <v>1.0769436864190953</v>
      </c>
      <c r="K31" s="38">
        <f t="shared" si="9"/>
        <v>1.0771436864190953</v>
      </c>
      <c r="L31" s="38">
        <f t="shared" si="10"/>
        <v>7.1952495403723532E-2</v>
      </c>
      <c r="M31" s="43">
        <f t="shared" si="11"/>
        <v>5.1771615948228563E-3</v>
      </c>
      <c r="N31" s="38">
        <f t="shared" si="2"/>
        <v>8.3522628220944028E-2</v>
      </c>
      <c r="O31" s="38">
        <f t="shared" si="12"/>
        <v>8.3522628220944028E-2</v>
      </c>
      <c r="P31" s="38" t="str">
        <f t="shared" si="13"/>
        <v xml:space="preserve"> </v>
      </c>
      <c r="Q31" s="38">
        <f t="shared" si="14"/>
        <v>1.083522628220944</v>
      </c>
      <c r="R31" s="38">
        <f t="shared" si="3"/>
        <v>8.3322628220944023E-2</v>
      </c>
      <c r="S31" s="38">
        <f t="shared" si="15"/>
        <v>1.0833226282209441</v>
      </c>
      <c r="T31" s="38">
        <f t="shared" si="4"/>
        <v>-6.3789418018487254E-3</v>
      </c>
      <c r="U31" s="54">
        <f t="shared" si="16"/>
        <v>-5.8872252740327369E-3</v>
      </c>
      <c r="V31" s="38">
        <f t="shared" si="17"/>
        <v>0.99411277472596726</v>
      </c>
    </row>
    <row r="32" spans="1:22" x14ac:dyDescent="0.2">
      <c r="A32" s="35">
        <v>41927</v>
      </c>
      <c r="B32" s="36">
        <f>Faze_1!O32</f>
        <v>72.951738000000006</v>
      </c>
      <c r="C32" s="36">
        <f>Faze_1!P32</f>
        <v>1862.48999</v>
      </c>
      <c r="D32" s="43">
        <f>Faze_1!Q32</f>
        <v>2.0000000000000001E-4</v>
      </c>
      <c r="E32" s="41">
        <f t="shared" si="5"/>
        <v>1.0002</v>
      </c>
      <c r="F32" s="38">
        <f t="shared" si="0"/>
        <v>-5.4926101386459592E-2</v>
      </c>
      <c r="G32" s="38" t="str">
        <f t="shared" si="6"/>
        <v xml:space="preserve"> </v>
      </c>
      <c r="H32" s="38">
        <f t="shared" si="7"/>
        <v>-5.4926101386459592E-2</v>
      </c>
      <c r="I32" s="38">
        <f t="shared" si="1"/>
        <v>-5.512610138645959E-2</v>
      </c>
      <c r="J32" s="38">
        <f t="shared" si="8"/>
        <v>0.94487389861354043</v>
      </c>
      <c r="K32" s="38">
        <f t="shared" si="9"/>
        <v>0.94507389861354041</v>
      </c>
      <c r="L32" s="38">
        <f t="shared" si="10"/>
        <v>-6.0117292401831363E-2</v>
      </c>
      <c r="M32" s="43">
        <f t="shared" si="11"/>
        <v>3.6140888457272908E-3</v>
      </c>
      <c r="N32" s="38">
        <f t="shared" si="2"/>
        <v>-5.567134996821832E-2</v>
      </c>
      <c r="O32" s="38" t="str">
        <f t="shared" si="12"/>
        <v xml:space="preserve"> </v>
      </c>
      <c r="P32" s="38">
        <f t="shared" si="13"/>
        <v>-5.567134996821832E-2</v>
      </c>
      <c r="Q32" s="38">
        <f t="shared" si="14"/>
        <v>0.94432865003178168</v>
      </c>
      <c r="R32" s="38">
        <f t="shared" si="3"/>
        <v>-5.5871349968218319E-2</v>
      </c>
      <c r="S32" s="38">
        <f t="shared" si="15"/>
        <v>0.9441286500317817</v>
      </c>
      <c r="T32" s="38">
        <f t="shared" si="4"/>
        <v>7.4524858175872843E-4</v>
      </c>
      <c r="U32" s="54">
        <f t="shared" si="16"/>
        <v>7.8918349213874528E-4</v>
      </c>
      <c r="V32" s="38">
        <f t="shared" si="17"/>
        <v>1.0007891834921387</v>
      </c>
    </row>
    <row r="33" spans="1:22" x14ac:dyDescent="0.2">
      <c r="A33" s="35">
        <v>41912</v>
      </c>
      <c r="B33" s="36">
        <f>Faze_1!O33</f>
        <v>77.191569999999999</v>
      </c>
      <c r="C33" s="36">
        <f>Faze_1!P33</f>
        <v>1972.290039</v>
      </c>
      <c r="D33" s="43">
        <f>Faze_1!Q33</f>
        <v>2.0000000000000001E-4</v>
      </c>
      <c r="E33" s="41">
        <f t="shared" si="5"/>
        <v>1.0002</v>
      </c>
      <c r="F33" s="38">
        <f t="shared" si="0"/>
        <v>-8.3498481883739206E-3</v>
      </c>
      <c r="G33" s="38" t="str">
        <f t="shared" si="6"/>
        <v xml:space="preserve"> </v>
      </c>
      <c r="H33" s="38">
        <f t="shared" si="7"/>
        <v>-8.3498481883739206E-3</v>
      </c>
      <c r="I33" s="38">
        <f t="shared" si="1"/>
        <v>-8.5498481883739211E-3</v>
      </c>
      <c r="J33" s="38">
        <f t="shared" si="8"/>
        <v>0.9914501518116261</v>
      </c>
      <c r="K33" s="38">
        <f t="shared" si="9"/>
        <v>0.99165015181162608</v>
      </c>
      <c r="L33" s="38">
        <f t="shared" si="10"/>
        <v>-1.3541039203745688E-2</v>
      </c>
      <c r="M33" s="43">
        <f t="shared" si="11"/>
        <v>1.8335974271737766E-4</v>
      </c>
      <c r="N33" s="38">
        <f t="shared" si="2"/>
        <v>-5.9673337786150249E-3</v>
      </c>
      <c r="O33" s="38" t="str">
        <f t="shared" si="12"/>
        <v xml:space="preserve"> </v>
      </c>
      <c r="P33" s="38">
        <f t="shared" si="13"/>
        <v>-5.9673337786150249E-3</v>
      </c>
      <c r="Q33" s="38">
        <f t="shared" si="14"/>
        <v>0.99403266622138498</v>
      </c>
      <c r="R33" s="38">
        <f t="shared" si="3"/>
        <v>-6.1673337786150246E-3</v>
      </c>
      <c r="S33" s="38">
        <f t="shared" si="15"/>
        <v>0.993832666221385</v>
      </c>
      <c r="T33" s="38">
        <f t="shared" si="4"/>
        <v>-2.3825144097588957E-3</v>
      </c>
      <c r="U33" s="54">
        <f t="shared" si="16"/>
        <v>-2.396817016905084E-3</v>
      </c>
      <c r="V33" s="38">
        <f t="shared" si="17"/>
        <v>0.99760318298309492</v>
      </c>
    </row>
    <row r="34" spans="1:22" x14ac:dyDescent="0.2">
      <c r="A34" s="35">
        <v>41897</v>
      </c>
      <c r="B34" s="36">
        <f>Faze_1!O34</f>
        <v>77.841534999999993</v>
      </c>
      <c r="C34" s="36">
        <f>Faze_1!P34</f>
        <v>1984.130005</v>
      </c>
      <c r="D34" s="43">
        <f>Faze_1!Q34</f>
        <v>2.0000000000000001E-4</v>
      </c>
      <c r="E34" s="41">
        <f t="shared" si="5"/>
        <v>1.0002</v>
      </c>
      <c r="F34" s="38">
        <f t="shared" si="0"/>
        <v>-4.4724064862613488E-3</v>
      </c>
      <c r="G34" s="38" t="str">
        <f t="shared" si="6"/>
        <v xml:space="preserve"> </v>
      </c>
      <c r="H34" s="38">
        <f t="shared" si="7"/>
        <v>-4.4724064862613488E-3</v>
      </c>
      <c r="I34" s="38">
        <f t="shared" si="1"/>
        <v>-4.6724064862613485E-3</v>
      </c>
      <c r="J34" s="38">
        <f t="shared" si="8"/>
        <v>0.99532759351373867</v>
      </c>
      <c r="K34" s="38">
        <f t="shared" si="9"/>
        <v>0.99552759351373865</v>
      </c>
      <c r="L34" s="38">
        <f t="shared" si="10"/>
        <v>-9.6635975016331165E-3</v>
      </c>
      <c r="M34" s="43">
        <f t="shared" si="11"/>
        <v>9.3385116673569814E-5</v>
      </c>
      <c r="N34" s="38">
        <f t="shared" si="2"/>
        <v>-9.6038125997789381E-3</v>
      </c>
      <c r="O34" s="38" t="str">
        <f t="shared" si="12"/>
        <v xml:space="preserve"> </v>
      </c>
      <c r="P34" s="38">
        <f t="shared" si="13"/>
        <v>-9.6038125997789381E-3</v>
      </c>
      <c r="Q34" s="38">
        <f t="shared" si="14"/>
        <v>0.99039618740022106</v>
      </c>
      <c r="R34" s="38">
        <f t="shared" si="3"/>
        <v>-9.8038125997789386E-3</v>
      </c>
      <c r="S34" s="38">
        <f t="shared" si="15"/>
        <v>0.99019618740022108</v>
      </c>
      <c r="T34" s="38">
        <f t="shared" si="4"/>
        <v>5.1314061135175892E-3</v>
      </c>
      <c r="U34" s="54">
        <f t="shared" si="16"/>
        <v>5.1811650517228358E-3</v>
      </c>
      <c r="V34" s="38">
        <f t="shared" si="17"/>
        <v>1.0051811650517228</v>
      </c>
    </row>
    <row r="35" spans="1:22" x14ac:dyDescent="0.2">
      <c r="A35" s="35">
        <v>41882</v>
      </c>
      <c r="B35" s="36">
        <f>Faze_1!O35</f>
        <v>78.191237999999998</v>
      </c>
      <c r="C35" s="36">
        <f>Faze_1!P35</f>
        <v>2003.369995</v>
      </c>
      <c r="D35" s="43">
        <f>Faze_1!Q35</f>
        <v>2.9999999999999997E-4</v>
      </c>
      <c r="E35" s="41">
        <f t="shared" si="5"/>
        <v>1.0003</v>
      </c>
      <c r="F35" s="38">
        <f t="shared" ref="F35:F66" si="18">B35/B36-1</f>
        <v>2.5409061117989129E-2</v>
      </c>
      <c r="G35" s="38">
        <f t="shared" si="6"/>
        <v>2.5409061117989129E-2</v>
      </c>
      <c r="H35" s="38" t="str">
        <f t="shared" si="7"/>
        <v xml:space="preserve"> </v>
      </c>
      <c r="I35" s="38">
        <f t="shared" ref="I35:I66" si="19">F35-D35</f>
        <v>2.5109061117989127E-2</v>
      </c>
      <c r="J35" s="38">
        <f t="shared" si="8"/>
        <v>1.0251090611179892</v>
      </c>
      <c r="K35" s="38">
        <f t="shared" si="9"/>
        <v>1.0254090611179891</v>
      </c>
      <c r="L35" s="38">
        <f t="shared" si="10"/>
        <v>2.0217870102617361E-2</v>
      </c>
      <c r="M35" s="43">
        <f t="shared" si="11"/>
        <v>4.0876227148630898E-4</v>
      </c>
      <c r="N35" s="38">
        <f t="shared" ref="N35:N66" si="20">C35/C36-1</f>
        <v>2.4710205590671386E-2</v>
      </c>
      <c r="O35" s="38">
        <f t="shared" si="12"/>
        <v>2.4710205590671386E-2</v>
      </c>
      <c r="P35" s="38" t="str">
        <f t="shared" si="13"/>
        <v xml:space="preserve"> </v>
      </c>
      <c r="Q35" s="38">
        <f t="shared" si="14"/>
        <v>1.0247102055906714</v>
      </c>
      <c r="R35" s="38">
        <f t="shared" ref="R35:R66" si="21">N35-D35</f>
        <v>2.4410205590671384E-2</v>
      </c>
      <c r="S35" s="38">
        <f t="shared" si="15"/>
        <v>1.0244102055906714</v>
      </c>
      <c r="T35" s="38">
        <f t="shared" ref="T35:T66" si="22">F35-N35</f>
        <v>6.9885552731774325E-4</v>
      </c>
      <c r="U35" s="54">
        <f t="shared" si="16"/>
        <v>6.8200309073218612E-4</v>
      </c>
      <c r="V35" s="38">
        <f t="shared" si="17"/>
        <v>1.0006820030907322</v>
      </c>
    </row>
    <row r="36" spans="1:22" x14ac:dyDescent="0.2">
      <c r="A36" s="35">
        <v>41866</v>
      </c>
      <c r="B36" s="36">
        <f>Faze_1!O36</f>
        <v>76.253703000000002</v>
      </c>
      <c r="C36" s="36">
        <f>Faze_1!P36</f>
        <v>1955.0600589999999</v>
      </c>
      <c r="D36" s="43">
        <f>Faze_1!Q36</f>
        <v>2.9999999999999997E-4</v>
      </c>
      <c r="E36" s="41">
        <f t="shared" si="5"/>
        <v>1.0003</v>
      </c>
      <c r="F36" s="38">
        <f t="shared" si="18"/>
        <v>8.7521435768891376E-3</v>
      </c>
      <c r="G36" s="38">
        <f t="shared" si="6"/>
        <v>8.7521435768891376E-3</v>
      </c>
      <c r="H36" s="38" t="str">
        <f t="shared" si="7"/>
        <v xml:space="preserve"> </v>
      </c>
      <c r="I36" s="38">
        <f t="shared" si="19"/>
        <v>8.4521435768891377E-3</v>
      </c>
      <c r="J36" s="38">
        <f t="shared" si="8"/>
        <v>1.0084521435768892</v>
      </c>
      <c r="K36" s="38">
        <f t="shared" si="9"/>
        <v>1.0087521435768891</v>
      </c>
      <c r="L36" s="38">
        <f t="shared" si="10"/>
        <v>3.56095256151737E-3</v>
      </c>
      <c r="M36" s="43">
        <f t="shared" si="11"/>
        <v>1.2680383145377118E-5</v>
      </c>
      <c r="N36" s="38">
        <f t="shared" si="20"/>
        <v>1.2632927659388171E-2</v>
      </c>
      <c r="O36" s="38">
        <f t="shared" si="12"/>
        <v>1.2632927659388171E-2</v>
      </c>
      <c r="P36" s="38" t="str">
        <f t="shared" si="13"/>
        <v xml:space="preserve"> </v>
      </c>
      <c r="Q36" s="38">
        <f t="shared" si="14"/>
        <v>1.0126329276593882</v>
      </c>
      <c r="R36" s="38">
        <f t="shared" si="21"/>
        <v>1.2332927659388171E-2</v>
      </c>
      <c r="S36" s="38">
        <f t="shared" si="15"/>
        <v>1.0123329276593882</v>
      </c>
      <c r="T36" s="38">
        <f t="shared" si="22"/>
        <v>-3.8807840824990336E-3</v>
      </c>
      <c r="U36" s="54">
        <f t="shared" si="16"/>
        <v>-3.8323700291567064E-3</v>
      </c>
      <c r="V36" s="38">
        <f t="shared" si="17"/>
        <v>0.99616762997084329</v>
      </c>
    </row>
    <row r="37" spans="1:22" x14ac:dyDescent="0.2">
      <c r="A37" s="35">
        <v>41851</v>
      </c>
      <c r="B37" s="36">
        <f>Faze_1!O37</f>
        <v>75.592110000000005</v>
      </c>
      <c r="C37" s="36">
        <f>Faze_1!P37</f>
        <v>1930.670044</v>
      </c>
      <c r="D37" s="43">
        <f>Faze_1!Q37</f>
        <v>2.9999999999999997E-4</v>
      </c>
      <c r="E37" s="41">
        <f t="shared" si="5"/>
        <v>1.0003</v>
      </c>
      <c r="F37" s="38">
        <f t="shared" si="18"/>
        <v>-2.0453129699011363E-2</v>
      </c>
      <c r="G37" s="38" t="str">
        <f t="shared" si="6"/>
        <v xml:space="preserve"> </v>
      </c>
      <c r="H37" s="38">
        <f t="shared" si="7"/>
        <v>-2.0453129699011363E-2</v>
      </c>
      <c r="I37" s="38">
        <f t="shared" si="19"/>
        <v>-2.0753129699011365E-2</v>
      </c>
      <c r="J37" s="38">
        <f t="shared" si="8"/>
        <v>0.97924687030098867</v>
      </c>
      <c r="K37" s="38">
        <f t="shared" si="9"/>
        <v>0.97954687030098864</v>
      </c>
      <c r="L37" s="38">
        <f t="shared" si="10"/>
        <v>-2.5644320714383131E-2</v>
      </c>
      <c r="M37" s="43">
        <f t="shared" si="11"/>
        <v>6.5763118490213971E-4</v>
      </c>
      <c r="N37" s="38">
        <f t="shared" si="20"/>
        <v>-2.1593481094314582E-2</v>
      </c>
      <c r="O37" s="38" t="str">
        <f t="shared" si="12"/>
        <v xml:space="preserve"> </v>
      </c>
      <c r="P37" s="38">
        <f t="shared" si="13"/>
        <v>-2.1593481094314582E-2</v>
      </c>
      <c r="Q37" s="38">
        <f t="shared" si="14"/>
        <v>0.97840651890568542</v>
      </c>
      <c r="R37" s="38">
        <f t="shared" si="21"/>
        <v>-2.1893481094314583E-2</v>
      </c>
      <c r="S37" s="38">
        <f t="shared" si="15"/>
        <v>0.97810651890568545</v>
      </c>
      <c r="T37" s="38">
        <f t="shared" si="22"/>
        <v>1.1403513953032185E-3</v>
      </c>
      <c r="U37" s="54">
        <f t="shared" si="16"/>
        <v>1.1655190079669087E-3</v>
      </c>
      <c r="V37" s="38">
        <f t="shared" si="17"/>
        <v>1.0011655190079669</v>
      </c>
    </row>
    <row r="38" spans="1:22" x14ac:dyDescent="0.2">
      <c r="A38" s="35">
        <v>41835</v>
      </c>
      <c r="B38" s="36">
        <f>Faze_1!O38</f>
        <v>77.170488000000006</v>
      </c>
      <c r="C38" s="36">
        <f>Faze_1!P38</f>
        <v>1973.280029</v>
      </c>
      <c r="D38" s="43">
        <f>Faze_1!Q38</f>
        <v>2.9999999999999997E-4</v>
      </c>
      <c r="E38" s="41">
        <f t="shared" si="5"/>
        <v>1.0003</v>
      </c>
      <c r="F38" s="38">
        <f t="shared" si="18"/>
        <v>8.6473745200346119E-3</v>
      </c>
      <c r="G38" s="38">
        <f t="shared" si="6"/>
        <v>8.6473745200346119E-3</v>
      </c>
      <c r="H38" s="38" t="str">
        <f t="shared" si="7"/>
        <v xml:space="preserve"> </v>
      </c>
      <c r="I38" s="38">
        <f t="shared" si="19"/>
        <v>8.347374520034612E-3</v>
      </c>
      <c r="J38" s="38">
        <f t="shared" si="8"/>
        <v>1.0083473745200346</v>
      </c>
      <c r="K38" s="38">
        <f t="shared" si="9"/>
        <v>1.0086473745200346</v>
      </c>
      <c r="L38" s="38">
        <f t="shared" si="10"/>
        <v>3.4561835046628443E-3</v>
      </c>
      <c r="M38" s="43">
        <f t="shared" si="11"/>
        <v>1.1945204417903542E-5</v>
      </c>
      <c r="N38" s="38">
        <f t="shared" si="20"/>
        <v>6.6574071068945528E-3</v>
      </c>
      <c r="O38" s="38">
        <f t="shared" si="12"/>
        <v>6.6574071068945528E-3</v>
      </c>
      <c r="P38" s="38" t="str">
        <f t="shared" si="13"/>
        <v xml:space="preserve"> </v>
      </c>
      <c r="Q38" s="38">
        <f t="shared" si="14"/>
        <v>1.0066574071068946</v>
      </c>
      <c r="R38" s="38">
        <f t="shared" si="21"/>
        <v>6.3574071068945529E-3</v>
      </c>
      <c r="S38" s="38">
        <f t="shared" si="15"/>
        <v>1.0063574071068946</v>
      </c>
      <c r="T38" s="38">
        <f t="shared" si="22"/>
        <v>1.9899674131400591E-3</v>
      </c>
      <c r="U38" s="54">
        <f t="shared" si="16"/>
        <v>1.9768070041417118E-3</v>
      </c>
      <c r="V38" s="38">
        <f t="shared" si="17"/>
        <v>1.0019768070041417</v>
      </c>
    </row>
    <row r="39" spans="1:22" x14ac:dyDescent="0.2">
      <c r="A39" s="35">
        <v>41820</v>
      </c>
      <c r="B39" s="36">
        <f>Faze_1!O39</f>
        <v>76.508887000000001</v>
      </c>
      <c r="C39" s="36">
        <f>Faze_1!P39</f>
        <v>1960.2299800000001</v>
      </c>
      <c r="D39" s="43">
        <f>Faze_1!Q39</f>
        <v>4.0000000000000002E-4</v>
      </c>
      <c r="E39" s="41">
        <f t="shared" si="5"/>
        <v>1.0004</v>
      </c>
      <c r="F39" s="38">
        <f t="shared" si="18"/>
        <v>1.0442349199190737E-2</v>
      </c>
      <c r="G39" s="38">
        <f t="shared" si="6"/>
        <v>1.0442349199190737E-2</v>
      </c>
      <c r="H39" s="38" t="str">
        <f t="shared" si="7"/>
        <v xml:space="preserve"> </v>
      </c>
      <c r="I39" s="38">
        <f t="shared" si="19"/>
        <v>1.0042349199190738E-2</v>
      </c>
      <c r="J39" s="38">
        <f t="shared" si="8"/>
        <v>1.0100423491991908</v>
      </c>
      <c r="K39" s="38">
        <f t="shared" si="9"/>
        <v>1.0104423491991907</v>
      </c>
      <c r="L39" s="38">
        <f t="shared" si="10"/>
        <v>5.2511581838189693E-3</v>
      </c>
      <c r="M39" s="43">
        <f t="shared" si="11"/>
        <v>2.7574662271488935E-5</v>
      </c>
      <c r="N39" s="38">
        <f t="shared" si="20"/>
        <v>1.243179570764763E-2</v>
      </c>
      <c r="O39" s="38">
        <f t="shared" si="12"/>
        <v>1.243179570764763E-2</v>
      </c>
      <c r="P39" s="38" t="str">
        <f t="shared" si="13"/>
        <v xml:space="preserve"> </v>
      </c>
      <c r="Q39" s="38">
        <f t="shared" si="14"/>
        <v>1.0124317957076476</v>
      </c>
      <c r="R39" s="38">
        <f t="shared" si="21"/>
        <v>1.2031795707647631E-2</v>
      </c>
      <c r="S39" s="38">
        <f t="shared" si="15"/>
        <v>1.0120317957076477</v>
      </c>
      <c r="T39" s="38">
        <f t="shared" si="22"/>
        <v>-1.9894465084568935E-3</v>
      </c>
      <c r="U39" s="54">
        <f t="shared" si="16"/>
        <v>-1.9650178084997805E-3</v>
      </c>
      <c r="V39" s="38">
        <f t="shared" si="17"/>
        <v>0.99803498219150022</v>
      </c>
    </row>
    <row r="40" spans="1:22" x14ac:dyDescent="0.2">
      <c r="A40" s="35">
        <v>41805</v>
      </c>
      <c r="B40" s="36">
        <f>Faze_1!O40</f>
        <v>75.718210999999997</v>
      </c>
      <c r="C40" s="36">
        <f>Faze_1!P40</f>
        <v>1936.160034</v>
      </c>
      <c r="D40" s="43">
        <f>Faze_1!Q40</f>
        <v>4.0000000000000002E-4</v>
      </c>
      <c r="E40" s="41">
        <f t="shared" si="5"/>
        <v>1.0004</v>
      </c>
      <c r="F40" s="38">
        <f t="shared" si="18"/>
        <v>8.6389731269156389E-3</v>
      </c>
      <c r="G40" s="38">
        <f t="shared" si="6"/>
        <v>8.6389731269156389E-3</v>
      </c>
      <c r="H40" s="38" t="str">
        <f t="shared" si="7"/>
        <v xml:space="preserve"> </v>
      </c>
      <c r="I40" s="38">
        <f t="shared" si="19"/>
        <v>8.2389731269156396E-3</v>
      </c>
      <c r="J40" s="38">
        <f t="shared" si="8"/>
        <v>1.0082389731269157</v>
      </c>
      <c r="K40" s="38">
        <f t="shared" si="9"/>
        <v>1.0086389731269156</v>
      </c>
      <c r="L40" s="38">
        <f t="shared" si="10"/>
        <v>3.4477821115438713E-3</v>
      </c>
      <c r="M40" s="43">
        <f t="shared" si="11"/>
        <v>1.1887201488681916E-5</v>
      </c>
      <c r="N40" s="38">
        <f t="shared" si="20"/>
        <v>6.545167762773918E-3</v>
      </c>
      <c r="O40" s="38">
        <f t="shared" si="12"/>
        <v>6.545167762773918E-3</v>
      </c>
      <c r="P40" s="38" t="str">
        <f t="shared" si="13"/>
        <v xml:space="preserve"> </v>
      </c>
      <c r="Q40" s="38">
        <f t="shared" si="14"/>
        <v>1.0065451677627739</v>
      </c>
      <c r="R40" s="38">
        <f t="shared" si="21"/>
        <v>6.1451677627739178E-3</v>
      </c>
      <c r="S40" s="38">
        <f t="shared" si="15"/>
        <v>1.006145167762774</v>
      </c>
      <c r="T40" s="38">
        <f t="shared" si="22"/>
        <v>2.0938053641417209E-3</v>
      </c>
      <c r="U40" s="54">
        <f t="shared" si="16"/>
        <v>2.0801901704974313E-3</v>
      </c>
      <c r="V40" s="38">
        <f t="shared" si="17"/>
        <v>1.0020801901704974</v>
      </c>
    </row>
    <row r="41" spans="1:22" x14ac:dyDescent="0.2">
      <c r="A41" s="35">
        <v>41790</v>
      </c>
      <c r="B41" s="36">
        <f>Faze_1!O41</f>
        <v>75.069686000000004</v>
      </c>
      <c r="C41" s="36">
        <f>Faze_1!P41</f>
        <v>1923.5699460000001</v>
      </c>
      <c r="D41" s="43">
        <f>Faze_1!Q41</f>
        <v>2.9999999999999997E-4</v>
      </c>
      <c r="E41" s="41">
        <f t="shared" si="5"/>
        <v>1.0003</v>
      </c>
      <c r="F41" s="38">
        <f t="shared" si="18"/>
        <v>2.1616819146597299E-2</v>
      </c>
      <c r="G41" s="38">
        <f t="shared" si="6"/>
        <v>2.1616819146597299E-2</v>
      </c>
      <c r="H41" s="38" t="str">
        <f t="shared" si="7"/>
        <v xml:space="preserve"> </v>
      </c>
      <c r="I41" s="38">
        <f t="shared" si="19"/>
        <v>2.1316819146597298E-2</v>
      </c>
      <c r="J41" s="38">
        <f t="shared" si="8"/>
        <v>1.0213168191465973</v>
      </c>
      <c r="K41" s="38">
        <f t="shared" si="9"/>
        <v>1.0216168191465973</v>
      </c>
      <c r="L41" s="38">
        <f t="shared" si="10"/>
        <v>1.6425628131225532E-2</v>
      </c>
      <c r="M41" s="43">
        <f t="shared" si="11"/>
        <v>2.6980125950530756E-4</v>
      </c>
      <c r="N41" s="38">
        <f t="shared" si="20"/>
        <v>2.8179688738441122E-2</v>
      </c>
      <c r="O41" s="38">
        <f t="shared" si="12"/>
        <v>2.8179688738441122E-2</v>
      </c>
      <c r="P41" s="38" t="str">
        <f t="shared" si="13"/>
        <v xml:space="preserve"> </v>
      </c>
      <c r="Q41" s="38">
        <f t="shared" si="14"/>
        <v>1.0281796887384411</v>
      </c>
      <c r="R41" s="38">
        <f t="shared" si="21"/>
        <v>2.787968873844112E-2</v>
      </c>
      <c r="S41" s="38">
        <f t="shared" si="15"/>
        <v>1.0278796887384412</v>
      </c>
      <c r="T41" s="38">
        <f t="shared" si="22"/>
        <v>-6.5628695918438229E-3</v>
      </c>
      <c r="U41" s="54">
        <f t="shared" si="16"/>
        <v>-6.3829986759380564E-3</v>
      </c>
      <c r="V41" s="38">
        <f t="shared" si="17"/>
        <v>0.99361700132406194</v>
      </c>
    </row>
    <row r="42" spans="1:22" x14ac:dyDescent="0.2">
      <c r="A42" s="35">
        <v>41774</v>
      </c>
      <c r="B42" s="36">
        <f>Faze_1!O42</f>
        <v>73.481255000000004</v>
      </c>
      <c r="C42" s="36">
        <f>Faze_1!P42</f>
        <v>1870.849976</v>
      </c>
      <c r="D42" s="43">
        <f>Faze_1!Q42</f>
        <v>2.9999999999999997E-4</v>
      </c>
      <c r="E42" s="41">
        <f t="shared" si="5"/>
        <v>1.0003</v>
      </c>
      <c r="F42" s="38">
        <f t="shared" si="18"/>
        <v>-7.6161324881682813E-3</v>
      </c>
      <c r="G42" s="38" t="str">
        <f t="shared" si="6"/>
        <v xml:space="preserve"> </v>
      </c>
      <c r="H42" s="38">
        <f t="shared" si="7"/>
        <v>-7.6161324881682813E-3</v>
      </c>
      <c r="I42" s="38">
        <f t="shared" si="19"/>
        <v>-7.9161324881682812E-3</v>
      </c>
      <c r="J42" s="38">
        <f t="shared" si="8"/>
        <v>0.99208386751183175</v>
      </c>
      <c r="K42" s="38">
        <f t="shared" si="9"/>
        <v>0.99238386751183172</v>
      </c>
      <c r="L42" s="38">
        <f t="shared" si="10"/>
        <v>-1.2807323503540049E-2</v>
      </c>
      <c r="M42" s="43">
        <f t="shared" si="11"/>
        <v>1.6402753532432935E-4</v>
      </c>
      <c r="N42" s="38">
        <f t="shared" si="20"/>
        <v>-6.953462321568904E-3</v>
      </c>
      <c r="O42" s="38" t="str">
        <f t="shared" si="12"/>
        <v xml:space="preserve"> </v>
      </c>
      <c r="P42" s="38">
        <f t="shared" si="13"/>
        <v>-6.953462321568904E-3</v>
      </c>
      <c r="Q42" s="38">
        <f t="shared" si="14"/>
        <v>0.9930465376784311</v>
      </c>
      <c r="R42" s="38">
        <f t="shared" si="21"/>
        <v>-7.2534623215689039E-3</v>
      </c>
      <c r="S42" s="38">
        <f t="shared" si="15"/>
        <v>0.99274653767843113</v>
      </c>
      <c r="T42" s="38">
        <f t="shared" si="22"/>
        <v>-6.6267016659937727E-4</v>
      </c>
      <c r="U42" s="54">
        <f t="shared" si="16"/>
        <v>-6.6731028351252331E-4</v>
      </c>
      <c r="V42" s="38">
        <f t="shared" si="17"/>
        <v>0.99933268971648748</v>
      </c>
    </row>
    <row r="43" spans="1:22" x14ac:dyDescent="0.2">
      <c r="A43" s="35">
        <v>41759</v>
      </c>
      <c r="B43" s="36">
        <f>Faze_1!O43</f>
        <v>74.045192999999998</v>
      </c>
      <c r="C43" s="36">
        <f>Faze_1!P43</f>
        <v>1883.9499510000001</v>
      </c>
      <c r="D43" s="43">
        <f>Faze_1!Q43</f>
        <v>2.9999999999999997E-4</v>
      </c>
      <c r="E43" s="41">
        <f t="shared" si="5"/>
        <v>1.0003</v>
      </c>
      <c r="F43" s="38">
        <f t="shared" si="18"/>
        <v>2.1127640539625681E-2</v>
      </c>
      <c r="G43" s="38">
        <f t="shared" si="6"/>
        <v>2.1127640539625681E-2</v>
      </c>
      <c r="H43" s="38" t="str">
        <f t="shared" si="7"/>
        <v xml:space="preserve"> </v>
      </c>
      <c r="I43" s="38">
        <f t="shared" si="19"/>
        <v>2.0827640539625679E-2</v>
      </c>
      <c r="J43" s="38">
        <f t="shared" si="8"/>
        <v>1.0208276405396257</v>
      </c>
      <c r="K43" s="38">
        <f t="shared" si="9"/>
        <v>1.0211276405396257</v>
      </c>
      <c r="L43" s="38">
        <f t="shared" si="10"/>
        <v>1.5936449524253913E-2</v>
      </c>
      <c r="M43" s="43">
        <f t="shared" si="11"/>
        <v>2.5397042343909277E-4</v>
      </c>
      <c r="N43" s="38">
        <f t="shared" si="20"/>
        <v>2.2230285431532382E-2</v>
      </c>
      <c r="O43" s="38">
        <f t="shared" si="12"/>
        <v>2.2230285431532382E-2</v>
      </c>
      <c r="P43" s="38" t="str">
        <f t="shared" si="13"/>
        <v xml:space="preserve"> </v>
      </c>
      <c r="Q43" s="38">
        <f t="shared" si="14"/>
        <v>1.0222302854315324</v>
      </c>
      <c r="R43" s="38">
        <f t="shared" si="21"/>
        <v>2.193028543153238E-2</v>
      </c>
      <c r="S43" s="38">
        <f t="shared" si="15"/>
        <v>1.0219302854315324</v>
      </c>
      <c r="T43" s="38">
        <f t="shared" si="22"/>
        <v>-1.1026448919067011E-3</v>
      </c>
      <c r="U43" s="54">
        <f t="shared" si="16"/>
        <v>-1.0786658423460604E-3</v>
      </c>
      <c r="V43" s="38">
        <f t="shared" si="17"/>
        <v>0.99892133415765394</v>
      </c>
    </row>
    <row r="44" spans="1:22" x14ac:dyDescent="0.2">
      <c r="A44" s="35">
        <v>41744</v>
      </c>
      <c r="B44" s="36">
        <f>Faze_1!O44</f>
        <v>72.513160999999997</v>
      </c>
      <c r="C44" s="36">
        <f>Faze_1!P44</f>
        <v>1842.9799800000001</v>
      </c>
      <c r="D44" s="43">
        <f>Faze_1!Q44</f>
        <v>2.9999999999999997E-4</v>
      </c>
      <c r="E44" s="41">
        <f t="shared" si="5"/>
        <v>1.0003</v>
      </c>
      <c r="F44" s="38">
        <f t="shared" si="18"/>
        <v>-1.2290340146603018E-2</v>
      </c>
      <c r="G44" s="38" t="str">
        <f t="shared" si="6"/>
        <v xml:space="preserve"> </v>
      </c>
      <c r="H44" s="38">
        <f t="shared" si="7"/>
        <v>-1.2290340146603018E-2</v>
      </c>
      <c r="I44" s="38">
        <f t="shared" si="19"/>
        <v>-1.2590340146603018E-2</v>
      </c>
      <c r="J44" s="38">
        <f t="shared" si="8"/>
        <v>0.98740965985339701</v>
      </c>
      <c r="K44" s="38">
        <f t="shared" si="9"/>
        <v>0.98770965985339698</v>
      </c>
      <c r="L44" s="38">
        <f t="shared" si="10"/>
        <v>-1.7481531161974786E-2</v>
      </c>
      <c r="M44" s="43">
        <f t="shared" si="11"/>
        <v>3.0560393176709549E-4</v>
      </c>
      <c r="N44" s="38">
        <f t="shared" si="20"/>
        <v>-1.5680905462229444E-2</v>
      </c>
      <c r="O44" s="38" t="str">
        <f t="shared" si="12"/>
        <v xml:space="preserve"> </v>
      </c>
      <c r="P44" s="38">
        <f t="shared" si="13"/>
        <v>-1.5680905462229444E-2</v>
      </c>
      <c r="Q44" s="38">
        <f t="shared" si="14"/>
        <v>0.98431909453777056</v>
      </c>
      <c r="R44" s="38">
        <f t="shared" si="21"/>
        <v>-1.5980905462229446E-2</v>
      </c>
      <c r="S44" s="38">
        <f t="shared" si="15"/>
        <v>0.98401909453777059</v>
      </c>
      <c r="T44" s="38">
        <f t="shared" si="22"/>
        <v>3.3905653156264259E-3</v>
      </c>
      <c r="U44" s="54">
        <f t="shared" si="16"/>
        <v>3.4445794401851693E-3</v>
      </c>
      <c r="V44" s="38">
        <f t="shared" si="17"/>
        <v>1.0034445794401852</v>
      </c>
    </row>
    <row r="45" spans="1:22" x14ac:dyDescent="0.2">
      <c r="A45" s="35">
        <v>41729</v>
      </c>
      <c r="B45" s="36">
        <f>Faze_1!O45</f>
        <v>73.415462000000005</v>
      </c>
      <c r="C45" s="36">
        <f>Faze_1!P45</f>
        <v>1872.339966</v>
      </c>
      <c r="D45" s="43">
        <f>Faze_1!Q45</f>
        <v>5.0000000000000001E-4</v>
      </c>
      <c r="E45" s="41">
        <f t="shared" si="5"/>
        <v>1.0004999999999999</v>
      </c>
      <c r="F45" s="38">
        <f t="shared" si="18"/>
        <v>3.1606052200638057E-2</v>
      </c>
      <c r="G45" s="38">
        <f t="shared" si="6"/>
        <v>3.1606052200638057E-2</v>
      </c>
      <c r="H45" s="38" t="str">
        <f t="shared" si="7"/>
        <v xml:space="preserve"> </v>
      </c>
      <c r="I45" s="38">
        <f t="shared" si="19"/>
        <v>3.1106052200638057E-2</v>
      </c>
      <c r="J45" s="38">
        <f t="shared" si="8"/>
        <v>1.0311060522006381</v>
      </c>
      <c r="K45" s="38">
        <f t="shared" si="9"/>
        <v>1.0316060522006381</v>
      </c>
      <c r="L45" s="38">
        <f t="shared" si="10"/>
        <v>2.641486118526629E-2</v>
      </c>
      <c r="M45" s="43">
        <f t="shared" si="11"/>
        <v>6.9774489143688766E-4</v>
      </c>
      <c r="N45" s="38">
        <f t="shared" si="20"/>
        <v>1.6951524832707232E-2</v>
      </c>
      <c r="O45" s="38">
        <f t="shared" si="12"/>
        <v>1.6951524832707232E-2</v>
      </c>
      <c r="P45" s="38" t="str">
        <f t="shared" si="13"/>
        <v xml:space="preserve"> </v>
      </c>
      <c r="Q45" s="38">
        <f t="shared" si="14"/>
        <v>1.0169515248327072</v>
      </c>
      <c r="R45" s="38">
        <f t="shared" si="21"/>
        <v>1.6451524832707232E-2</v>
      </c>
      <c r="S45" s="38">
        <f t="shared" si="15"/>
        <v>1.0164515248327073</v>
      </c>
      <c r="T45" s="38">
        <f t="shared" si="22"/>
        <v>1.4654527367930825E-2</v>
      </c>
      <c r="U45" s="54">
        <f t="shared" si="16"/>
        <v>1.4410251629586313E-2</v>
      </c>
      <c r="V45" s="38">
        <f t="shared" si="17"/>
        <v>1.0144102516295863</v>
      </c>
    </row>
    <row r="46" spans="1:22" x14ac:dyDescent="0.2">
      <c r="A46" s="35">
        <v>41713</v>
      </c>
      <c r="B46" s="36">
        <f>Faze_1!O46</f>
        <v>71.166179999999997</v>
      </c>
      <c r="C46" s="36">
        <f>Faze_1!P46</f>
        <v>1841.130005</v>
      </c>
      <c r="D46" s="43">
        <f>Faze_1!Q46</f>
        <v>5.0000000000000001E-4</v>
      </c>
      <c r="E46" s="41">
        <f t="shared" si="5"/>
        <v>1.0004999999999999</v>
      </c>
      <c r="F46" s="38">
        <f t="shared" si="18"/>
        <v>-4.5757285779198797E-3</v>
      </c>
      <c r="G46" s="38" t="str">
        <f t="shared" si="6"/>
        <v xml:space="preserve"> </v>
      </c>
      <c r="H46" s="38">
        <f t="shared" si="7"/>
        <v>-4.5757285779198797E-3</v>
      </c>
      <c r="I46" s="38">
        <f t="shared" si="19"/>
        <v>-5.0757285779198802E-3</v>
      </c>
      <c r="J46" s="38">
        <f t="shared" si="8"/>
        <v>0.99492427142208006</v>
      </c>
      <c r="K46" s="38">
        <f t="shared" si="9"/>
        <v>0.99542427142208012</v>
      </c>
      <c r="L46" s="38">
        <f t="shared" si="10"/>
        <v>-9.7669195932916474E-3</v>
      </c>
      <c r="M46" s="43">
        <f t="shared" si="11"/>
        <v>9.5392718341824281E-5</v>
      </c>
      <c r="N46" s="38">
        <f t="shared" si="20"/>
        <v>-9.8523469212751236E-3</v>
      </c>
      <c r="O46" s="38" t="str">
        <f t="shared" si="12"/>
        <v xml:space="preserve"> </v>
      </c>
      <c r="P46" s="38">
        <f t="shared" si="13"/>
        <v>-9.8523469212751236E-3</v>
      </c>
      <c r="Q46" s="38">
        <f t="shared" si="14"/>
        <v>0.99014765307872488</v>
      </c>
      <c r="R46" s="38">
        <f t="shared" si="21"/>
        <v>-1.0352346921275124E-2</v>
      </c>
      <c r="S46" s="38">
        <f t="shared" si="15"/>
        <v>0.98964765307872482</v>
      </c>
      <c r="T46" s="38">
        <f t="shared" si="22"/>
        <v>5.2766183433552438E-3</v>
      </c>
      <c r="U46" s="54">
        <f t="shared" si="16"/>
        <v>5.3291227090710436E-3</v>
      </c>
      <c r="V46" s="38">
        <f t="shared" si="17"/>
        <v>1.005329122709071</v>
      </c>
    </row>
    <row r="47" spans="1:22" x14ac:dyDescent="0.2">
      <c r="A47" s="35">
        <v>41698</v>
      </c>
      <c r="B47" s="36">
        <f>Faze_1!O47</f>
        <v>71.493313999999998</v>
      </c>
      <c r="C47" s="36">
        <f>Faze_1!P47</f>
        <v>1859.4499510000001</v>
      </c>
      <c r="D47" s="43">
        <f>Faze_1!Q47</f>
        <v>5.0000000000000001E-4</v>
      </c>
      <c r="E47" s="41">
        <f t="shared" si="5"/>
        <v>1.0004999999999999</v>
      </c>
      <c r="F47" s="38">
        <f t="shared" si="18"/>
        <v>1.1638625359895682E-2</v>
      </c>
      <c r="G47" s="38">
        <f t="shared" si="6"/>
        <v>1.1638625359895682E-2</v>
      </c>
      <c r="H47" s="38" t="str">
        <f t="shared" si="7"/>
        <v xml:space="preserve"> </v>
      </c>
      <c r="I47" s="38">
        <f t="shared" si="19"/>
        <v>1.1138625359895682E-2</v>
      </c>
      <c r="J47" s="38">
        <f t="shared" si="8"/>
        <v>1.0111386253598957</v>
      </c>
      <c r="K47" s="38">
        <f t="shared" si="9"/>
        <v>1.0116386253598957</v>
      </c>
      <c r="L47" s="38">
        <f t="shared" si="10"/>
        <v>6.4474343445239148E-3</v>
      </c>
      <c r="M47" s="43">
        <f t="shared" si="11"/>
        <v>4.156940962694652E-5</v>
      </c>
      <c r="N47" s="38">
        <f t="shared" si="20"/>
        <v>1.132361918568825E-2</v>
      </c>
      <c r="O47" s="38">
        <f t="shared" si="12"/>
        <v>1.132361918568825E-2</v>
      </c>
      <c r="P47" s="38" t="str">
        <f t="shared" si="13"/>
        <v xml:space="preserve"> </v>
      </c>
      <c r="Q47" s="38">
        <f t="shared" si="14"/>
        <v>1.0113236191856882</v>
      </c>
      <c r="R47" s="38">
        <f t="shared" si="21"/>
        <v>1.0823619185688249E-2</v>
      </c>
      <c r="S47" s="38">
        <f t="shared" si="15"/>
        <v>1.0108236191856883</v>
      </c>
      <c r="T47" s="38">
        <f t="shared" si="22"/>
        <v>3.1500617420743282E-4</v>
      </c>
      <c r="U47" s="54">
        <f t="shared" si="16"/>
        <v>3.1147910345552532E-4</v>
      </c>
      <c r="V47" s="38">
        <f t="shared" si="17"/>
        <v>1.0003114791034555</v>
      </c>
    </row>
    <row r="48" spans="1:22" x14ac:dyDescent="0.2">
      <c r="A48" s="35">
        <v>41685</v>
      </c>
      <c r="B48" s="36">
        <f>Faze_1!O48</f>
        <v>70.670803000000006</v>
      </c>
      <c r="C48" s="36">
        <f>Faze_1!P48</f>
        <v>1838.630005</v>
      </c>
      <c r="D48" s="43">
        <f>Faze_1!Q48</f>
        <v>5.0000000000000001E-4</v>
      </c>
      <c r="E48" s="41">
        <f t="shared" si="5"/>
        <v>1.0004999999999999</v>
      </c>
      <c r="F48" s="38">
        <f t="shared" si="18"/>
        <v>2.7728713067337152E-2</v>
      </c>
      <c r="G48" s="38">
        <f t="shared" si="6"/>
        <v>2.7728713067337152E-2</v>
      </c>
      <c r="H48" s="38" t="str">
        <f t="shared" si="7"/>
        <v xml:space="preserve"> </v>
      </c>
      <c r="I48" s="38">
        <f t="shared" si="19"/>
        <v>2.7228713067337151E-2</v>
      </c>
      <c r="J48" s="38">
        <f t="shared" si="8"/>
        <v>1.0272287130673372</v>
      </c>
      <c r="K48" s="38">
        <f t="shared" si="9"/>
        <v>1.0277287130673372</v>
      </c>
      <c r="L48" s="38">
        <f t="shared" si="10"/>
        <v>2.2537522051965384E-2</v>
      </c>
      <c r="M48" s="43">
        <f t="shared" si="11"/>
        <v>5.0793990024282604E-4</v>
      </c>
      <c r="N48" s="38">
        <f t="shared" si="20"/>
        <v>3.143742535797478E-2</v>
      </c>
      <c r="O48" s="38">
        <f t="shared" si="12"/>
        <v>3.143742535797478E-2</v>
      </c>
      <c r="P48" s="38" t="str">
        <f t="shared" si="13"/>
        <v xml:space="preserve"> </v>
      </c>
      <c r="Q48" s="38">
        <f t="shared" si="14"/>
        <v>1.0314374253579748</v>
      </c>
      <c r="R48" s="38">
        <f t="shared" si="21"/>
        <v>3.0937425357974779E-2</v>
      </c>
      <c r="S48" s="38">
        <f t="shared" si="15"/>
        <v>1.0309374253579748</v>
      </c>
      <c r="T48" s="38">
        <f t="shared" si="22"/>
        <v>-3.708712290637628E-3</v>
      </c>
      <c r="U48" s="54">
        <f t="shared" si="16"/>
        <v>-3.5956735711334398E-3</v>
      </c>
      <c r="V48" s="38">
        <f t="shared" si="17"/>
        <v>0.99640432642886656</v>
      </c>
    </row>
    <row r="49" spans="1:22" x14ac:dyDescent="0.2">
      <c r="A49" s="35">
        <v>41670</v>
      </c>
      <c r="B49" s="36">
        <f>Faze_1!O49</f>
        <v>68.764064000000005</v>
      </c>
      <c r="C49" s="36">
        <f>Faze_1!P49</f>
        <v>1782.589966</v>
      </c>
      <c r="D49" s="43">
        <f>Faze_1!Q49</f>
        <v>4.0000000000000002E-4</v>
      </c>
      <c r="E49" s="41">
        <f t="shared" si="5"/>
        <v>1.0004</v>
      </c>
      <c r="F49" s="38">
        <f t="shared" si="18"/>
        <v>-3.8049214192389713E-2</v>
      </c>
      <c r="G49" s="38" t="str">
        <f t="shared" si="6"/>
        <v xml:space="preserve"> </v>
      </c>
      <c r="H49" s="38">
        <f t="shared" si="7"/>
        <v>-3.8049214192389713E-2</v>
      </c>
      <c r="I49" s="38">
        <f t="shared" si="19"/>
        <v>-3.8449214192389711E-2</v>
      </c>
      <c r="J49" s="38">
        <f t="shared" si="8"/>
        <v>0.96155078580761033</v>
      </c>
      <c r="K49" s="38">
        <f t="shared" si="9"/>
        <v>0.96195078580761029</v>
      </c>
      <c r="L49" s="38">
        <f t="shared" si="10"/>
        <v>-4.3240405207761484E-2</v>
      </c>
      <c r="M49" s="43">
        <f t="shared" si="11"/>
        <v>1.8697326425314066E-3</v>
      </c>
      <c r="N49" s="38">
        <f t="shared" si="20"/>
        <v>-3.5593351379063387E-2</v>
      </c>
      <c r="O49" s="38" t="str">
        <f t="shared" si="12"/>
        <v xml:space="preserve"> </v>
      </c>
      <c r="P49" s="38">
        <f t="shared" si="13"/>
        <v>-3.5593351379063387E-2</v>
      </c>
      <c r="Q49" s="38">
        <f t="shared" si="14"/>
        <v>0.96440664862093661</v>
      </c>
      <c r="R49" s="38">
        <f t="shared" si="21"/>
        <v>-3.5993351379063385E-2</v>
      </c>
      <c r="S49" s="38">
        <f t="shared" si="15"/>
        <v>0.96400664862093666</v>
      </c>
      <c r="T49" s="38">
        <f t="shared" si="22"/>
        <v>-2.4558628133263261E-3</v>
      </c>
      <c r="U49" s="54">
        <f t="shared" si="16"/>
        <v>-2.5465013299504902E-3</v>
      </c>
      <c r="V49" s="38">
        <f t="shared" si="17"/>
        <v>0.99745349867004951</v>
      </c>
    </row>
    <row r="50" spans="1:22" x14ac:dyDescent="0.2">
      <c r="A50" s="35">
        <v>41654</v>
      </c>
      <c r="B50" s="36">
        <f>Faze_1!O50</f>
        <v>71.483973000000006</v>
      </c>
      <c r="C50" s="36">
        <f>Faze_1!P50</f>
        <v>1848.380005</v>
      </c>
      <c r="D50" s="43">
        <f>Faze_1!Q50</f>
        <v>4.0000000000000002E-4</v>
      </c>
      <c r="E50" s="41">
        <f t="shared" si="5"/>
        <v>1.0004</v>
      </c>
      <c r="F50" s="38">
        <f t="shared" si="18"/>
        <v>1.1782237967790099E-3</v>
      </c>
      <c r="G50" s="38">
        <f t="shared" si="6"/>
        <v>1.1782237967790099E-3</v>
      </c>
      <c r="H50" s="38" t="str">
        <f t="shared" si="7"/>
        <v xml:space="preserve"> </v>
      </c>
      <c r="I50" s="38">
        <f t="shared" si="19"/>
        <v>7.7822379677900994E-4</v>
      </c>
      <c r="J50" s="38">
        <f t="shared" si="8"/>
        <v>1.0007782237967791</v>
      </c>
      <c r="K50" s="38">
        <f t="shared" si="9"/>
        <v>1.001178223796779</v>
      </c>
      <c r="L50" s="38">
        <f t="shared" si="10"/>
        <v>-4.0129672185927577E-3</v>
      </c>
      <c r="M50" s="43">
        <f t="shared" si="11"/>
        <v>1.6103905897500096E-5</v>
      </c>
      <c r="N50" s="38">
        <f t="shared" si="20"/>
        <v>1.083122344258669E-5</v>
      </c>
      <c r="O50" s="38">
        <f t="shared" si="12"/>
        <v>1.083122344258669E-5</v>
      </c>
      <c r="P50" s="38" t="str">
        <f t="shared" si="13"/>
        <v xml:space="preserve"> </v>
      </c>
      <c r="Q50" s="38">
        <f t="shared" si="14"/>
        <v>1.0000108312234426</v>
      </c>
      <c r="R50" s="38">
        <f t="shared" si="21"/>
        <v>-3.8916877655741333E-4</v>
      </c>
      <c r="S50" s="38">
        <f t="shared" si="15"/>
        <v>0.99961083122344263</v>
      </c>
      <c r="T50" s="38">
        <f t="shared" si="22"/>
        <v>1.1673925733364232E-3</v>
      </c>
      <c r="U50" s="54">
        <f t="shared" si="16"/>
        <v>1.1673799291835874E-3</v>
      </c>
      <c r="V50" s="38">
        <f t="shared" si="17"/>
        <v>1.0011673799291836</v>
      </c>
    </row>
    <row r="51" spans="1:22" x14ac:dyDescent="0.2">
      <c r="A51" s="35">
        <v>41639</v>
      </c>
      <c r="B51" s="36">
        <f>Faze_1!O51</f>
        <v>71.399848000000006</v>
      </c>
      <c r="C51" s="36">
        <f>Faze_1!P51</f>
        <v>1848.3599850000001</v>
      </c>
      <c r="D51" s="43">
        <f>Faze_1!Q51</f>
        <v>7.000000000000001E-4</v>
      </c>
      <c r="E51" s="41">
        <f t="shared" si="5"/>
        <v>1.0006999999999999</v>
      </c>
      <c r="F51" s="38">
        <f t="shared" si="18"/>
        <v>3.9166683185668072E-2</v>
      </c>
      <c r="G51" s="38">
        <f t="shared" si="6"/>
        <v>3.9166683185668072E-2</v>
      </c>
      <c r="H51" s="38" t="str">
        <f t="shared" si="7"/>
        <v xml:space="preserve"> </v>
      </c>
      <c r="I51" s="38">
        <f t="shared" si="19"/>
        <v>3.8466683185668073E-2</v>
      </c>
      <c r="J51" s="38">
        <f t="shared" si="8"/>
        <v>1.0384666831856681</v>
      </c>
      <c r="K51" s="38">
        <f t="shared" si="9"/>
        <v>1.0391666831856681</v>
      </c>
      <c r="L51" s="38">
        <f t="shared" si="10"/>
        <v>3.3975492170296301E-2</v>
      </c>
      <c r="M51" s="43">
        <f t="shared" si="11"/>
        <v>1.1543340682138652E-3</v>
      </c>
      <c r="N51" s="38">
        <f t="shared" si="20"/>
        <v>4.1141901866515784E-2</v>
      </c>
      <c r="O51" s="38">
        <f t="shared" si="12"/>
        <v>4.1141901866515784E-2</v>
      </c>
      <c r="P51" s="38" t="str">
        <f t="shared" si="13"/>
        <v xml:space="preserve"> </v>
      </c>
      <c r="Q51" s="38">
        <f t="shared" si="14"/>
        <v>1.0411419018665158</v>
      </c>
      <c r="R51" s="38">
        <f t="shared" si="21"/>
        <v>4.0441901866515785E-2</v>
      </c>
      <c r="S51" s="38">
        <f t="shared" si="15"/>
        <v>1.0404419018665159</v>
      </c>
      <c r="T51" s="38">
        <f t="shared" si="22"/>
        <v>-1.9752186808477123E-3</v>
      </c>
      <c r="U51" s="54">
        <f t="shared" si="16"/>
        <v>-1.8971656767503564E-3</v>
      </c>
      <c r="V51" s="38">
        <f t="shared" si="17"/>
        <v>0.99810283432324964</v>
      </c>
    </row>
    <row r="52" spans="1:22" x14ac:dyDescent="0.2">
      <c r="A52" s="35">
        <v>41623</v>
      </c>
      <c r="B52" s="36">
        <f>Faze_1!O52</f>
        <v>68.708753999999999</v>
      </c>
      <c r="C52" s="36">
        <f>Faze_1!P52</f>
        <v>1775.3199460000001</v>
      </c>
      <c r="D52" s="43">
        <f>Faze_1!Q52</f>
        <v>7.000000000000001E-4</v>
      </c>
      <c r="E52" s="41">
        <f t="shared" si="5"/>
        <v>1.0006999999999999</v>
      </c>
      <c r="F52" s="38">
        <f t="shared" si="18"/>
        <v>-1.7527549157222544E-2</v>
      </c>
      <c r="G52" s="38" t="str">
        <f t="shared" si="6"/>
        <v xml:space="preserve"> </v>
      </c>
      <c r="H52" s="38">
        <f t="shared" si="7"/>
        <v>-1.7527549157222544E-2</v>
      </c>
      <c r="I52" s="38">
        <f t="shared" si="19"/>
        <v>-1.8227549157222543E-2</v>
      </c>
      <c r="J52" s="38">
        <f t="shared" si="8"/>
        <v>0.98177245084277742</v>
      </c>
      <c r="K52" s="38">
        <f t="shared" si="9"/>
        <v>0.98247245084277746</v>
      </c>
      <c r="L52" s="38">
        <f t="shared" si="10"/>
        <v>-2.2718740172594312E-2</v>
      </c>
      <c r="M52" s="43">
        <f t="shared" si="11"/>
        <v>5.1614115502985063E-4</v>
      </c>
      <c r="N52" s="38">
        <f t="shared" si="20"/>
        <v>-1.6884451854745075E-2</v>
      </c>
      <c r="O52" s="38" t="str">
        <f t="shared" si="12"/>
        <v xml:space="preserve"> </v>
      </c>
      <c r="P52" s="38">
        <f t="shared" si="13"/>
        <v>-1.6884451854745075E-2</v>
      </c>
      <c r="Q52" s="38">
        <f t="shared" si="14"/>
        <v>0.98311554814525492</v>
      </c>
      <c r="R52" s="38">
        <f t="shared" si="21"/>
        <v>-1.7584451854745074E-2</v>
      </c>
      <c r="S52" s="38">
        <f t="shared" si="15"/>
        <v>0.98241554814525489</v>
      </c>
      <c r="T52" s="38">
        <f t="shared" si="22"/>
        <v>-6.4309730247746888E-4</v>
      </c>
      <c r="U52" s="54">
        <f t="shared" si="16"/>
        <v>-6.5414213384251685E-4</v>
      </c>
      <c r="V52" s="38">
        <f t="shared" si="17"/>
        <v>0.99934585786615748</v>
      </c>
    </row>
    <row r="53" spans="1:22" x14ac:dyDescent="0.2">
      <c r="A53" s="35">
        <v>41608</v>
      </c>
      <c r="B53" s="36">
        <f>Faze_1!O53</f>
        <v>69.934534999999997</v>
      </c>
      <c r="C53" s="36">
        <f>Faze_1!P53</f>
        <v>1805.8100589999999</v>
      </c>
      <c r="D53" s="43">
        <f>Faze_1!Q53</f>
        <v>7.000000000000001E-4</v>
      </c>
      <c r="E53" s="41">
        <f t="shared" si="5"/>
        <v>1.0006999999999999</v>
      </c>
      <c r="F53" s="38">
        <f t="shared" si="18"/>
        <v>2.796262234364244E-3</v>
      </c>
      <c r="G53" s="38">
        <f t="shared" si="6"/>
        <v>2.796262234364244E-3</v>
      </c>
      <c r="H53" s="38" t="str">
        <f t="shared" si="7"/>
        <v xml:space="preserve"> </v>
      </c>
      <c r="I53" s="38">
        <f t="shared" si="19"/>
        <v>2.0962622343642439E-3</v>
      </c>
      <c r="J53" s="38">
        <f t="shared" si="8"/>
        <v>1.0020962622343643</v>
      </c>
      <c r="K53" s="38">
        <f t="shared" si="9"/>
        <v>1.0027962622343642</v>
      </c>
      <c r="L53" s="38">
        <f t="shared" si="10"/>
        <v>-2.3949287810075236E-3</v>
      </c>
      <c r="M53" s="43">
        <f t="shared" si="11"/>
        <v>5.7356838660981827E-6</v>
      </c>
      <c r="N53" s="38">
        <f t="shared" si="20"/>
        <v>4.2431818677040045E-3</v>
      </c>
      <c r="O53" s="38">
        <f t="shared" si="12"/>
        <v>4.2431818677040045E-3</v>
      </c>
      <c r="P53" s="38" t="str">
        <f t="shared" si="13"/>
        <v xml:space="preserve"> </v>
      </c>
      <c r="Q53" s="38">
        <f t="shared" si="14"/>
        <v>1.004243181867704</v>
      </c>
      <c r="R53" s="38">
        <f t="shared" si="21"/>
        <v>3.5431818677040044E-3</v>
      </c>
      <c r="S53" s="38">
        <f t="shared" si="15"/>
        <v>1.0035431818677041</v>
      </c>
      <c r="T53" s="38">
        <f t="shared" si="22"/>
        <v>-1.4469196333397605E-3</v>
      </c>
      <c r="U53" s="54">
        <f t="shared" si="16"/>
        <v>-1.4408060313128024E-3</v>
      </c>
      <c r="V53" s="38">
        <f t="shared" si="17"/>
        <v>0.9985591939686872</v>
      </c>
    </row>
    <row r="54" spans="1:22" x14ac:dyDescent="0.2">
      <c r="A54" s="35">
        <v>41593</v>
      </c>
      <c r="B54" s="36">
        <f>Faze_1!O54</f>
        <v>69.739525</v>
      </c>
      <c r="C54" s="36">
        <f>Faze_1!P54</f>
        <v>1798.1800539999999</v>
      </c>
      <c r="D54" s="43">
        <f>Faze_1!Q54</f>
        <v>7.000000000000001E-4</v>
      </c>
      <c r="E54" s="41">
        <f t="shared" si="5"/>
        <v>1.0006999999999999</v>
      </c>
      <c r="F54" s="38">
        <f t="shared" si="18"/>
        <v>2.8908088123937192E-2</v>
      </c>
      <c r="G54" s="38">
        <f t="shared" si="6"/>
        <v>2.8908088123937192E-2</v>
      </c>
      <c r="H54" s="38" t="str">
        <f t="shared" si="7"/>
        <v xml:space="preserve"> </v>
      </c>
      <c r="I54" s="38">
        <f t="shared" si="19"/>
        <v>2.8208088123937193E-2</v>
      </c>
      <c r="J54" s="38">
        <f t="shared" si="8"/>
        <v>1.0282080881239373</v>
      </c>
      <c r="K54" s="38">
        <f t="shared" si="9"/>
        <v>1.0289080881239372</v>
      </c>
      <c r="L54" s="38">
        <f t="shared" si="10"/>
        <v>2.3716897108565425E-2</v>
      </c>
      <c r="M54" s="43">
        <f t="shared" si="11"/>
        <v>5.6249120845827899E-4</v>
      </c>
      <c r="N54" s="38">
        <f t="shared" si="20"/>
        <v>2.3705702161907816E-2</v>
      </c>
      <c r="O54" s="38">
        <f t="shared" si="12"/>
        <v>2.3705702161907816E-2</v>
      </c>
      <c r="P54" s="38" t="str">
        <f t="shared" si="13"/>
        <v xml:space="preserve"> </v>
      </c>
      <c r="Q54" s="38">
        <f t="shared" si="14"/>
        <v>1.0237057021619078</v>
      </c>
      <c r="R54" s="38">
        <f t="shared" si="21"/>
        <v>2.3005702161907816E-2</v>
      </c>
      <c r="S54" s="38">
        <f t="shared" si="15"/>
        <v>1.0230057021619079</v>
      </c>
      <c r="T54" s="38">
        <f t="shared" si="22"/>
        <v>5.2023859620293766E-3</v>
      </c>
      <c r="U54" s="54">
        <f t="shared" si="16"/>
        <v>5.0819155847650066E-3</v>
      </c>
      <c r="V54" s="38">
        <f t="shared" si="17"/>
        <v>1.005081915584765</v>
      </c>
    </row>
    <row r="55" spans="1:22" x14ac:dyDescent="0.2">
      <c r="A55" s="35">
        <v>41578</v>
      </c>
      <c r="B55" s="36">
        <f>Faze_1!O55</f>
        <v>67.780130999999997</v>
      </c>
      <c r="C55" s="36">
        <f>Faze_1!P55</f>
        <v>1756.540039</v>
      </c>
      <c r="D55" s="43">
        <f>Faze_1!Q55</f>
        <v>5.0000000000000001E-4</v>
      </c>
      <c r="E55" s="41">
        <f t="shared" si="5"/>
        <v>1.0004999999999999</v>
      </c>
      <c r="F55" s="38">
        <f t="shared" si="18"/>
        <v>3.2390386109297786E-2</v>
      </c>
      <c r="G55" s="38">
        <f t="shared" si="6"/>
        <v>3.2390386109297786E-2</v>
      </c>
      <c r="H55" s="38" t="str">
        <f t="shared" si="7"/>
        <v xml:space="preserve"> </v>
      </c>
      <c r="I55" s="38">
        <f t="shared" si="19"/>
        <v>3.1890386109297786E-2</v>
      </c>
      <c r="J55" s="38">
        <f t="shared" si="8"/>
        <v>1.0318903861092978</v>
      </c>
      <c r="K55" s="38">
        <f t="shared" si="9"/>
        <v>1.0323903861092978</v>
      </c>
      <c r="L55" s="38">
        <f t="shared" si="10"/>
        <v>2.7199195093926019E-2</v>
      </c>
      <c r="M55" s="43">
        <f t="shared" si="11"/>
        <v>7.3979621375744916E-4</v>
      </c>
      <c r="N55" s="38">
        <f t="shared" si="20"/>
        <v>3.4439288345571972E-2</v>
      </c>
      <c r="O55" s="38">
        <f t="shared" si="12"/>
        <v>3.4439288345571972E-2</v>
      </c>
      <c r="P55" s="38" t="str">
        <f t="shared" si="13"/>
        <v xml:space="preserve"> </v>
      </c>
      <c r="Q55" s="38">
        <f t="shared" si="14"/>
        <v>1.034439288345572</v>
      </c>
      <c r="R55" s="38">
        <f t="shared" si="21"/>
        <v>3.3939288345571972E-2</v>
      </c>
      <c r="S55" s="38">
        <f t="shared" si="15"/>
        <v>1.033939288345572</v>
      </c>
      <c r="T55" s="38">
        <f t="shared" si="22"/>
        <v>-2.048902236274186E-3</v>
      </c>
      <c r="U55" s="54">
        <f t="shared" si="16"/>
        <v>-1.9806887261127892E-3</v>
      </c>
      <c r="V55" s="38">
        <f t="shared" si="17"/>
        <v>0.99801931127388721</v>
      </c>
    </row>
    <row r="56" spans="1:22" x14ac:dyDescent="0.2">
      <c r="A56" s="35">
        <v>41562</v>
      </c>
      <c r="B56" s="36">
        <f>Faze_1!O56</f>
        <v>65.653586000000004</v>
      </c>
      <c r="C56" s="36">
        <f>Faze_1!P56</f>
        <v>1698.0600589999999</v>
      </c>
      <c r="D56" s="43">
        <f>Faze_1!Q56</f>
        <v>5.0000000000000001E-4</v>
      </c>
      <c r="E56" s="41">
        <f t="shared" si="5"/>
        <v>1.0004999999999999</v>
      </c>
      <c r="F56" s="38">
        <f t="shared" si="18"/>
        <v>1.303906801299326E-2</v>
      </c>
      <c r="G56" s="38">
        <f t="shared" si="6"/>
        <v>1.303906801299326E-2</v>
      </c>
      <c r="H56" s="38" t="str">
        <f t="shared" si="7"/>
        <v xml:space="preserve"> </v>
      </c>
      <c r="I56" s="38">
        <f t="shared" si="19"/>
        <v>1.253906801299326E-2</v>
      </c>
      <c r="J56" s="38">
        <f t="shared" si="8"/>
        <v>1.0125390680129933</v>
      </c>
      <c r="K56" s="38">
        <f t="shared" si="9"/>
        <v>1.0130390680129933</v>
      </c>
      <c r="L56" s="38">
        <f t="shared" si="10"/>
        <v>7.8478769976214925E-3</v>
      </c>
      <c r="M56" s="43">
        <f t="shared" si="11"/>
        <v>6.1589173369796529E-5</v>
      </c>
      <c r="N56" s="38">
        <f t="shared" si="20"/>
        <v>9.8183280419268382E-3</v>
      </c>
      <c r="O56" s="38">
        <f t="shared" si="12"/>
        <v>9.8183280419268382E-3</v>
      </c>
      <c r="P56" s="38" t="str">
        <f t="shared" si="13"/>
        <v xml:space="preserve"> </v>
      </c>
      <c r="Q56" s="38">
        <f t="shared" si="14"/>
        <v>1.0098183280419268</v>
      </c>
      <c r="R56" s="38">
        <f t="shared" si="21"/>
        <v>9.3183280419268377E-3</v>
      </c>
      <c r="S56" s="38">
        <f t="shared" si="15"/>
        <v>1.0093183280419269</v>
      </c>
      <c r="T56" s="38">
        <f t="shared" si="22"/>
        <v>3.220739971066422E-3</v>
      </c>
      <c r="U56" s="54">
        <f t="shared" si="16"/>
        <v>3.1894251486914715E-3</v>
      </c>
      <c r="V56" s="38">
        <f t="shared" si="17"/>
        <v>1.0031894251486915</v>
      </c>
    </row>
    <row r="57" spans="1:22" x14ac:dyDescent="0.2">
      <c r="A57" s="35">
        <v>41547</v>
      </c>
      <c r="B57" s="36">
        <f>Faze_1!O57</f>
        <v>64.808543</v>
      </c>
      <c r="C57" s="36">
        <f>Faze_1!P57</f>
        <v>1681.5500489999999</v>
      </c>
      <c r="D57" s="43">
        <f>Faze_1!Q57</f>
        <v>2.0000000000000001E-4</v>
      </c>
      <c r="E57" s="41">
        <f t="shared" si="5"/>
        <v>1.0002</v>
      </c>
      <c r="F57" s="38">
        <f t="shared" si="18"/>
        <v>-8.486102475180779E-3</v>
      </c>
      <c r="G57" s="38" t="str">
        <f t="shared" si="6"/>
        <v xml:space="preserve"> </v>
      </c>
      <c r="H57" s="38">
        <f t="shared" si="7"/>
        <v>-8.486102475180779E-3</v>
      </c>
      <c r="I57" s="38">
        <f t="shared" si="19"/>
        <v>-8.6861024751807795E-3</v>
      </c>
      <c r="J57" s="38">
        <f t="shared" si="8"/>
        <v>0.99131389752481924</v>
      </c>
      <c r="K57" s="38">
        <f t="shared" si="9"/>
        <v>0.99151389752481922</v>
      </c>
      <c r="L57" s="38">
        <f t="shared" si="10"/>
        <v>-1.3677293490552547E-2</v>
      </c>
      <c r="M57" s="43">
        <f t="shared" si="11"/>
        <v>1.8706835722671105E-4</v>
      </c>
      <c r="N57" s="38">
        <f t="shared" si="20"/>
        <v>-3.8151535483927912E-3</v>
      </c>
      <c r="O57" s="38" t="str">
        <f t="shared" si="12"/>
        <v xml:space="preserve"> </v>
      </c>
      <c r="P57" s="38">
        <f t="shared" si="13"/>
        <v>-3.8151535483927912E-3</v>
      </c>
      <c r="Q57" s="38">
        <f t="shared" si="14"/>
        <v>0.99618484645160721</v>
      </c>
      <c r="R57" s="38">
        <f t="shared" si="21"/>
        <v>-4.0151535483927909E-3</v>
      </c>
      <c r="S57" s="38">
        <f t="shared" si="15"/>
        <v>0.99598484645160723</v>
      </c>
      <c r="T57" s="38">
        <f t="shared" si="22"/>
        <v>-4.6709489267879878E-3</v>
      </c>
      <c r="U57" s="54">
        <f t="shared" si="16"/>
        <v>-4.6888375620506295E-3</v>
      </c>
      <c r="V57" s="38">
        <f t="shared" si="17"/>
        <v>0.99531116243794937</v>
      </c>
    </row>
    <row r="58" spans="1:22" x14ac:dyDescent="0.2">
      <c r="A58" s="35">
        <v>41532</v>
      </c>
      <c r="B58" s="36">
        <f>Faze_1!O58</f>
        <v>65.363221999999993</v>
      </c>
      <c r="C58" s="36">
        <f>Faze_1!P58</f>
        <v>1687.98999</v>
      </c>
      <c r="D58" s="43">
        <f>Faze_1!Q58</f>
        <v>2.0000000000000001E-4</v>
      </c>
      <c r="E58" s="41">
        <f t="shared" si="5"/>
        <v>1.0002</v>
      </c>
      <c r="F58" s="38">
        <f t="shared" si="18"/>
        <v>3.1618918554292108E-2</v>
      </c>
      <c r="G58" s="38">
        <f t="shared" si="6"/>
        <v>3.1618918554292108E-2</v>
      </c>
      <c r="H58" s="38" t="str">
        <f t="shared" si="7"/>
        <v xml:space="preserve"> </v>
      </c>
      <c r="I58" s="38">
        <f t="shared" si="19"/>
        <v>3.1418918554292109E-2</v>
      </c>
      <c r="J58" s="38">
        <f t="shared" si="8"/>
        <v>1.0314189185542921</v>
      </c>
      <c r="K58" s="38">
        <f t="shared" si="9"/>
        <v>1.0316189185542921</v>
      </c>
      <c r="L58" s="38">
        <f t="shared" si="10"/>
        <v>2.642772753892034E-2</v>
      </c>
      <c r="M58" s="43">
        <f t="shared" si="11"/>
        <v>6.9842478287140855E-4</v>
      </c>
      <c r="N58" s="38">
        <f t="shared" si="20"/>
        <v>3.369322153934462E-2</v>
      </c>
      <c r="O58" s="38">
        <f t="shared" si="12"/>
        <v>3.369322153934462E-2</v>
      </c>
      <c r="P58" s="38" t="str">
        <f t="shared" si="13"/>
        <v xml:space="preserve"> </v>
      </c>
      <c r="Q58" s="38">
        <f t="shared" si="14"/>
        <v>1.0336932215393446</v>
      </c>
      <c r="R58" s="38">
        <f t="shared" si="21"/>
        <v>3.3493221539344621E-2</v>
      </c>
      <c r="S58" s="38">
        <f t="shared" si="15"/>
        <v>1.0334932215393446</v>
      </c>
      <c r="T58" s="38">
        <f t="shared" si="22"/>
        <v>-2.0743029850525119E-3</v>
      </c>
      <c r="U58" s="54">
        <f t="shared" si="16"/>
        <v>-2.006691097348523E-3</v>
      </c>
      <c r="V58" s="38">
        <f t="shared" si="17"/>
        <v>0.99799330890265148</v>
      </c>
    </row>
    <row r="59" spans="1:22" x14ac:dyDescent="0.2">
      <c r="A59" s="35">
        <v>41517</v>
      </c>
      <c r="B59" s="36">
        <f>Faze_1!O59</f>
        <v>63.359851999999997</v>
      </c>
      <c r="C59" s="36">
        <f>Faze_1!P59</f>
        <v>1632.969971</v>
      </c>
      <c r="D59" s="43">
        <f>Faze_1!Q59</f>
        <v>4.0000000000000002E-4</v>
      </c>
      <c r="E59" s="41">
        <f t="shared" si="5"/>
        <v>1.0004</v>
      </c>
      <c r="F59" s="38">
        <f t="shared" si="18"/>
        <v>-2.0970063632922531E-2</v>
      </c>
      <c r="G59" s="38" t="str">
        <f t="shared" si="6"/>
        <v xml:space="preserve"> </v>
      </c>
      <c r="H59" s="38">
        <f t="shared" si="7"/>
        <v>-2.0970063632922531E-2</v>
      </c>
      <c r="I59" s="38">
        <f t="shared" si="19"/>
        <v>-2.1370063632922532E-2</v>
      </c>
      <c r="J59" s="38">
        <f t="shared" si="8"/>
        <v>0.97862993636707751</v>
      </c>
      <c r="K59" s="38">
        <f t="shared" si="9"/>
        <v>0.97902993636707747</v>
      </c>
      <c r="L59" s="38">
        <f t="shared" si="10"/>
        <v>-2.6161254648294299E-2</v>
      </c>
      <c r="M59" s="43">
        <f t="shared" si="11"/>
        <v>6.8441124477290009E-4</v>
      </c>
      <c r="N59" s="38">
        <f t="shared" si="20"/>
        <v>-1.7064729204184337E-2</v>
      </c>
      <c r="O59" s="38" t="str">
        <f t="shared" si="12"/>
        <v xml:space="preserve"> </v>
      </c>
      <c r="P59" s="38">
        <f t="shared" si="13"/>
        <v>-1.7064729204184337E-2</v>
      </c>
      <c r="Q59" s="38">
        <f t="shared" si="14"/>
        <v>0.98293527079581566</v>
      </c>
      <c r="R59" s="38">
        <f t="shared" si="21"/>
        <v>-1.7464729204184338E-2</v>
      </c>
      <c r="S59" s="38">
        <f t="shared" si="15"/>
        <v>0.98253527079581571</v>
      </c>
      <c r="T59" s="38">
        <f t="shared" si="22"/>
        <v>-3.9053344287381941E-3</v>
      </c>
      <c r="U59" s="54">
        <f t="shared" si="16"/>
        <v>-3.973134899896591E-3</v>
      </c>
      <c r="V59" s="38">
        <f t="shared" si="17"/>
        <v>0.99602686510010341</v>
      </c>
    </row>
    <row r="60" spans="1:22" x14ac:dyDescent="0.2">
      <c r="A60" s="35">
        <v>41501</v>
      </c>
      <c r="B60" s="36">
        <f>Faze_1!O60</f>
        <v>64.716971000000001</v>
      </c>
      <c r="C60" s="36">
        <f>Faze_1!P60</f>
        <v>1661.3199460000001</v>
      </c>
      <c r="D60" s="43">
        <f>Faze_1!Q60</f>
        <v>4.0000000000000002E-4</v>
      </c>
      <c r="E60" s="41">
        <f t="shared" si="5"/>
        <v>1.0004</v>
      </c>
      <c r="F60" s="38">
        <f t="shared" si="18"/>
        <v>-1.614037062443785E-2</v>
      </c>
      <c r="G60" s="38" t="str">
        <f t="shared" si="6"/>
        <v xml:space="preserve"> </v>
      </c>
      <c r="H60" s="38">
        <f t="shared" si="7"/>
        <v>-1.614037062443785E-2</v>
      </c>
      <c r="I60" s="38">
        <f t="shared" si="19"/>
        <v>-1.6540370624437851E-2</v>
      </c>
      <c r="J60" s="38">
        <f t="shared" si="8"/>
        <v>0.98345962937556219</v>
      </c>
      <c r="K60" s="38">
        <f t="shared" si="9"/>
        <v>0.98385962937556215</v>
      </c>
      <c r="L60" s="38">
        <f t="shared" si="10"/>
        <v>-2.1331561639809617E-2</v>
      </c>
      <c r="M60" s="43">
        <f t="shared" si="11"/>
        <v>4.5503552199299718E-4</v>
      </c>
      <c r="N60" s="38">
        <f t="shared" si="20"/>
        <v>-1.4480393829146898E-2</v>
      </c>
      <c r="O60" s="38" t="str">
        <f t="shared" si="12"/>
        <v xml:space="preserve"> </v>
      </c>
      <c r="P60" s="38">
        <f t="shared" si="13"/>
        <v>-1.4480393829146898E-2</v>
      </c>
      <c r="Q60" s="38">
        <f t="shared" si="14"/>
        <v>0.9855196061708531</v>
      </c>
      <c r="R60" s="38">
        <f t="shared" si="21"/>
        <v>-1.4880393829146897E-2</v>
      </c>
      <c r="S60" s="38">
        <f t="shared" si="15"/>
        <v>0.98511960617085315</v>
      </c>
      <c r="T60" s="38">
        <f t="shared" si="22"/>
        <v>-1.6599767952909517E-3</v>
      </c>
      <c r="U60" s="54">
        <f t="shared" si="16"/>
        <v>-1.684367094167305E-3</v>
      </c>
      <c r="V60" s="38">
        <f t="shared" si="17"/>
        <v>0.99831563290583269</v>
      </c>
    </row>
    <row r="61" spans="1:22" x14ac:dyDescent="0.2">
      <c r="A61" s="35">
        <v>41486</v>
      </c>
      <c r="B61" s="36">
        <f>Faze_1!O61</f>
        <v>65.778662999999995</v>
      </c>
      <c r="C61" s="36">
        <f>Faze_1!P61</f>
        <v>1685.7299800000001</v>
      </c>
      <c r="D61" s="43">
        <f>Faze_1!Q61</f>
        <v>4.0000000000000002E-4</v>
      </c>
      <c r="E61" s="41">
        <f t="shared" si="5"/>
        <v>1.0004</v>
      </c>
      <c r="F61" s="38">
        <f t="shared" si="18"/>
        <v>4.5114752039516759E-3</v>
      </c>
      <c r="G61" s="38">
        <f t="shared" si="6"/>
        <v>4.5114752039516759E-3</v>
      </c>
      <c r="H61" s="38" t="str">
        <f t="shared" si="7"/>
        <v xml:space="preserve"> </v>
      </c>
      <c r="I61" s="38">
        <f t="shared" si="19"/>
        <v>4.1114752039516757E-3</v>
      </c>
      <c r="J61" s="38">
        <f t="shared" si="8"/>
        <v>1.0041114752039517</v>
      </c>
      <c r="K61" s="38">
        <f t="shared" si="9"/>
        <v>1.0045114752039517</v>
      </c>
      <c r="L61" s="38">
        <f t="shared" si="10"/>
        <v>-6.7971581142009171E-4</v>
      </c>
      <c r="M61" s="43">
        <f t="shared" si="11"/>
        <v>4.6201358429447367E-7</v>
      </c>
      <c r="N61" s="38">
        <f t="shared" si="20"/>
        <v>1.9197503714709629E-3</v>
      </c>
      <c r="O61" s="38">
        <f t="shared" si="12"/>
        <v>1.9197503714709629E-3</v>
      </c>
      <c r="P61" s="38" t="str">
        <f t="shared" si="13"/>
        <v xml:space="preserve"> </v>
      </c>
      <c r="Q61" s="38">
        <f t="shared" si="14"/>
        <v>1.001919750371471</v>
      </c>
      <c r="R61" s="38">
        <f t="shared" si="21"/>
        <v>1.519750371470963E-3</v>
      </c>
      <c r="S61" s="38">
        <f t="shared" si="15"/>
        <v>1.001519750371471</v>
      </c>
      <c r="T61" s="38">
        <f t="shared" si="22"/>
        <v>2.5917248324807129E-3</v>
      </c>
      <c r="U61" s="54">
        <f t="shared" si="16"/>
        <v>2.5867589011194791E-3</v>
      </c>
      <c r="V61" s="38">
        <f t="shared" si="17"/>
        <v>1.0025867589011195</v>
      </c>
    </row>
    <row r="62" spans="1:22" x14ac:dyDescent="0.2">
      <c r="A62" s="35">
        <v>41470</v>
      </c>
      <c r="B62" s="36">
        <f>Faze_1!O62</f>
        <v>65.483237000000003</v>
      </c>
      <c r="C62" s="36">
        <f>Faze_1!P62</f>
        <v>1682.5</v>
      </c>
      <c r="D62" s="43">
        <f>Faze_1!Q62</f>
        <v>4.0000000000000002E-4</v>
      </c>
      <c r="E62" s="41">
        <f t="shared" si="5"/>
        <v>1.0004</v>
      </c>
      <c r="F62" s="38">
        <f t="shared" si="18"/>
        <v>4.9105162979594663E-2</v>
      </c>
      <c r="G62" s="38">
        <f t="shared" si="6"/>
        <v>4.9105162979594663E-2</v>
      </c>
      <c r="H62" s="38" t="str">
        <f t="shared" si="7"/>
        <v xml:space="preserve"> </v>
      </c>
      <c r="I62" s="38">
        <f t="shared" si="19"/>
        <v>4.8705162979594666E-2</v>
      </c>
      <c r="J62" s="38">
        <f t="shared" si="8"/>
        <v>1.0487051629795947</v>
      </c>
      <c r="K62" s="38">
        <f t="shared" si="9"/>
        <v>1.0491051629795947</v>
      </c>
      <c r="L62" s="38">
        <f t="shared" si="10"/>
        <v>4.3913971964222892E-2</v>
      </c>
      <c r="M62" s="43">
        <f t="shared" si="11"/>
        <v>1.9284369336745541E-3</v>
      </c>
      <c r="N62" s="38">
        <f t="shared" si="20"/>
        <v>4.7451234917893714E-2</v>
      </c>
      <c r="O62" s="38">
        <f t="shared" si="12"/>
        <v>4.7451234917893714E-2</v>
      </c>
      <c r="P62" s="38" t="str">
        <f t="shared" si="13"/>
        <v xml:space="preserve"> </v>
      </c>
      <c r="Q62" s="38">
        <f t="shared" si="14"/>
        <v>1.0474512349178937</v>
      </c>
      <c r="R62" s="38">
        <f t="shared" si="21"/>
        <v>4.7051234917893717E-2</v>
      </c>
      <c r="S62" s="38">
        <f t="shared" si="15"/>
        <v>1.0470512349178938</v>
      </c>
      <c r="T62" s="38">
        <f t="shared" si="22"/>
        <v>1.6539280617009489E-3</v>
      </c>
      <c r="U62" s="54">
        <f t="shared" si="16"/>
        <v>1.5790024457134066E-3</v>
      </c>
      <c r="V62" s="38">
        <f t="shared" si="17"/>
        <v>1.0015790024457134</v>
      </c>
    </row>
    <row r="63" spans="1:22" x14ac:dyDescent="0.2">
      <c r="A63" s="35">
        <v>41455</v>
      </c>
      <c r="B63" s="36">
        <f>Faze_1!O63</f>
        <v>62.418182000000002</v>
      </c>
      <c r="C63" s="36">
        <f>Faze_1!P63</f>
        <v>1606.280029</v>
      </c>
      <c r="D63" s="43">
        <f>Faze_1!Q63</f>
        <v>5.0000000000000001E-4</v>
      </c>
      <c r="E63" s="41">
        <f t="shared" si="5"/>
        <v>1.0004999999999999</v>
      </c>
      <c r="F63" s="38">
        <f t="shared" si="18"/>
        <v>-1.2146098193417054E-2</v>
      </c>
      <c r="G63" s="38" t="str">
        <f t="shared" si="6"/>
        <v xml:space="preserve"> </v>
      </c>
      <c r="H63" s="38">
        <f t="shared" si="7"/>
        <v>-1.2146098193417054E-2</v>
      </c>
      <c r="I63" s="38">
        <f t="shared" si="19"/>
        <v>-1.2646098193417055E-2</v>
      </c>
      <c r="J63" s="38">
        <f t="shared" si="8"/>
        <v>0.98735390180658289</v>
      </c>
      <c r="K63" s="38">
        <f t="shared" si="9"/>
        <v>0.98785390180658295</v>
      </c>
      <c r="L63" s="38">
        <f t="shared" si="10"/>
        <v>-1.7337289208788822E-2</v>
      </c>
      <c r="M63" s="43">
        <f t="shared" si="11"/>
        <v>3.0058159710918535E-4</v>
      </c>
      <c r="N63" s="38">
        <f t="shared" si="20"/>
        <v>-1.2571201890555939E-2</v>
      </c>
      <c r="O63" s="38" t="str">
        <f t="shared" si="12"/>
        <v xml:space="preserve"> </v>
      </c>
      <c r="P63" s="38">
        <f t="shared" si="13"/>
        <v>-1.2571201890555939E-2</v>
      </c>
      <c r="Q63" s="38">
        <f t="shared" si="14"/>
        <v>0.98742879810944406</v>
      </c>
      <c r="R63" s="38">
        <f t="shared" si="21"/>
        <v>-1.3071201890555939E-2</v>
      </c>
      <c r="S63" s="38">
        <f t="shared" si="15"/>
        <v>0.98692879810944412</v>
      </c>
      <c r="T63" s="38">
        <f t="shared" si="22"/>
        <v>4.2510369713888441E-4</v>
      </c>
      <c r="U63" s="54">
        <f t="shared" si="16"/>
        <v>4.3051579815456265E-4</v>
      </c>
      <c r="V63" s="38">
        <f t="shared" si="17"/>
        <v>1.0004305157981546</v>
      </c>
    </row>
    <row r="64" spans="1:22" x14ac:dyDescent="0.2">
      <c r="A64" s="35">
        <v>41440</v>
      </c>
      <c r="B64" s="36">
        <f>Faze_1!O64</f>
        <v>63.185640999999997</v>
      </c>
      <c r="C64" s="36">
        <f>Faze_1!P64</f>
        <v>1626.7299800000001</v>
      </c>
      <c r="D64" s="43">
        <f>Faze_1!Q64</f>
        <v>5.0000000000000001E-4</v>
      </c>
      <c r="E64" s="41">
        <f t="shared" si="5"/>
        <v>1.0004999999999999</v>
      </c>
      <c r="F64" s="38">
        <f t="shared" si="18"/>
        <v>1.8919606569096636E-3</v>
      </c>
      <c r="G64" s="38">
        <f t="shared" si="6"/>
        <v>1.8919606569096636E-3</v>
      </c>
      <c r="H64" s="38" t="str">
        <f t="shared" si="7"/>
        <v xml:space="preserve"> </v>
      </c>
      <c r="I64" s="38">
        <f t="shared" si="19"/>
        <v>1.3919606569096636E-3</v>
      </c>
      <c r="J64" s="38">
        <f t="shared" si="8"/>
        <v>1.0013919606569097</v>
      </c>
      <c r="K64" s="38">
        <f t="shared" si="9"/>
        <v>1.0018919606569097</v>
      </c>
      <c r="L64" s="38">
        <f t="shared" si="10"/>
        <v>-3.299230358462104E-3</v>
      </c>
      <c r="M64" s="43">
        <f t="shared" si="11"/>
        <v>1.0884920958197983E-5</v>
      </c>
      <c r="N64" s="38">
        <f t="shared" si="20"/>
        <v>-2.4590124879442232E-3</v>
      </c>
      <c r="O64" s="38" t="str">
        <f t="shared" si="12"/>
        <v xml:space="preserve"> </v>
      </c>
      <c r="P64" s="38">
        <f t="shared" si="13"/>
        <v>-2.4590124879442232E-3</v>
      </c>
      <c r="Q64" s="38">
        <f t="shared" si="14"/>
        <v>0.99754098751205578</v>
      </c>
      <c r="R64" s="38">
        <f t="shared" si="21"/>
        <v>-2.9590124879442232E-3</v>
      </c>
      <c r="S64" s="38">
        <f t="shared" si="15"/>
        <v>0.99704098751205583</v>
      </c>
      <c r="T64" s="38">
        <f t="shared" si="22"/>
        <v>4.3509731448538869E-3</v>
      </c>
      <c r="U64" s="54">
        <f t="shared" si="16"/>
        <v>4.3616986162198224E-3</v>
      </c>
      <c r="V64" s="38">
        <f t="shared" si="17"/>
        <v>1.0043616986162198</v>
      </c>
    </row>
    <row r="65" spans="1:22" x14ac:dyDescent="0.2">
      <c r="A65" s="35">
        <v>41425</v>
      </c>
      <c r="B65" s="36">
        <f>Faze_1!O65</f>
        <v>63.066322</v>
      </c>
      <c r="C65" s="36">
        <f>Faze_1!P65</f>
        <v>1630.73999</v>
      </c>
      <c r="D65" s="43">
        <f>Faze_1!Q65</f>
        <v>4.0000000000000002E-4</v>
      </c>
      <c r="E65" s="41">
        <f t="shared" si="5"/>
        <v>1.0004</v>
      </c>
      <c r="F65" s="38">
        <f t="shared" si="18"/>
        <v>-1.093999913650201E-2</v>
      </c>
      <c r="G65" s="38" t="str">
        <f t="shared" si="6"/>
        <v xml:space="preserve"> </v>
      </c>
      <c r="H65" s="38">
        <f t="shared" si="7"/>
        <v>-1.093999913650201E-2</v>
      </c>
      <c r="I65" s="38">
        <f t="shared" si="19"/>
        <v>-1.1339999136502009E-2</v>
      </c>
      <c r="J65" s="38">
        <f t="shared" si="8"/>
        <v>0.98866000086349803</v>
      </c>
      <c r="K65" s="38">
        <f t="shared" si="9"/>
        <v>0.98906000086349799</v>
      </c>
      <c r="L65" s="38">
        <f t="shared" si="10"/>
        <v>-1.6131190151873778E-2</v>
      </c>
      <c r="M65" s="43">
        <f t="shared" si="11"/>
        <v>2.6021529571590955E-4</v>
      </c>
      <c r="N65" s="38">
        <f t="shared" si="20"/>
        <v>-1.6904012894888742E-2</v>
      </c>
      <c r="O65" s="38" t="str">
        <f t="shared" si="12"/>
        <v xml:space="preserve"> </v>
      </c>
      <c r="P65" s="38">
        <f t="shared" si="13"/>
        <v>-1.6904012894888742E-2</v>
      </c>
      <c r="Q65" s="38">
        <f t="shared" si="14"/>
        <v>0.98309598710511126</v>
      </c>
      <c r="R65" s="38">
        <f t="shared" si="21"/>
        <v>-1.7304012894888744E-2</v>
      </c>
      <c r="S65" s="38">
        <f t="shared" si="15"/>
        <v>0.9826959871051113</v>
      </c>
      <c r="T65" s="38">
        <f t="shared" si="22"/>
        <v>5.9640137583867325E-3</v>
      </c>
      <c r="U65" s="54">
        <f t="shared" si="16"/>
        <v>6.0665630178684538E-3</v>
      </c>
      <c r="V65" s="38">
        <f t="shared" si="17"/>
        <v>1.0060665630178685</v>
      </c>
    </row>
    <row r="66" spans="1:22" x14ac:dyDescent="0.2">
      <c r="A66" s="35">
        <v>41409</v>
      </c>
      <c r="B66" s="36">
        <f>Faze_1!O66</f>
        <v>63.763899000000002</v>
      </c>
      <c r="C66" s="36">
        <f>Faze_1!P66</f>
        <v>1658.780029</v>
      </c>
      <c r="D66" s="43">
        <f>Faze_1!Q66</f>
        <v>4.0000000000000002E-4</v>
      </c>
      <c r="E66" s="41">
        <f t="shared" si="5"/>
        <v>1.0004</v>
      </c>
      <c r="F66" s="38">
        <f t="shared" si="18"/>
        <v>3.7175237283245899E-2</v>
      </c>
      <c r="G66" s="38">
        <f t="shared" si="6"/>
        <v>3.7175237283245899E-2</v>
      </c>
      <c r="H66" s="38" t="str">
        <f t="shared" si="7"/>
        <v xml:space="preserve"> </v>
      </c>
      <c r="I66" s="38">
        <f t="shared" si="19"/>
        <v>3.6775237283245901E-2</v>
      </c>
      <c r="J66" s="38">
        <f t="shared" si="8"/>
        <v>1.0367752372832459</v>
      </c>
      <c r="K66" s="38">
        <f t="shared" si="9"/>
        <v>1.0371752372832459</v>
      </c>
      <c r="L66" s="38">
        <f t="shared" si="10"/>
        <v>3.1984046267874128E-2</v>
      </c>
      <c r="M66" s="43">
        <f t="shared" si="11"/>
        <v>1.0229792156655128E-3</v>
      </c>
      <c r="N66" s="38">
        <f t="shared" si="20"/>
        <v>3.8314493304820729E-2</v>
      </c>
      <c r="O66" s="38">
        <f t="shared" si="12"/>
        <v>3.8314493304820729E-2</v>
      </c>
      <c r="P66" s="38" t="str">
        <f t="shared" si="13"/>
        <v xml:space="preserve"> </v>
      </c>
      <c r="Q66" s="38">
        <f t="shared" si="14"/>
        <v>1.0383144933048207</v>
      </c>
      <c r="R66" s="38">
        <f t="shared" si="21"/>
        <v>3.7914493304820732E-2</v>
      </c>
      <c r="S66" s="38">
        <f t="shared" si="15"/>
        <v>1.0379144933048208</v>
      </c>
      <c r="T66" s="38">
        <f t="shared" si="22"/>
        <v>-1.1392560215748304E-3</v>
      </c>
      <c r="U66" s="54">
        <f t="shared" si="16"/>
        <v>-1.0972167189429172E-3</v>
      </c>
      <c r="V66" s="38">
        <f t="shared" si="17"/>
        <v>0.99890278328105708</v>
      </c>
    </row>
    <row r="67" spans="1:22" x14ac:dyDescent="0.2">
      <c r="A67" s="35">
        <v>41394</v>
      </c>
      <c r="B67" s="36">
        <f>Faze_1!O67</f>
        <v>61.478423999999997</v>
      </c>
      <c r="C67" s="36">
        <f>Faze_1!P67</f>
        <v>1597.5699460000001</v>
      </c>
      <c r="D67" s="43">
        <f>Faze_1!Q67</f>
        <v>5.9999999999999995E-4</v>
      </c>
      <c r="E67" s="41">
        <f t="shared" si="5"/>
        <v>1.0005999999999999</v>
      </c>
      <c r="F67" s="38">
        <f t="shared" ref="F67:F98" si="23">B67/B68-1</f>
        <v>3.1096127222410397E-2</v>
      </c>
      <c r="G67" s="38">
        <f t="shared" si="6"/>
        <v>3.1096127222410397E-2</v>
      </c>
      <c r="H67" s="38" t="str">
        <f t="shared" si="7"/>
        <v xml:space="preserve"> </v>
      </c>
      <c r="I67" s="38">
        <f t="shared" ref="I67:I98" si="24">F67-D67</f>
        <v>3.0496127222410397E-2</v>
      </c>
      <c r="J67" s="38">
        <f t="shared" si="8"/>
        <v>1.0304961272224105</v>
      </c>
      <c r="K67" s="38">
        <f t="shared" si="9"/>
        <v>1.0310961272224104</v>
      </c>
      <c r="L67" s="38">
        <f t="shared" si="10"/>
        <v>2.5904936207038629E-2</v>
      </c>
      <c r="M67" s="43">
        <f t="shared" si="11"/>
        <v>6.7106571989074097E-4</v>
      </c>
      <c r="N67" s="38">
        <f t="shared" ref="N67:N98" si="25">C67/C68-1</f>
        <v>2.9123374369895316E-2</v>
      </c>
      <c r="O67" s="38">
        <f t="shared" si="12"/>
        <v>2.9123374369895316E-2</v>
      </c>
      <c r="P67" s="38" t="str">
        <f t="shared" si="13"/>
        <v xml:space="preserve"> </v>
      </c>
      <c r="Q67" s="38">
        <f t="shared" si="14"/>
        <v>1.0291233743698953</v>
      </c>
      <c r="R67" s="38">
        <f t="shared" ref="R67:R98" si="26">N67-D67</f>
        <v>2.8523374369895316E-2</v>
      </c>
      <c r="S67" s="38">
        <f t="shared" si="15"/>
        <v>1.0285233743698954</v>
      </c>
      <c r="T67" s="38">
        <f t="shared" ref="T67:T98" si="27">F67-N67</f>
        <v>1.9727528525150806E-3</v>
      </c>
      <c r="U67" s="54">
        <f t="shared" si="16"/>
        <v>1.9169255131561425E-3</v>
      </c>
      <c r="V67" s="38">
        <f t="shared" si="17"/>
        <v>1.0019169255131561</v>
      </c>
    </row>
    <row r="68" spans="1:22" x14ac:dyDescent="0.2">
      <c r="A68" s="35">
        <v>41379</v>
      </c>
      <c r="B68" s="36">
        <f>Faze_1!O68</f>
        <v>59.624338000000002</v>
      </c>
      <c r="C68" s="36">
        <f>Faze_1!P68</f>
        <v>1552.3599850000001</v>
      </c>
      <c r="D68" s="43">
        <f>Faze_1!Q68</f>
        <v>5.9999999999999995E-4</v>
      </c>
      <c r="E68" s="41">
        <f t="shared" ref="E68:E131" si="28">D68+1</f>
        <v>1.0005999999999999</v>
      </c>
      <c r="F68" s="38">
        <f t="shared" si="23"/>
        <v>-8.6982972647633439E-3</v>
      </c>
      <c r="G68" s="38" t="str">
        <f t="shared" ref="G68:G131" si="29">IF(F68&gt;0,F68," ")</f>
        <v xml:space="preserve"> </v>
      </c>
      <c r="H68" s="38">
        <f t="shared" ref="H68:H131" si="30">IF(F68&lt;0,F68," ")</f>
        <v>-8.6982972647633439E-3</v>
      </c>
      <c r="I68" s="38">
        <f t="shared" si="24"/>
        <v>-9.2982972647633437E-3</v>
      </c>
      <c r="J68" s="38">
        <f t="shared" ref="J68:J131" si="31">1+I68</f>
        <v>0.99070170273523661</v>
      </c>
      <c r="K68" s="38">
        <f t="shared" ref="K68:K131" si="32">1+F68</f>
        <v>0.99130170273523666</v>
      </c>
      <c r="L68" s="38">
        <f t="shared" ref="L68:L131" si="33">F68-$F$149</f>
        <v>-1.3889488280135111E-2</v>
      </c>
      <c r="M68" s="43">
        <f t="shared" ref="M68:M131" si="34">POWER(L68,2)</f>
        <v>1.9291788468401062E-4</v>
      </c>
      <c r="N68" s="38">
        <f t="shared" si="25"/>
        <v>-1.0725251010260006E-2</v>
      </c>
      <c r="O68" s="38" t="str">
        <f t="shared" ref="O68:O131" si="35">IF(N68&gt;0,N68," ")</f>
        <v xml:space="preserve"> </v>
      </c>
      <c r="P68" s="38">
        <f t="shared" ref="P68:P131" si="36">IF(N68&lt;0,N68," ")</f>
        <v>-1.0725251010260006E-2</v>
      </c>
      <c r="Q68" s="38">
        <f t="shared" ref="Q68:Q131" si="37">N68+1</f>
        <v>0.98927474898973999</v>
      </c>
      <c r="R68" s="38">
        <f t="shared" si="26"/>
        <v>-1.1325251010260006E-2</v>
      </c>
      <c r="S68" s="38">
        <f t="shared" ref="S68:S131" si="38">R68+1</f>
        <v>0.98867474898973995</v>
      </c>
      <c r="T68" s="38">
        <f t="shared" si="27"/>
        <v>2.0269537454966624E-3</v>
      </c>
      <c r="U68" s="54">
        <f t="shared" ref="U68:U131" si="39">K68/Q68-1</f>
        <v>2.0489290235767843E-3</v>
      </c>
      <c r="V68" s="38">
        <f t="shared" ref="V68:V131" si="40">1+U68</f>
        <v>1.0020489290235768</v>
      </c>
    </row>
    <row r="69" spans="1:22" x14ac:dyDescent="0.2">
      <c r="A69" s="35">
        <v>41364</v>
      </c>
      <c r="B69" s="36">
        <f>Faze_1!O69</f>
        <v>60.147519000000003</v>
      </c>
      <c r="C69" s="36">
        <f>Faze_1!P69</f>
        <v>1569.1899410000001</v>
      </c>
      <c r="D69" s="43">
        <f>Faze_1!Q69</f>
        <v>8.9999999999999998E-4</v>
      </c>
      <c r="E69" s="41">
        <f t="shared" si="28"/>
        <v>1.0008999999999999</v>
      </c>
      <c r="F69" s="38">
        <f t="shared" si="23"/>
        <v>3.3872849322047482E-3</v>
      </c>
      <c r="G69" s="38">
        <f t="shared" si="29"/>
        <v>3.3872849322047482E-3</v>
      </c>
      <c r="H69" s="38" t="str">
        <f t="shared" si="30"/>
        <v xml:space="preserve"> </v>
      </c>
      <c r="I69" s="38">
        <f t="shared" si="24"/>
        <v>2.4872849322047485E-3</v>
      </c>
      <c r="J69" s="38">
        <f t="shared" si="31"/>
        <v>1.0024872849322048</v>
      </c>
      <c r="K69" s="38">
        <f t="shared" si="32"/>
        <v>1.0033872849322047</v>
      </c>
      <c r="L69" s="38">
        <f t="shared" si="33"/>
        <v>-1.8039060831670194E-3</v>
      </c>
      <c r="M69" s="43">
        <f t="shared" si="34"/>
        <v>3.2540771568869774E-6</v>
      </c>
      <c r="N69" s="38">
        <f t="shared" si="25"/>
        <v>5.4398604898784342E-3</v>
      </c>
      <c r="O69" s="38">
        <f t="shared" si="35"/>
        <v>5.4398604898784342E-3</v>
      </c>
      <c r="P69" s="38" t="str">
        <f t="shared" si="36"/>
        <v xml:space="preserve"> </v>
      </c>
      <c r="Q69" s="38">
        <f t="shared" si="37"/>
        <v>1.0054398604898784</v>
      </c>
      <c r="R69" s="38">
        <f t="shared" si="26"/>
        <v>4.5398604898784344E-3</v>
      </c>
      <c r="S69" s="38">
        <f t="shared" si="38"/>
        <v>1.0045398604898785</v>
      </c>
      <c r="T69" s="38">
        <f t="shared" si="27"/>
        <v>-2.0525755576736859E-3</v>
      </c>
      <c r="U69" s="54">
        <f t="shared" si="39"/>
        <v>-2.0414702443501964E-3</v>
      </c>
      <c r="V69" s="38">
        <f t="shared" si="40"/>
        <v>0.9979585297556498</v>
      </c>
    </row>
    <row r="70" spans="1:22" x14ac:dyDescent="0.2">
      <c r="A70" s="35">
        <v>41348</v>
      </c>
      <c r="B70" s="36">
        <f>Faze_1!O70</f>
        <v>59.944470000000003</v>
      </c>
      <c r="C70" s="36">
        <f>Faze_1!P70</f>
        <v>1560.6999510000001</v>
      </c>
      <c r="D70" s="43">
        <f>Faze_1!Q70</f>
        <v>8.9999999999999998E-4</v>
      </c>
      <c r="E70" s="41">
        <f t="shared" si="28"/>
        <v>1.0008999999999999</v>
      </c>
      <c r="F70" s="38">
        <f t="shared" si="23"/>
        <v>3.6931755033539959E-2</v>
      </c>
      <c r="G70" s="38">
        <f t="shared" si="29"/>
        <v>3.6931755033539959E-2</v>
      </c>
      <c r="H70" s="38" t="str">
        <f t="shared" si="30"/>
        <v xml:space="preserve"> </v>
      </c>
      <c r="I70" s="38">
        <f t="shared" si="24"/>
        <v>3.6031755033539961E-2</v>
      </c>
      <c r="J70" s="38">
        <f t="shared" si="31"/>
        <v>1.0360317550335401</v>
      </c>
      <c r="K70" s="38">
        <f t="shared" si="32"/>
        <v>1.03693175503354</v>
      </c>
      <c r="L70" s="38">
        <f t="shared" si="33"/>
        <v>3.1740564018168188E-2</v>
      </c>
      <c r="M70" s="43">
        <f t="shared" si="34"/>
        <v>1.007463404191433E-3</v>
      </c>
      <c r="N70" s="38">
        <f t="shared" si="25"/>
        <v>3.0382585997927203E-2</v>
      </c>
      <c r="O70" s="38">
        <f t="shared" si="35"/>
        <v>3.0382585997927203E-2</v>
      </c>
      <c r="P70" s="38" t="str">
        <f t="shared" si="36"/>
        <v xml:space="preserve"> </v>
      </c>
      <c r="Q70" s="38">
        <f t="shared" si="37"/>
        <v>1.0303825859979272</v>
      </c>
      <c r="R70" s="38">
        <f t="shared" si="26"/>
        <v>2.9482585997927201E-2</v>
      </c>
      <c r="S70" s="38">
        <f t="shared" si="38"/>
        <v>1.0294825859979273</v>
      </c>
      <c r="T70" s="38">
        <f t="shared" si="27"/>
        <v>6.5491690356127563E-3</v>
      </c>
      <c r="U70" s="54">
        <f t="shared" si="39"/>
        <v>6.3560556288613235E-3</v>
      </c>
      <c r="V70" s="38">
        <f t="shared" si="40"/>
        <v>1.0063560556288613</v>
      </c>
    </row>
    <row r="71" spans="1:22" x14ac:dyDescent="0.2">
      <c r="A71" s="35">
        <v>41333</v>
      </c>
      <c r="B71" s="36">
        <f>Faze_1!O71</f>
        <v>57.809465000000003</v>
      </c>
      <c r="C71" s="36">
        <f>Faze_1!P71</f>
        <v>1514.6800539999999</v>
      </c>
      <c r="D71" s="43">
        <f>Faze_1!Q71</f>
        <v>1E-3</v>
      </c>
      <c r="E71" s="41">
        <f t="shared" si="28"/>
        <v>1.0009999999999999</v>
      </c>
      <c r="F71" s="38">
        <f t="shared" si="23"/>
        <v>-3.4602194824623345E-3</v>
      </c>
      <c r="G71" s="38" t="str">
        <f t="shared" si="29"/>
        <v xml:space="preserve"> </v>
      </c>
      <c r="H71" s="38">
        <f t="shared" si="30"/>
        <v>-3.4602194824623345E-3</v>
      </c>
      <c r="I71" s="38">
        <f t="shared" si="24"/>
        <v>-4.4602194824623345E-3</v>
      </c>
      <c r="J71" s="38">
        <f t="shared" si="31"/>
        <v>0.99553978051753766</v>
      </c>
      <c r="K71" s="38">
        <f t="shared" si="32"/>
        <v>0.99653978051753767</v>
      </c>
      <c r="L71" s="38">
        <f t="shared" si="33"/>
        <v>-8.6514104978341021E-3</v>
      </c>
      <c r="M71" s="43">
        <f t="shared" si="34"/>
        <v>7.4846903602034107E-5</v>
      </c>
      <c r="N71" s="38">
        <f t="shared" si="25"/>
        <v>-3.3622966784032648E-3</v>
      </c>
      <c r="O71" s="38" t="str">
        <f t="shared" si="35"/>
        <v xml:space="preserve"> </v>
      </c>
      <c r="P71" s="38">
        <f t="shared" si="36"/>
        <v>-3.3622966784032648E-3</v>
      </c>
      <c r="Q71" s="38">
        <f t="shared" si="37"/>
        <v>0.99663770332159674</v>
      </c>
      <c r="R71" s="38">
        <f t="shared" si="26"/>
        <v>-4.3622966784032649E-3</v>
      </c>
      <c r="S71" s="38">
        <f t="shared" si="38"/>
        <v>0.99563770332159673</v>
      </c>
      <c r="T71" s="38">
        <f t="shared" si="27"/>
        <v>-9.7922804059069612E-5</v>
      </c>
      <c r="U71" s="54">
        <f t="shared" si="39"/>
        <v>-9.8253160333738876E-5</v>
      </c>
      <c r="V71" s="38">
        <f t="shared" si="40"/>
        <v>0.99990174683966626</v>
      </c>
    </row>
    <row r="72" spans="1:22" x14ac:dyDescent="0.2">
      <c r="A72" s="35">
        <v>41320</v>
      </c>
      <c r="B72" s="36">
        <f>Faze_1!O72</f>
        <v>58.010193000000001</v>
      </c>
      <c r="C72" s="36">
        <f>Faze_1!P72</f>
        <v>1519.790039</v>
      </c>
      <c r="D72" s="43">
        <f>Faze_1!Q72</f>
        <v>1E-3</v>
      </c>
      <c r="E72" s="41">
        <f t="shared" si="28"/>
        <v>1.0009999999999999</v>
      </c>
      <c r="F72" s="38">
        <f t="shared" si="23"/>
        <v>1.6629361756566929E-2</v>
      </c>
      <c r="G72" s="38">
        <f t="shared" si="29"/>
        <v>1.6629361756566929E-2</v>
      </c>
      <c r="H72" s="38" t="str">
        <f t="shared" si="30"/>
        <v xml:space="preserve"> </v>
      </c>
      <c r="I72" s="38">
        <f t="shared" si="24"/>
        <v>1.5629361756566928E-2</v>
      </c>
      <c r="J72" s="38">
        <f t="shared" si="31"/>
        <v>1.015629361756567</v>
      </c>
      <c r="K72" s="38">
        <f t="shared" si="32"/>
        <v>1.0166293617565669</v>
      </c>
      <c r="L72" s="38">
        <f t="shared" si="33"/>
        <v>1.1438170741195162E-2</v>
      </c>
      <c r="M72" s="43">
        <f t="shared" si="34"/>
        <v>1.3083174990473307E-4</v>
      </c>
      <c r="N72" s="38">
        <f t="shared" si="25"/>
        <v>1.447160369870959E-2</v>
      </c>
      <c r="O72" s="38">
        <f t="shared" si="35"/>
        <v>1.447160369870959E-2</v>
      </c>
      <c r="P72" s="38" t="str">
        <f t="shared" si="36"/>
        <v xml:space="preserve"> </v>
      </c>
      <c r="Q72" s="38">
        <f t="shared" si="37"/>
        <v>1.0144716036987096</v>
      </c>
      <c r="R72" s="38">
        <f t="shared" si="26"/>
        <v>1.3471603698709589E-2</v>
      </c>
      <c r="S72" s="38">
        <f t="shared" si="38"/>
        <v>1.0134716036987097</v>
      </c>
      <c r="T72" s="38">
        <f t="shared" si="27"/>
        <v>2.1577580578573397E-3</v>
      </c>
      <c r="U72" s="54">
        <f t="shared" si="39"/>
        <v>2.1269772855052604E-3</v>
      </c>
      <c r="V72" s="38">
        <f t="shared" si="40"/>
        <v>1.0021269772855053</v>
      </c>
    </row>
    <row r="73" spans="1:22" x14ac:dyDescent="0.2">
      <c r="A73" s="35">
        <v>41305</v>
      </c>
      <c r="B73" s="36">
        <f>Faze_1!O73</f>
        <v>57.061300000000003</v>
      </c>
      <c r="C73" s="36">
        <f>Faze_1!P73</f>
        <v>1498.1099850000001</v>
      </c>
      <c r="D73" s="43">
        <f>Faze_1!Q73</f>
        <v>7.000000000000001E-4</v>
      </c>
      <c r="E73" s="41">
        <f t="shared" si="28"/>
        <v>1.0006999999999999</v>
      </c>
      <c r="F73" s="38">
        <f t="shared" si="23"/>
        <v>2.4070768031091205E-2</v>
      </c>
      <c r="G73" s="38">
        <f t="shared" si="29"/>
        <v>2.4070768031091205E-2</v>
      </c>
      <c r="H73" s="38" t="str">
        <f t="shared" si="30"/>
        <v xml:space="preserve"> </v>
      </c>
      <c r="I73" s="38">
        <f t="shared" si="24"/>
        <v>2.3370768031091206E-2</v>
      </c>
      <c r="J73" s="38">
        <f t="shared" si="31"/>
        <v>1.0233707680310913</v>
      </c>
      <c r="K73" s="38">
        <f t="shared" si="32"/>
        <v>1.0240707680310912</v>
      </c>
      <c r="L73" s="38">
        <f t="shared" si="33"/>
        <v>1.8879577015719438E-2</v>
      </c>
      <c r="M73" s="43">
        <f t="shared" si="34"/>
        <v>3.5643842829248166E-4</v>
      </c>
      <c r="N73" s="38">
        <f t="shared" si="25"/>
        <v>1.7502764032148788E-2</v>
      </c>
      <c r="O73" s="38">
        <f t="shared" si="35"/>
        <v>1.7502764032148788E-2</v>
      </c>
      <c r="P73" s="38" t="str">
        <f t="shared" si="36"/>
        <v xml:space="preserve"> </v>
      </c>
      <c r="Q73" s="38">
        <f t="shared" si="37"/>
        <v>1.0175027640321488</v>
      </c>
      <c r="R73" s="38">
        <f t="shared" si="26"/>
        <v>1.6802764032148788E-2</v>
      </c>
      <c r="S73" s="38">
        <f t="shared" si="38"/>
        <v>1.0168027640321489</v>
      </c>
      <c r="T73" s="38">
        <f t="shared" si="27"/>
        <v>6.5680039989424177E-3</v>
      </c>
      <c r="U73" s="54">
        <f t="shared" si="39"/>
        <v>6.4550232501725535E-3</v>
      </c>
      <c r="V73" s="38">
        <f t="shared" si="40"/>
        <v>1.0064550232501726</v>
      </c>
    </row>
    <row r="74" spans="1:22" x14ac:dyDescent="0.2">
      <c r="A74" s="35">
        <v>41289</v>
      </c>
      <c r="B74" s="36">
        <f>Faze_1!O74</f>
        <v>55.720075000000001</v>
      </c>
      <c r="C74" s="36">
        <f>Faze_1!P74</f>
        <v>1472.339966</v>
      </c>
      <c r="D74" s="43">
        <f>Faze_1!Q74</f>
        <v>7.000000000000001E-4</v>
      </c>
      <c r="E74" s="41">
        <f t="shared" si="28"/>
        <v>1.0006999999999999</v>
      </c>
      <c r="F74" s="38">
        <f t="shared" si="23"/>
        <v>3.8605445543428818E-2</v>
      </c>
      <c r="G74" s="38">
        <f t="shared" si="29"/>
        <v>3.8605445543428818E-2</v>
      </c>
      <c r="H74" s="38" t="str">
        <f t="shared" si="30"/>
        <v xml:space="preserve"> </v>
      </c>
      <c r="I74" s="38">
        <f t="shared" si="24"/>
        <v>3.7905445543428819E-2</v>
      </c>
      <c r="J74" s="38">
        <f t="shared" si="31"/>
        <v>1.0379054455434289</v>
      </c>
      <c r="K74" s="38">
        <f t="shared" si="32"/>
        <v>1.0386054455434288</v>
      </c>
      <c r="L74" s="38">
        <f t="shared" si="33"/>
        <v>3.3414254528057047E-2</v>
      </c>
      <c r="M74" s="43">
        <f t="shared" si="34"/>
        <v>1.1165124056657808E-3</v>
      </c>
      <c r="N74" s="38">
        <f t="shared" si="25"/>
        <v>3.2358961224786764E-2</v>
      </c>
      <c r="O74" s="38">
        <f t="shared" si="35"/>
        <v>3.2358961224786764E-2</v>
      </c>
      <c r="P74" s="38" t="str">
        <f t="shared" si="36"/>
        <v xml:space="preserve"> </v>
      </c>
      <c r="Q74" s="38">
        <f t="shared" si="37"/>
        <v>1.0323589612247868</v>
      </c>
      <c r="R74" s="38">
        <f t="shared" si="26"/>
        <v>3.1658961224786765E-2</v>
      </c>
      <c r="S74" s="38">
        <f t="shared" si="38"/>
        <v>1.0316589612247868</v>
      </c>
      <c r="T74" s="38">
        <f t="shared" si="27"/>
        <v>6.2464843186420538E-3</v>
      </c>
      <c r="U74" s="54">
        <f t="shared" si="39"/>
        <v>6.0506902669119622E-3</v>
      </c>
      <c r="V74" s="38">
        <f t="shared" si="40"/>
        <v>1.006050690266912</v>
      </c>
    </row>
    <row r="75" spans="1:22" x14ac:dyDescent="0.2">
      <c r="A75" s="35">
        <v>41274</v>
      </c>
      <c r="B75" s="36">
        <f>Faze_1!O75</f>
        <v>53.648933999999997</v>
      </c>
      <c r="C75" s="36">
        <f>Faze_1!P75</f>
        <v>1426.1899410000001</v>
      </c>
      <c r="D75" s="43">
        <f>Faze_1!Q75</f>
        <v>7.000000000000001E-4</v>
      </c>
      <c r="E75" s="41">
        <f t="shared" si="28"/>
        <v>1.0006999999999999</v>
      </c>
      <c r="F75" s="38">
        <f t="shared" si="23"/>
        <v>8.6397492311953705E-3</v>
      </c>
      <c r="G75" s="38">
        <f t="shared" si="29"/>
        <v>8.6397492311953705E-3</v>
      </c>
      <c r="H75" s="38" t="str">
        <f t="shared" si="30"/>
        <v xml:space="preserve"> </v>
      </c>
      <c r="I75" s="38">
        <f t="shared" si="24"/>
        <v>7.9397492311953713E-3</v>
      </c>
      <c r="J75" s="38">
        <f t="shared" si="31"/>
        <v>1.0079397492311954</v>
      </c>
      <c r="K75" s="38">
        <f t="shared" si="32"/>
        <v>1.0086397492311954</v>
      </c>
      <c r="L75" s="38">
        <f t="shared" si="33"/>
        <v>3.4485582158236029E-3</v>
      </c>
      <c r="M75" s="43">
        <f t="shared" si="34"/>
        <v>1.1892553767924471E-5</v>
      </c>
      <c r="N75" s="38">
        <f t="shared" si="25"/>
        <v>8.9206025782102571E-3</v>
      </c>
      <c r="O75" s="38">
        <f t="shared" si="35"/>
        <v>8.9206025782102571E-3</v>
      </c>
      <c r="P75" s="38" t="str">
        <f t="shared" si="36"/>
        <v xml:space="preserve"> </v>
      </c>
      <c r="Q75" s="38">
        <f t="shared" si="37"/>
        <v>1.0089206025782103</v>
      </c>
      <c r="R75" s="38">
        <f t="shared" si="26"/>
        <v>8.2206025782102579E-3</v>
      </c>
      <c r="S75" s="38">
        <f t="shared" si="38"/>
        <v>1.0082206025782103</v>
      </c>
      <c r="T75" s="38">
        <f t="shared" si="27"/>
        <v>-2.8085334701488662E-4</v>
      </c>
      <c r="U75" s="54">
        <f t="shared" si="39"/>
        <v>-2.783701178241671E-4</v>
      </c>
      <c r="V75" s="38">
        <f t="shared" si="40"/>
        <v>0.99972162988217583</v>
      </c>
    </row>
    <row r="76" spans="1:22" x14ac:dyDescent="0.2">
      <c r="A76" s="35">
        <v>41258</v>
      </c>
      <c r="B76" s="36">
        <f>Faze_1!O76</f>
        <v>53.189391000000001</v>
      </c>
      <c r="C76" s="36">
        <f>Faze_1!P76</f>
        <v>1413.579956</v>
      </c>
      <c r="D76" s="43">
        <f>Faze_1!Q76</f>
        <v>7.000000000000001E-4</v>
      </c>
      <c r="E76" s="41">
        <f t="shared" si="28"/>
        <v>1.0006999999999999</v>
      </c>
      <c r="F76" s="38">
        <f t="shared" si="23"/>
        <v>1.2400920760534007E-2</v>
      </c>
      <c r="G76" s="38">
        <f t="shared" si="29"/>
        <v>1.2400920760534007E-2</v>
      </c>
      <c r="H76" s="38" t="str">
        <f t="shared" si="30"/>
        <v xml:space="preserve"> </v>
      </c>
      <c r="I76" s="38">
        <f t="shared" si="24"/>
        <v>1.1700920760534007E-2</v>
      </c>
      <c r="J76" s="38">
        <f t="shared" si="31"/>
        <v>1.0117009207605341</v>
      </c>
      <c r="K76" s="38">
        <f t="shared" si="32"/>
        <v>1.012400920760534</v>
      </c>
      <c r="L76" s="38">
        <f t="shared" si="33"/>
        <v>7.209729745162239E-3</v>
      </c>
      <c r="M76" s="43">
        <f t="shared" si="34"/>
        <v>5.1980202998277164E-5</v>
      </c>
      <c r="N76" s="38">
        <f t="shared" si="25"/>
        <v>-1.8359939420526938E-3</v>
      </c>
      <c r="O76" s="38" t="str">
        <f t="shared" si="35"/>
        <v xml:space="preserve"> </v>
      </c>
      <c r="P76" s="38">
        <f t="shared" si="36"/>
        <v>-1.8359939420526938E-3</v>
      </c>
      <c r="Q76" s="38">
        <f t="shared" si="37"/>
        <v>0.99816400605794731</v>
      </c>
      <c r="R76" s="38">
        <f t="shared" si="26"/>
        <v>-2.5359939420526939E-3</v>
      </c>
      <c r="S76" s="38">
        <f t="shared" si="38"/>
        <v>0.99746400605794727</v>
      </c>
      <c r="T76" s="38">
        <f t="shared" si="27"/>
        <v>1.42369147025867E-2</v>
      </c>
      <c r="U76" s="54">
        <f t="shared" si="39"/>
        <v>1.426310167084921E-2</v>
      </c>
      <c r="V76" s="38">
        <f t="shared" si="40"/>
        <v>1.0142631016708492</v>
      </c>
    </row>
    <row r="77" spans="1:22" x14ac:dyDescent="0.2">
      <c r="A77" s="35">
        <v>41243</v>
      </c>
      <c r="B77" s="36">
        <f>Faze_1!O77</f>
        <v>52.537872999999998</v>
      </c>
      <c r="C77" s="36">
        <f>Faze_1!P77</f>
        <v>1416.1800539999999</v>
      </c>
      <c r="D77" s="43">
        <f>Faze_1!Q77</f>
        <v>8.9999999999999998E-4</v>
      </c>
      <c r="E77" s="41">
        <f t="shared" si="28"/>
        <v>1.0008999999999999</v>
      </c>
      <c r="F77" s="38">
        <f t="shared" si="23"/>
        <v>4.0688301155931805E-2</v>
      </c>
      <c r="G77" s="38">
        <f t="shared" si="29"/>
        <v>4.0688301155931805E-2</v>
      </c>
      <c r="H77" s="38" t="str">
        <f t="shared" si="30"/>
        <v xml:space="preserve"> </v>
      </c>
      <c r="I77" s="38">
        <f t="shared" si="24"/>
        <v>3.9788301155931807E-2</v>
      </c>
      <c r="J77" s="38">
        <f t="shared" si="31"/>
        <v>1.0397883011559319</v>
      </c>
      <c r="K77" s="38">
        <f t="shared" si="32"/>
        <v>1.0406883011559318</v>
      </c>
      <c r="L77" s="38">
        <f t="shared" si="33"/>
        <v>3.5497110140560034E-2</v>
      </c>
      <c r="M77" s="43">
        <f t="shared" si="34"/>
        <v>1.2600448283310501E-3</v>
      </c>
      <c r="N77" s="38">
        <f t="shared" si="25"/>
        <v>4.6441075010091648E-2</v>
      </c>
      <c r="O77" s="38">
        <f t="shared" si="35"/>
        <v>4.6441075010091648E-2</v>
      </c>
      <c r="P77" s="38" t="str">
        <f t="shared" si="36"/>
        <v xml:space="preserve"> </v>
      </c>
      <c r="Q77" s="38">
        <f t="shared" si="37"/>
        <v>1.0464410750100916</v>
      </c>
      <c r="R77" s="38">
        <f t="shared" si="26"/>
        <v>4.554107501009165E-2</v>
      </c>
      <c r="S77" s="38">
        <f t="shared" si="38"/>
        <v>1.0455410750100917</v>
      </c>
      <c r="T77" s="38">
        <f t="shared" si="27"/>
        <v>-5.7527738541598428E-3</v>
      </c>
      <c r="U77" s="54">
        <f t="shared" si="39"/>
        <v>-5.49746564000686E-3</v>
      </c>
      <c r="V77" s="38">
        <f t="shared" si="40"/>
        <v>0.99450253435999314</v>
      </c>
    </row>
    <row r="78" spans="1:22" x14ac:dyDescent="0.2">
      <c r="A78" s="35">
        <v>41228</v>
      </c>
      <c r="B78" s="36">
        <f>Faze_1!O78</f>
        <v>50.483773999999997</v>
      </c>
      <c r="C78" s="36">
        <f>Faze_1!P78</f>
        <v>1353.329956</v>
      </c>
      <c r="D78" s="43">
        <f>Faze_1!Q78</f>
        <v>8.9999999999999998E-4</v>
      </c>
      <c r="E78" s="41">
        <f t="shared" si="28"/>
        <v>1.0008999999999999</v>
      </c>
      <c r="F78" s="38">
        <f t="shared" si="23"/>
        <v>-4.6161753129443928E-2</v>
      </c>
      <c r="G78" s="38" t="str">
        <f t="shared" si="29"/>
        <v xml:space="preserve"> </v>
      </c>
      <c r="H78" s="38">
        <f t="shared" si="30"/>
        <v>-4.6161753129443928E-2</v>
      </c>
      <c r="I78" s="38">
        <f t="shared" si="24"/>
        <v>-4.7061753129443926E-2</v>
      </c>
      <c r="J78" s="38">
        <f t="shared" si="31"/>
        <v>0.95293824687055606</v>
      </c>
      <c r="K78" s="38">
        <f t="shared" si="32"/>
        <v>0.95383824687055607</v>
      </c>
      <c r="L78" s="38">
        <f t="shared" si="33"/>
        <v>-5.1352944144815699E-2</v>
      </c>
      <c r="M78" s="43">
        <f t="shared" si="34"/>
        <v>2.6371248723405611E-3</v>
      </c>
      <c r="N78" s="38">
        <f t="shared" si="25"/>
        <v>-4.1659639547623639E-2</v>
      </c>
      <c r="O78" s="38" t="str">
        <f t="shared" si="35"/>
        <v xml:space="preserve"> </v>
      </c>
      <c r="P78" s="38">
        <f t="shared" si="36"/>
        <v>-4.1659639547623639E-2</v>
      </c>
      <c r="Q78" s="38">
        <f t="shared" si="37"/>
        <v>0.95834036045237636</v>
      </c>
      <c r="R78" s="38">
        <f t="shared" si="26"/>
        <v>-4.2559639547623637E-2</v>
      </c>
      <c r="S78" s="38">
        <f t="shared" si="38"/>
        <v>0.95744036045237635</v>
      </c>
      <c r="T78" s="38">
        <f t="shared" si="27"/>
        <v>-4.5021135818202884E-3</v>
      </c>
      <c r="U78" s="54">
        <f t="shared" si="39"/>
        <v>-4.6978232031207323E-3</v>
      </c>
      <c r="V78" s="38">
        <f t="shared" si="40"/>
        <v>0.99530217679687927</v>
      </c>
    </row>
    <row r="79" spans="1:22" x14ac:dyDescent="0.2">
      <c r="A79" s="35">
        <v>41213</v>
      </c>
      <c r="B79" s="36">
        <f>Faze_1!O79</f>
        <v>52.926976000000003</v>
      </c>
      <c r="C79" s="36">
        <f>Faze_1!P79</f>
        <v>1412.160034</v>
      </c>
      <c r="D79" s="43">
        <f>Faze_1!Q79</f>
        <v>1E-3</v>
      </c>
      <c r="E79" s="41">
        <f t="shared" si="28"/>
        <v>1.0009999999999999</v>
      </c>
      <c r="F79" s="38">
        <f t="shared" si="23"/>
        <v>-9.9864646774019405E-3</v>
      </c>
      <c r="G79" s="38" t="str">
        <f t="shared" si="29"/>
        <v xml:space="preserve"> </v>
      </c>
      <c r="H79" s="38">
        <f t="shared" si="30"/>
        <v>-9.9864646774019405E-3</v>
      </c>
      <c r="I79" s="38">
        <f t="shared" si="24"/>
        <v>-1.0986464677401941E-2</v>
      </c>
      <c r="J79" s="38">
        <f t="shared" si="31"/>
        <v>0.98901353532259806</v>
      </c>
      <c r="K79" s="38">
        <f t="shared" si="32"/>
        <v>0.99001353532259806</v>
      </c>
      <c r="L79" s="38">
        <f t="shared" si="33"/>
        <v>-1.5177655692773708E-2</v>
      </c>
      <c r="M79" s="43">
        <f t="shared" si="34"/>
        <v>2.3036123232838616E-4</v>
      </c>
      <c r="N79" s="38">
        <f t="shared" si="25"/>
        <v>-1.942183754445137E-2</v>
      </c>
      <c r="O79" s="38" t="str">
        <f t="shared" si="35"/>
        <v xml:space="preserve"> </v>
      </c>
      <c r="P79" s="38">
        <f t="shared" si="36"/>
        <v>-1.942183754445137E-2</v>
      </c>
      <c r="Q79" s="38">
        <f t="shared" si="37"/>
        <v>0.98057816245554863</v>
      </c>
      <c r="R79" s="38">
        <f t="shared" si="26"/>
        <v>-2.0421837544451371E-2</v>
      </c>
      <c r="S79" s="38">
        <f t="shared" si="38"/>
        <v>0.97957816245554863</v>
      </c>
      <c r="T79" s="38">
        <f t="shared" si="27"/>
        <v>9.4353728670494297E-3</v>
      </c>
      <c r="U79" s="54">
        <f t="shared" si="39"/>
        <v>9.6222547353304044E-3</v>
      </c>
      <c r="V79" s="38">
        <f t="shared" si="40"/>
        <v>1.0096222547353304</v>
      </c>
    </row>
    <row r="80" spans="1:22" x14ac:dyDescent="0.2">
      <c r="A80" s="35">
        <v>41197</v>
      </c>
      <c r="B80" s="36">
        <f>Faze_1!O80</f>
        <v>53.460861000000001</v>
      </c>
      <c r="C80" s="36">
        <f>Faze_1!P80</f>
        <v>1440.130005</v>
      </c>
      <c r="D80" s="43">
        <f>Faze_1!Q80</f>
        <v>1E-3</v>
      </c>
      <c r="E80" s="41">
        <f t="shared" si="28"/>
        <v>1.0009999999999999</v>
      </c>
      <c r="F80" s="38">
        <f t="shared" si="23"/>
        <v>6.1308061902585198E-3</v>
      </c>
      <c r="G80" s="38">
        <f t="shared" si="29"/>
        <v>6.1308061902585198E-3</v>
      </c>
      <c r="H80" s="38" t="str">
        <f t="shared" si="30"/>
        <v xml:space="preserve"> </v>
      </c>
      <c r="I80" s="38">
        <f t="shared" si="24"/>
        <v>5.1308061902585198E-3</v>
      </c>
      <c r="J80" s="38">
        <f t="shared" si="31"/>
        <v>1.0051308061902586</v>
      </c>
      <c r="K80" s="38">
        <f t="shared" si="32"/>
        <v>1.0061308061902585</v>
      </c>
      <c r="L80" s="38">
        <f t="shared" si="33"/>
        <v>9.396151748867522E-4</v>
      </c>
      <c r="M80" s="43">
        <f t="shared" si="34"/>
        <v>8.8287667687746191E-7</v>
      </c>
      <c r="N80" s="38">
        <f t="shared" si="25"/>
        <v>-3.7485266126624506E-4</v>
      </c>
      <c r="O80" s="38" t="str">
        <f t="shared" si="35"/>
        <v xml:space="preserve"> </v>
      </c>
      <c r="P80" s="38">
        <f t="shared" si="36"/>
        <v>-3.7485266126624506E-4</v>
      </c>
      <c r="Q80" s="38">
        <f t="shared" si="37"/>
        <v>0.99962514733873375</v>
      </c>
      <c r="R80" s="38">
        <f t="shared" si="26"/>
        <v>-1.3748526612662451E-3</v>
      </c>
      <c r="S80" s="38">
        <f t="shared" si="38"/>
        <v>0.99862514733873375</v>
      </c>
      <c r="T80" s="38">
        <f t="shared" si="27"/>
        <v>6.5056588515247649E-3</v>
      </c>
      <c r="U80" s="54">
        <f t="shared" si="39"/>
        <v>6.5080984295409205E-3</v>
      </c>
      <c r="V80" s="38">
        <f t="shared" si="40"/>
        <v>1.0065080984295409</v>
      </c>
    </row>
    <row r="81" spans="1:22" x14ac:dyDescent="0.2">
      <c r="A81" s="35">
        <v>41182</v>
      </c>
      <c r="B81" s="36">
        <f>Faze_1!O81</f>
        <v>53.135100000000001</v>
      </c>
      <c r="C81" s="36">
        <f>Faze_1!P81</f>
        <v>1440.670044</v>
      </c>
      <c r="D81" s="43">
        <f>Faze_1!Q81</f>
        <v>1.1000000000000001E-3</v>
      </c>
      <c r="E81" s="41">
        <f t="shared" si="28"/>
        <v>1.0011000000000001</v>
      </c>
      <c r="F81" s="38">
        <f t="shared" si="23"/>
        <v>-1.6086670278014581E-2</v>
      </c>
      <c r="G81" s="38" t="str">
        <f t="shared" si="29"/>
        <v xml:space="preserve"> </v>
      </c>
      <c r="H81" s="38">
        <f t="shared" si="30"/>
        <v>-1.6086670278014581E-2</v>
      </c>
      <c r="I81" s="38">
        <f t="shared" si="24"/>
        <v>-1.7186670278014581E-2</v>
      </c>
      <c r="J81" s="38">
        <f t="shared" si="31"/>
        <v>0.98281332972198543</v>
      </c>
      <c r="K81" s="38">
        <f t="shared" si="32"/>
        <v>0.98391332972198542</v>
      </c>
      <c r="L81" s="38">
        <f t="shared" si="33"/>
        <v>-2.1277861293386349E-2</v>
      </c>
      <c r="M81" s="43">
        <f t="shared" si="34"/>
        <v>4.5274738122058898E-4</v>
      </c>
      <c r="N81" s="38">
        <f t="shared" si="25"/>
        <v>-1.7124088811695026E-2</v>
      </c>
      <c r="O81" s="38" t="str">
        <f t="shared" si="35"/>
        <v xml:space="preserve"> </v>
      </c>
      <c r="P81" s="38">
        <f t="shared" si="36"/>
        <v>-1.7124088811695026E-2</v>
      </c>
      <c r="Q81" s="38">
        <f t="shared" si="37"/>
        <v>0.98287591118830497</v>
      </c>
      <c r="R81" s="38">
        <f t="shared" si="26"/>
        <v>-1.8224088811695027E-2</v>
      </c>
      <c r="S81" s="38">
        <f t="shared" si="38"/>
        <v>0.98177591118830498</v>
      </c>
      <c r="T81" s="38">
        <f t="shared" si="27"/>
        <v>1.0374185336804453E-3</v>
      </c>
      <c r="U81" s="54">
        <f t="shared" si="39"/>
        <v>1.0554928876282954E-3</v>
      </c>
      <c r="V81" s="38">
        <f t="shared" si="40"/>
        <v>1.0010554928876283</v>
      </c>
    </row>
    <row r="82" spans="1:22" x14ac:dyDescent="0.2">
      <c r="A82" s="35">
        <v>41167</v>
      </c>
      <c r="B82" s="36">
        <f>Faze_1!O82</f>
        <v>54.003841999999999</v>
      </c>
      <c r="C82" s="36">
        <f>Faze_1!P82</f>
        <v>1465.7700199999999</v>
      </c>
      <c r="D82" s="43">
        <f>Faze_1!Q82</f>
        <v>1.1000000000000001E-3</v>
      </c>
      <c r="E82" s="41">
        <f t="shared" si="28"/>
        <v>1.0011000000000001</v>
      </c>
      <c r="F82" s="38">
        <f t="shared" si="23"/>
        <v>4.5786929759160211E-2</v>
      </c>
      <c r="G82" s="38">
        <f t="shared" si="29"/>
        <v>4.5786929759160211E-2</v>
      </c>
      <c r="H82" s="38" t="str">
        <f t="shared" si="30"/>
        <v xml:space="preserve"> </v>
      </c>
      <c r="I82" s="38">
        <f t="shared" si="24"/>
        <v>4.4686929759160214E-2</v>
      </c>
      <c r="J82" s="38">
        <f t="shared" si="31"/>
        <v>1.0446869297591601</v>
      </c>
      <c r="K82" s="38">
        <f t="shared" si="32"/>
        <v>1.0457869297591602</v>
      </c>
      <c r="L82" s="38">
        <f t="shared" si="33"/>
        <v>4.059573874378844E-2</v>
      </c>
      <c r="M82" s="43">
        <f t="shared" si="34"/>
        <v>1.6480140041539258E-3</v>
      </c>
      <c r="N82" s="38">
        <f t="shared" si="25"/>
        <v>4.2080838524333419E-2</v>
      </c>
      <c r="O82" s="38">
        <f t="shared" si="35"/>
        <v>4.2080838524333419E-2</v>
      </c>
      <c r="P82" s="38" t="str">
        <f t="shared" si="36"/>
        <v xml:space="preserve"> </v>
      </c>
      <c r="Q82" s="38">
        <f t="shared" si="37"/>
        <v>1.0420808385243334</v>
      </c>
      <c r="R82" s="38">
        <f t="shared" si="26"/>
        <v>4.0980838524333423E-2</v>
      </c>
      <c r="S82" s="38">
        <f t="shared" si="38"/>
        <v>1.0409808385243333</v>
      </c>
      <c r="T82" s="38">
        <f t="shared" si="27"/>
        <v>3.7060912348267916E-3</v>
      </c>
      <c r="U82" s="54">
        <f t="shared" si="39"/>
        <v>3.5564335297393335E-3</v>
      </c>
      <c r="V82" s="38">
        <f t="shared" si="40"/>
        <v>1.0035564335297393</v>
      </c>
    </row>
    <row r="83" spans="1:22" x14ac:dyDescent="0.2">
      <c r="A83" s="35">
        <v>41152</v>
      </c>
      <c r="B83" s="36">
        <f>Faze_1!O83</f>
        <v>51.639431000000002</v>
      </c>
      <c r="C83" s="36">
        <f>Faze_1!P83</f>
        <v>1406.579956</v>
      </c>
      <c r="D83" s="43">
        <f>Faze_1!Q83</f>
        <v>1E-3</v>
      </c>
      <c r="E83" s="41">
        <f t="shared" si="28"/>
        <v>1.0009999999999999</v>
      </c>
      <c r="F83" s="38">
        <f t="shared" si="23"/>
        <v>-1.5644134455952141E-3</v>
      </c>
      <c r="G83" s="38" t="str">
        <f t="shared" si="29"/>
        <v xml:space="preserve"> </v>
      </c>
      <c r="H83" s="38">
        <f t="shared" si="30"/>
        <v>-1.5644134455952141E-3</v>
      </c>
      <c r="I83" s="38">
        <f t="shared" si="24"/>
        <v>-2.5644134455952141E-3</v>
      </c>
      <c r="J83" s="38">
        <f t="shared" si="31"/>
        <v>0.99743558655440478</v>
      </c>
      <c r="K83" s="38">
        <f t="shared" si="32"/>
        <v>0.99843558655440479</v>
      </c>
      <c r="L83" s="38">
        <f t="shared" si="33"/>
        <v>-6.7556044609669817E-3</v>
      </c>
      <c r="M83" s="43">
        <f t="shared" si="34"/>
        <v>4.5638191633036987E-5</v>
      </c>
      <c r="N83" s="38">
        <f t="shared" si="25"/>
        <v>7.4699720271853565E-4</v>
      </c>
      <c r="O83" s="38">
        <f t="shared" si="35"/>
        <v>7.4699720271853565E-4</v>
      </c>
      <c r="P83" s="38" t="str">
        <f t="shared" si="36"/>
        <v xml:space="preserve"> </v>
      </c>
      <c r="Q83" s="38">
        <f t="shared" si="37"/>
        <v>1.0007469972027185</v>
      </c>
      <c r="R83" s="38">
        <f t="shared" si="26"/>
        <v>-2.5300279728146437E-4</v>
      </c>
      <c r="S83" s="38">
        <f t="shared" si="38"/>
        <v>0.99974699720271853</v>
      </c>
      <c r="T83" s="38">
        <f t="shared" si="27"/>
        <v>-2.3114106483137498E-3</v>
      </c>
      <c r="U83" s="54">
        <f t="shared" si="39"/>
        <v>-2.3096853198406597E-3</v>
      </c>
      <c r="V83" s="38">
        <f t="shared" si="40"/>
        <v>0.99769031468015934</v>
      </c>
    </row>
    <row r="84" spans="1:22" x14ac:dyDescent="0.2">
      <c r="A84" s="35">
        <v>41136</v>
      </c>
      <c r="B84" s="36">
        <f>Faze_1!O84</f>
        <v>51.720343</v>
      </c>
      <c r="C84" s="36">
        <f>Faze_1!P84</f>
        <v>1405.530029</v>
      </c>
      <c r="D84" s="43">
        <f>Faze_1!Q84</f>
        <v>1E-3</v>
      </c>
      <c r="E84" s="41">
        <f t="shared" si="28"/>
        <v>1.0009999999999999</v>
      </c>
      <c r="F84" s="38">
        <f t="shared" si="23"/>
        <v>1.6431113135225273E-2</v>
      </c>
      <c r="G84" s="38">
        <f t="shared" si="29"/>
        <v>1.6431113135225273E-2</v>
      </c>
      <c r="H84" s="38" t="str">
        <f t="shared" si="30"/>
        <v xml:space="preserve"> </v>
      </c>
      <c r="I84" s="38">
        <f t="shared" si="24"/>
        <v>1.5431113135225272E-2</v>
      </c>
      <c r="J84" s="38">
        <f t="shared" si="31"/>
        <v>1.0154311131352252</v>
      </c>
      <c r="K84" s="38">
        <f t="shared" si="32"/>
        <v>1.0164311131352253</v>
      </c>
      <c r="L84" s="38">
        <f t="shared" si="33"/>
        <v>1.1239922119853505E-2</v>
      </c>
      <c r="M84" s="43">
        <f t="shared" si="34"/>
        <v>1.2633584926037211E-4</v>
      </c>
      <c r="N84" s="38">
        <f t="shared" si="25"/>
        <v>1.9002177903689965E-2</v>
      </c>
      <c r="O84" s="38">
        <f t="shared" si="35"/>
        <v>1.9002177903689965E-2</v>
      </c>
      <c r="P84" s="38" t="str">
        <f t="shared" si="36"/>
        <v xml:space="preserve"> </v>
      </c>
      <c r="Q84" s="38">
        <f t="shared" si="37"/>
        <v>1.01900217790369</v>
      </c>
      <c r="R84" s="38">
        <f t="shared" si="26"/>
        <v>1.8002177903689964E-2</v>
      </c>
      <c r="S84" s="38">
        <f t="shared" si="38"/>
        <v>1.0180021779036901</v>
      </c>
      <c r="T84" s="38">
        <f t="shared" si="27"/>
        <v>-2.5710647684646926E-3</v>
      </c>
      <c r="U84" s="54">
        <f t="shared" si="39"/>
        <v>-2.5231199934763193E-3</v>
      </c>
      <c r="V84" s="38">
        <f t="shared" si="40"/>
        <v>0.99747688000652368</v>
      </c>
    </row>
    <row r="85" spans="1:22" x14ac:dyDescent="0.2">
      <c r="A85" s="35">
        <v>41121</v>
      </c>
      <c r="B85" s="36">
        <f>Faze_1!O85</f>
        <v>50.884258000000003</v>
      </c>
      <c r="C85" s="36">
        <f>Faze_1!P85</f>
        <v>1379.3199460000001</v>
      </c>
      <c r="D85" s="43">
        <f>Faze_1!Q85</f>
        <v>1E-3</v>
      </c>
      <c r="E85" s="41">
        <f t="shared" si="28"/>
        <v>1.0009999999999999</v>
      </c>
      <c r="F85" s="38">
        <f t="shared" si="23"/>
        <v>1.4700600828770227E-2</v>
      </c>
      <c r="G85" s="38">
        <f t="shared" si="29"/>
        <v>1.4700600828770227E-2</v>
      </c>
      <c r="H85" s="38" t="str">
        <f t="shared" si="30"/>
        <v xml:space="preserve"> </v>
      </c>
      <c r="I85" s="38">
        <f t="shared" si="24"/>
        <v>1.3700600828770226E-2</v>
      </c>
      <c r="J85" s="38">
        <f t="shared" si="31"/>
        <v>1.0137006008287703</v>
      </c>
      <c r="K85" s="38">
        <f t="shared" si="32"/>
        <v>1.0147006008287702</v>
      </c>
      <c r="L85" s="38">
        <f t="shared" si="33"/>
        <v>9.5094098133984596E-3</v>
      </c>
      <c r="M85" s="43">
        <f t="shared" si="34"/>
        <v>9.0428874999158926E-5</v>
      </c>
      <c r="N85" s="38">
        <f t="shared" si="25"/>
        <v>1.6612801278194533E-2</v>
      </c>
      <c r="O85" s="38">
        <f t="shared" si="35"/>
        <v>1.6612801278194533E-2</v>
      </c>
      <c r="P85" s="38" t="str">
        <f t="shared" si="36"/>
        <v xml:space="preserve"> </v>
      </c>
      <c r="Q85" s="38">
        <f t="shared" si="37"/>
        <v>1.0166128012781945</v>
      </c>
      <c r="R85" s="38">
        <f t="shared" si="26"/>
        <v>1.5612801278194532E-2</v>
      </c>
      <c r="S85" s="38">
        <f t="shared" si="38"/>
        <v>1.0156128012781944</v>
      </c>
      <c r="T85" s="38">
        <f t="shared" si="27"/>
        <v>-1.9122004494243061E-3</v>
      </c>
      <c r="U85" s="54">
        <f t="shared" si="39"/>
        <v>-1.8809525583586284E-3</v>
      </c>
      <c r="V85" s="38">
        <f t="shared" si="40"/>
        <v>0.99811904744164137</v>
      </c>
    </row>
    <row r="86" spans="1:22" x14ac:dyDescent="0.2">
      <c r="A86" s="35">
        <v>41105</v>
      </c>
      <c r="B86" s="36">
        <f>Faze_1!O86</f>
        <v>50.147066000000002</v>
      </c>
      <c r="C86" s="36">
        <f>Faze_1!P86</f>
        <v>1356.780029</v>
      </c>
      <c r="D86" s="43">
        <f>Faze_1!Q86</f>
        <v>1E-3</v>
      </c>
      <c r="E86" s="41">
        <f t="shared" si="28"/>
        <v>1.0009999999999999</v>
      </c>
      <c r="F86" s="38">
        <f t="shared" si="23"/>
        <v>-2.8601989051381116E-3</v>
      </c>
      <c r="G86" s="38" t="str">
        <f t="shared" si="29"/>
        <v xml:space="preserve"> </v>
      </c>
      <c r="H86" s="38">
        <f t="shared" si="30"/>
        <v>-2.8601989051381116E-3</v>
      </c>
      <c r="I86" s="38">
        <f t="shared" si="24"/>
        <v>-3.8601989051381116E-3</v>
      </c>
      <c r="J86" s="38">
        <f t="shared" si="31"/>
        <v>0.99613980109486189</v>
      </c>
      <c r="K86" s="38">
        <f t="shared" si="32"/>
        <v>0.99713980109486189</v>
      </c>
      <c r="L86" s="38">
        <f t="shared" si="33"/>
        <v>-8.0513899205098792E-3</v>
      </c>
      <c r="M86" s="43">
        <f t="shared" si="34"/>
        <v>6.4824879652088083E-5</v>
      </c>
      <c r="N86" s="38">
        <f t="shared" si="25"/>
        <v>-3.9496130158814813E-3</v>
      </c>
      <c r="O86" s="38" t="str">
        <f t="shared" si="35"/>
        <v xml:space="preserve"> </v>
      </c>
      <c r="P86" s="38">
        <f t="shared" si="36"/>
        <v>-3.9496130158814813E-3</v>
      </c>
      <c r="Q86" s="38">
        <f t="shared" si="37"/>
        <v>0.99605038698411852</v>
      </c>
      <c r="R86" s="38">
        <f t="shared" si="26"/>
        <v>-4.9496130158814813E-3</v>
      </c>
      <c r="S86" s="38">
        <f t="shared" si="38"/>
        <v>0.99505038698411852</v>
      </c>
      <c r="T86" s="38">
        <f t="shared" si="27"/>
        <v>1.0894141107433697E-3</v>
      </c>
      <c r="U86" s="54">
        <f t="shared" si="39"/>
        <v>1.0937339365351129E-3</v>
      </c>
      <c r="V86" s="38">
        <f t="shared" si="40"/>
        <v>1.0010937339365351</v>
      </c>
    </row>
    <row r="87" spans="1:22" x14ac:dyDescent="0.2">
      <c r="A87" s="35">
        <v>41090</v>
      </c>
      <c r="B87" s="36">
        <f>Faze_1!O87</f>
        <v>50.290908000000002</v>
      </c>
      <c r="C87" s="36">
        <f>Faze_1!P87</f>
        <v>1362.160034</v>
      </c>
      <c r="D87" s="43">
        <f>Faze_1!Q87</f>
        <v>8.9999999999999998E-4</v>
      </c>
      <c r="E87" s="41">
        <f t="shared" si="28"/>
        <v>1.0008999999999999</v>
      </c>
      <c r="F87" s="38">
        <f t="shared" si="23"/>
        <v>1.7285799009356673E-2</v>
      </c>
      <c r="G87" s="38">
        <f t="shared" si="29"/>
        <v>1.7285799009356673E-2</v>
      </c>
      <c r="H87" s="38" t="str">
        <f t="shared" si="30"/>
        <v xml:space="preserve"> </v>
      </c>
      <c r="I87" s="38">
        <f t="shared" si="24"/>
        <v>1.6385799009356671E-2</v>
      </c>
      <c r="J87" s="38">
        <f t="shared" si="31"/>
        <v>1.0163857990093568</v>
      </c>
      <c r="K87" s="38">
        <f t="shared" si="32"/>
        <v>1.0172857990093567</v>
      </c>
      <c r="L87" s="38">
        <f t="shared" si="33"/>
        <v>1.2094607993984905E-2</v>
      </c>
      <c r="M87" s="43">
        <f t="shared" si="34"/>
        <v>1.4627954252816356E-4</v>
      </c>
      <c r="N87" s="38">
        <f t="shared" si="25"/>
        <v>1.4387468714943008E-2</v>
      </c>
      <c r="O87" s="38">
        <f t="shared" si="35"/>
        <v>1.4387468714943008E-2</v>
      </c>
      <c r="P87" s="38" t="str">
        <f t="shared" si="36"/>
        <v xml:space="preserve"> </v>
      </c>
      <c r="Q87" s="38">
        <f t="shared" si="37"/>
        <v>1.014387468714943</v>
      </c>
      <c r="R87" s="38">
        <f t="shared" si="26"/>
        <v>1.3487468714943008E-2</v>
      </c>
      <c r="S87" s="38">
        <f t="shared" si="38"/>
        <v>1.0134874687149431</v>
      </c>
      <c r="T87" s="38">
        <f t="shared" si="27"/>
        <v>2.8983302944136646E-3</v>
      </c>
      <c r="U87" s="54">
        <f t="shared" si="39"/>
        <v>2.8572221008262844E-3</v>
      </c>
      <c r="V87" s="38">
        <f t="shared" si="40"/>
        <v>1.0028572221008263</v>
      </c>
    </row>
    <row r="88" spans="1:22" x14ac:dyDescent="0.2">
      <c r="A88" s="35">
        <v>41075</v>
      </c>
      <c r="B88" s="36">
        <f>Faze_1!O88</f>
        <v>49.436360999999998</v>
      </c>
      <c r="C88" s="36">
        <f>Faze_1!P88</f>
        <v>1342.839966</v>
      </c>
      <c r="D88" s="43">
        <f>Faze_1!Q88</f>
        <v>8.9999999999999998E-4</v>
      </c>
      <c r="E88" s="41">
        <f t="shared" si="28"/>
        <v>1.0008999999999999</v>
      </c>
      <c r="F88" s="38">
        <f t="shared" si="23"/>
        <v>2.9942361691257302E-2</v>
      </c>
      <c r="G88" s="38">
        <f t="shared" si="29"/>
        <v>2.9942361691257302E-2</v>
      </c>
      <c r="H88" s="38" t="str">
        <f t="shared" si="30"/>
        <v xml:space="preserve"> </v>
      </c>
      <c r="I88" s="38">
        <f t="shared" si="24"/>
        <v>2.9042361691257301E-2</v>
      </c>
      <c r="J88" s="38">
        <f t="shared" si="31"/>
        <v>1.0290423616912574</v>
      </c>
      <c r="K88" s="38">
        <f t="shared" si="32"/>
        <v>1.0299423616912573</v>
      </c>
      <c r="L88" s="38">
        <f t="shared" si="33"/>
        <v>2.4751170675885534E-2</v>
      </c>
      <c r="M88" s="43">
        <f t="shared" si="34"/>
        <v>6.1262044982681601E-4</v>
      </c>
      <c r="N88" s="38">
        <f t="shared" si="25"/>
        <v>2.4810552373573325E-2</v>
      </c>
      <c r="O88" s="38">
        <f t="shared" si="35"/>
        <v>2.4810552373573325E-2</v>
      </c>
      <c r="P88" s="38" t="str">
        <f t="shared" si="36"/>
        <v xml:space="preserve"> </v>
      </c>
      <c r="Q88" s="38">
        <f t="shared" si="37"/>
        <v>1.0248105523735733</v>
      </c>
      <c r="R88" s="38">
        <f t="shared" si="26"/>
        <v>2.3910552373573323E-2</v>
      </c>
      <c r="S88" s="38">
        <f t="shared" si="38"/>
        <v>1.0239105523735734</v>
      </c>
      <c r="T88" s="38">
        <f t="shared" si="27"/>
        <v>5.1318093176839774E-3</v>
      </c>
      <c r="U88" s="54">
        <f t="shared" si="39"/>
        <v>5.007568770440729E-3</v>
      </c>
      <c r="V88" s="38">
        <f t="shared" si="40"/>
        <v>1.0050075687704407</v>
      </c>
    </row>
    <row r="89" spans="1:22" x14ac:dyDescent="0.2">
      <c r="A89" s="35">
        <v>41060</v>
      </c>
      <c r="B89" s="36">
        <f>Faze_1!O89</f>
        <v>47.999153</v>
      </c>
      <c r="C89" s="36">
        <f>Faze_1!P89</f>
        <v>1310.329956</v>
      </c>
      <c r="D89" s="43">
        <f>Faze_1!Q89</f>
        <v>8.9999999999999998E-4</v>
      </c>
      <c r="E89" s="41">
        <f t="shared" si="28"/>
        <v>1.0008999999999999</v>
      </c>
      <c r="F89" s="38">
        <f t="shared" si="23"/>
        <v>-1.6282472422529448E-2</v>
      </c>
      <c r="G89" s="38" t="str">
        <f t="shared" si="29"/>
        <v xml:space="preserve"> </v>
      </c>
      <c r="H89" s="38">
        <f t="shared" si="30"/>
        <v>-1.6282472422529448E-2</v>
      </c>
      <c r="I89" s="38">
        <f t="shared" si="24"/>
        <v>-1.718247242252945E-2</v>
      </c>
      <c r="J89" s="38">
        <f t="shared" si="31"/>
        <v>0.98281752757747054</v>
      </c>
      <c r="K89" s="38">
        <f t="shared" si="32"/>
        <v>0.98371752757747055</v>
      </c>
      <c r="L89" s="38">
        <f t="shared" si="33"/>
        <v>-2.1473663437901216E-2</v>
      </c>
      <c r="M89" s="43">
        <f t="shared" si="34"/>
        <v>4.6111822144425546E-4</v>
      </c>
      <c r="N89" s="38">
        <f t="shared" si="25"/>
        <v>-1.5278190883126763E-2</v>
      </c>
      <c r="O89" s="38" t="str">
        <f t="shared" si="35"/>
        <v xml:space="preserve"> </v>
      </c>
      <c r="P89" s="38">
        <f t="shared" si="36"/>
        <v>-1.5278190883126763E-2</v>
      </c>
      <c r="Q89" s="38">
        <f t="shared" si="37"/>
        <v>0.98472180911687324</v>
      </c>
      <c r="R89" s="38">
        <f t="shared" si="26"/>
        <v>-1.6178190883126765E-2</v>
      </c>
      <c r="S89" s="38">
        <f t="shared" si="38"/>
        <v>0.98382180911687322</v>
      </c>
      <c r="T89" s="38">
        <f t="shared" si="27"/>
        <v>-1.0042815394026849E-3</v>
      </c>
      <c r="U89" s="54">
        <f t="shared" si="39"/>
        <v>-1.0198632041097389E-3</v>
      </c>
      <c r="V89" s="38">
        <f t="shared" si="40"/>
        <v>0.99898013679589026</v>
      </c>
    </row>
    <row r="90" spans="1:22" x14ac:dyDescent="0.2">
      <c r="A90" s="35">
        <v>41044</v>
      </c>
      <c r="B90" s="36">
        <f>Faze_1!O90</f>
        <v>48.793633999999997</v>
      </c>
      <c r="C90" s="36">
        <f>Faze_1!P90</f>
        <v>1330.660034</v>
      </c>
      <c r="D90" s="43">
        <f>Faze_1!Q90</f>
        <v>8.9999999999999998E-4</v>
      </c>
      <c r="E90" s="41">
        <f t="shared" si="28"/>
        <v>1.0008999999999999</v>
      </c>
      <c r="F90" s="38">
        <f t="shared" si="23"/>
        <v>-4.3569580188110857E-2</v>
      </c>
      <c r="G90" s="38" t="str">
        <f t="shared" si="29"/>
        <v xml:space="preserve"> </v>
      </c>
      <c r="H90" s="38">
        <f t="shared" si="30"/>
        <v>-4.3569580188110857E-2</v>
      </c>
      <c r="I90" s="38">
        <f t="shared" si="24"/>
        <v>-4.4469580188110855E-2</v>
      </c>
      <c r="J90" s="38">
        <f t="shared" si="31"/>
        <v>0.95553041981188913</v>
      </c>
      <c r="K90" s="38">
        <f t="shared" si="32"/>
        <v>0.95643041981188914</v>
      </c>
      <c r="L90" s="38">
        <f t="shared" si="33"/>
        <v>-4.8760771203482628E-2</v>
      </c>
      <c r="M90" s="43">
        <f t="shared" si="34"/>
        <v>2.3776128083583805E-3</v>
      </c>
      <c r="N90" s="38">
        <f t="shared" si="25"/>
        <v>-4.8107530788351172E-2</v>
      </c>
      <c r="O90" s="38" t="str">
        <f t="shared" si="35"/>
        <v xml:space="preserve"> </v>
      </c>
      <c r="P90" s="38">
        <f t="shared" si="36"/>
        <v>-4.8107530788351172E-2</v>
      </c>
      <c r="Q90" s="38">
        <f t="shared" si="37"/>
        <v>0.95189246921164883</v>
      </c>
      <c r="R90" s="38">
        <f t="shared" si="26"/>
        <v>-4.900753078835117E-2</v>
      </c>
      <c r="S90" s="38">
        <f t="shared" si="38"/>
        <v>0.95099246921164882</v>
      </c>
      <c r="T90" s="38">
        <f t="shared" si="27"/>
        <v>4.5379506002403147E-3</v>
      </c>
      <c r="U90" s="54">
        <f t="shared" si="39"/>
        <v>4.7672933099245363E-3</v>
      </c>
      <c r="V90" s="38">
        <f t="shared" si="40"/>
        <v>1.0047672933099245</v>
      </c>
    </row>
    <row r="91" spans="1:22" x14ac:dyDescent="0.2">
      <c r="A91" s="35">
        <v>41029</v>
      </c>
      <c r="B91" s="36">
        <f>Faze_1!O91</f>
        <v>51.016396999999998</v>
      </c>
      <c r="C91" s="36">
        <f>Faze_1!P91</f>
        <v>1397.910034</v>
      </c>
      <c r="D91" s="43">
        <f>Faze_1!Q91</f>
        <v>8.0000000000000004E-4</v>
      </c>
      <c r="E91" s="41">
        <f t="shared" si="28"/>
        <v>1.0007999999999999</v>
      </c>
      <c r="F91" s="38">
        <f t="shared" si="23"/>
        <v>2.5112138349677959E-2</v>
      </c>
      <c r="G91" s="38">
        <f t="shared" si="29"/>
        <v>2.5112138349677959E-2</v>
      </c>
      <c r="H91" s="38" t="str">
        <f t="shared" si="30"/>
        <v xml:space="preserve"> </v>
      </c>
      <c r="I91" s="38">
        <f t="shared" si="24"/>
        <v>2.4312138349677961E-2</v>
      </c>
      <c r="J91" s="38">
        <f t="shared" si="31"/>
        <v>1.024312138349678</v>
      </c>
      <c r="K91" s="38">
        <f t="shared" si="32"/>
        <v>1.025112138349678</v>
      </c>
      <c r="L91" s="38">
        <f t="shared" si="33"/>
        <v>1.9920947334306192E-2</v>
      </c>
      <c r="M91" s="43">
        <f t="shared" si="34"/>
        <v>3.9684414269620098E-4</v>
      </c>
      <c r="N91" s="38">
        <f t="shared" si="25"/>
        <v>2.0178669594247411E-2</v>
      </c>
      <c r="O91" s="38">
        <f t="shared" si="35"/>
        <v>2.0178669594247411E-2</v>
      </c>
      <c r="P91" s="38" t="str">
        <f t="shared" si="36"/>
        <v xml:space="preserve"> </v>
      </c>
      <c r="Q91" s="38">
        <f t="shared" si="37"/>
        <v>1.0201786695942474</v>
      </c>
      <c r="R91" s="38">
        <f t="shared" si="26"/>
        <v>1.9378669594247413E-2</v>
      </c>
      <c r="S91" s="38">
        <f t="shared" si="38"/>
        <v>1.0193786695942475</v>
      </c>
      <c r="T91" s="38">
        <f t="shared" si="27"/>
        <v>4.9334687554305479E-3</v>
      </c>
      <c r="U91" s="54">
        <f t="shared" si="39"/>
        <v>4.8358869896709678E-3</v>
      </c>
      <c r="V91" s="38">
        <f t="shared" si="40"/>
        <v>1.004835886989671</v>
      </c>
    </row>
    <row r="92" spans="1:22" x14ac:dyDescent="0.2">
      <c r="A92" s="35">
        <v>41014</v>
      </c>
      <c r="B92" s="36">
        <f>Faze_1!O92</f>
        <v>49.766649999999998</v>
      </c>
      <c r="C92" s="36">
        <f>Faze_1!P92</f>
        <v>1370.26001</v>
      </c>
      <c r="D92" s="43">
        <f>Faze_1!Q92</f>
        <v>8.0000000000000004E-4</v>
      </c>
      <c r="E92" s="41">
        <f t="shared" si="28"/>
        <v>1.0007999999999999</v>
      </c>
      <c r="F92" s="38">
        <f t="shared" si="23"/>
        <v>-3.3460482847051165E-2</v>
      </c>
      <c r="G92" s="38" t="str">
        <f t="shared" si="29"/>
        <v xml:space="preserve"> </v>
      </c>
      <c r="H92" s="38">
        <f t="shared" si="30"/>
        <v>-3.3460482847051165E-2</v>
      </c>
      <c r="I92" s="38">
        <f t="shared" si="24"/>
        <v>-3.4260482847051167E-2</v>
      </c>
      <c r="J92" s="38">
        <f t="shared" si="31"/>
        <v>0.96573951715294881</v>
      </c>
      <c r="K92" s="38">
        <f t="shared" si="32"/>
        <v>0.96653951715294883</v>
      </c>
      <c r="L92" s="38">
        <f t="shared" si="33"/>
        <v>-3.8651673862422936E-2</v>
      </c>
      <c r="M92" s="43">
        <f t="shared" si="34"/>
        <v>1.4939518923671085E-3</v>
      </c>
      <c r="N92" s="38">
        <f t="shared" si="25"/>
        <v>-2.7128701205373473E-2</v>
      </c>
      <c r="O92" s="38" t="str">
        <f t="shared" si="35"/>
        <v xml:space="preserve"> </v>
      </c>
      <c r="P92" s="38">
        <f t="shared" si="36"/>
        <v>-2.7128701205373473E-2</v>
      </c>
      <c r="Q92" s="38">
        <f t="shared" si="37"/>
        <v>0.97287129879462653</v>
      </c>
      <c r="R92" s="38">
        <f t="shared" si="26"/>
        <v>-2.7928701205373472E-2</v>
      </c>
      <c r="S92" s="38">
        <f t="shared" si="38"/>
        <v>0.9720712987946265</v>
      </c>
      <c r="T92" s="38">
        <f t="shared" si="27"/>
        <v>-6.3317816416776918E-3</v>
      </c>
      <c r="U92" s="54">
        <f t="shared" si="39"/>
        <v>-6.5083445770500736E-3</v>
      </c>
      <c r="V92" s="38">
        <f t="shared" si="40"/>
        <v>0.99349165542294993</v>
      </c>
    </row>
    <row r="93" spans="1:22" x14ac:dyDescent="0.2">
      <c r="A93" s="35">
        <v>40999</v>
      </c>
      <c r="B93" s="36">
        <f>Faze_1!O93</f>
        <v>51.489514</v>
      </c>
      <c r="C93" s="36">
        <f>Faze_1!P93</f>
        <v>1408.469971</v>
      </c>
      <c r="D93" s="43">
        <f>Faze_1!Q93</f>
        <v>8.0000000000000004E-4</v>
      </c>
      <c r="E93" s="41">
        <f t="shared" si="28"/>
        <v>1.0007999999999999</v>
      </c>
      <c r="F93" s="38">
        <f t="shared" si="23"/>
        <v>5.8904916558955023E-4</v>
      </c>
      <c r="G93" s="38">
        <f t="shared" si="29"/>
        <v>5.8904916558955023E-4</v>
      </c>
      <c r="H93" s="38" t="str">
        <f t="shared" si="30"/>
        <v xml:space="preserve"> </v>
      </c>
      <c r="I93" s="38">
        <f t="shared" si="24"/>
        <v>-2.1095083441044981E-4</v>
      </c>
      <c r="J93" s="38">
        <f t="shared" si="31"/>
        <v>0.99978904916558953</v>
      </c>
      <c r="K93" s="38">
        <f t="shared" si="32"/>
        <v>1.0005890491655896</v>
      </c>
      <c r="L93" s="38">
        <f t="shared" si="33"/>
        <v>-4.6021418497822174E-3</v>
      </c>
      <c r="M93" s="43">
        <f t="shared" si="34"/>
        <v>2.1179709605516889E-5</v>
      </c>
      <c r="N93" s="38">
        <f t="shared" si="25"/>
        <v>4.1850813492385619E-3</v>
      </c>
      <c r="O93" s="38">
        <f t="shared" si="35"/>
        <v>4.1850813492385619E-3</v>
      </c>
      <c r="P93" s="38" t="str">
        <f t="shared" si="36"/>
        <v xml:space="preserve"> </v>
      </c>
      <c r="Q93" s="38">
        <f t="shared" si="37"/>
        <v>1.0041850813492386</v>
      </c>
      <c r="R93" s="38">
        <f t="shared" si="26"/>
        <v>3.385081349238562E-3</v>
      </c>
      <c r="S93" s="38">
        <f t="shared" si="38"/>
        <v>1.0033850813492387</v>
      </c>
      <c r="T93" s="38">
        <f t="shared" si="27"/>
        <v>-3.5960321836490117E-3</v>
      </c>
      <c r="U93" s="54">
        <f t="shared" si="39"/>
        <v>-3.5810452180959906E-3</v>
      </c>
      <c r="V93" s="38">
        <f t="shared" si="40"/>
        <v>0.99641895478190401</v>
      </c>
    </row>
    <row r="94" spans="1:22" x14ac:dyDescent="0.2">
      <c r="A94" s="35">
        <v>40983</v>
      </c>
      <c r="B94" s="36">
        <f>Faze_1!O94</f>
        <v>51.459201999999998</v>
      </c>
      <c r="C94" s="36">
        <f>Faze_1!P94</f>
        <v>1402.599976</v>
      </c>
      <c r="D94" s="43">
        <f>Faze_1!Q94</f>
        <v>8.0000000000000004E-4</v>
      </c>
      <c r="E94" s="41">
        <f t="shared" si="28"/>
        <v>1.0007999999999999</v>
      </c>
      <c r="F94" s="38">
        <f t="shared" si="23"/>
        <v>2.7827061600192993E-2</v>
      </c>
      <c r="G94" s="38">
        <f t="shared" si="29"/>
        <v>2.7827061600192993E-2</v>
      </c>
      <c r="H94" s="38" t="str">
        <f t="shared" si="30"/>
        <v xml:space="preserve"> </v>
      </c>
      <c r="I94" s="38">
        <f t="shared" si="24"/>
        <v>2.7027061600192994E-2</v>
      </c>
      <c r="J94" s="38">
        <f t="shared" si="31"/>
        <v>1.0270270616001931</v>
      </c>
      <c r="K94" s="38">
        <f t="shared" si="32"/>
        <v>1.027827061600193</v>
      </c>
      <c r="L94" s="38">
        <f t="shared" si="33"/>
        <v>2.2635870584821225E-2</v>
      </c>
      <c r="M94" s="43">
        <f t="shared" si="34"/>
        <v>5.1238263713277484E-4</v>
      </c>
      <c r="N94" s="38">
        <f t="shared" si="25"/>
        <v>2.7034093301621986E-2</v>
      </c>
      <c r="O94" s="38">
        <f t="shared" si="35"/>
        <v>2.7034093301621986E-2</v>
      </c>
      <c r="P94" s="38" t="str">
        <f t="shared" si="36"/>
        <v xml:space="preserve"> </v>
      </c>
      <c r="Q94" s="38">
        <f t="shared" si="37"/>
        <v>1.027034093301622</v>
      </c>
      <c r="R94" s="38">
        <f t="shared" si="26"/>
        <v>2.6234093301621988E-2</v>
      </c>
      <c r="S94" s="38">
        <f t="shared" si="38"/>
        <v>1.0262340933016221</v>
      </c>
      <c r="T94" s="38">
        <f t="shared" si="27"/>
        <v>7.9296829857100626E-4</v>
      </c>
      <c r="U94" s="54">
        <f t="shared" si="39"/>
        <v>7.7209539950318096E-4</v>
      </c>
      <c r="V94" s="38">
        <f t="shared" si="40"/>
        <v>1.0007720953995032</v>
      </c>
    </row>
    <row r="95" spans="1:22" x14ac:dyDescent="0.2">
      <c r="A95" s="35">
        <v>40968</v>
      </c>
      <c r="B95" s="36">
        <f>Faze_1!O95</f>
        <v>50.066012000000001</v>
      </c>
      <c r="C95" s="36">
        <f>Faze_1!P95</f>
        <v>1365.6800539999999</v>
      </c>
      <c r="D95" s="43">
        <f>Faze_1!Q95</f>
        <v>8.9999999999999998E-4</v>
      </c>
      <c r="E95" s="41">
        <f t="shared" si="28"/>
        <v>1.0008999999999999</v>
      </c>
      <c r="F95" s="38">
        <f t="shared" si="23"/>
        <v>1.6393435966863379E-2</v>
      </c>
      <c r="G95" s="38">
        <f t="shared" si="29"/>
        <v>1.6393435966863379E-2</v>
      </c>
      <c r="H95" s="38" t="str">
        <f t="shared" si="30"/>
        <v xml:space="preserve"> </v>
      </c>
      <c r="I95" s="38">
        <f t="shared" si="24"/>
        <v>1.5493435966863379E-2</v>
      </c>
      <c r="J95" s="38">
        <f t="shared" si="31"/>
        <v>1.0154934359668635</v>
      </c>
      <c r="K95" s="38">
        <f t="shared" si="32"/>
        <v>1.0163934359668634</v>
      </c>
      <c r="L95" s="38">
        <f t="shared" si="33"/>
        <v>1.1202244951491611E-2</v>
      </c>
      <c r="M95" s="43">
        <f t="shared" si="34"/>
        <v>1.254902919532193E-4</v>
      </c>
      <c r="N95" s="38">
        <f t="shared" si="25"/>
        <v>1.6713499798448384E-2</v>
      </c>
      <c r="O95" s="38">
        <f t="shared" si="35"/>
        <v>1.6713499798448384E-2</v>
      </c>
      <c r="P95" s="38" t="str">
        <f t="shared" si="36"/>
        <v xml:space="preserve"> </v>
      </c>
      <c r="Q95" s="38">
        <f t="shared" si="37"/>
        <v>1.0167134997984484</v>
      </c>
      <c r="R95" s="38">
        <f t="shared" si="26"/>
        <v>1.5813499798448382E-2</v>
      </c>
      <c r="S95" s="38">
        <f t="shared" si="38"/>
        <v>1.0158134997984485</v>
      </c>
      <c r="T95" s="38">
        <f t="shared" si="27"/>
        <v>-3.2006383158500462E-4</v>
      </c>
      <c r="U95" s="54">
        <f t="shared" si="39"/>
        <v>-3.148023820362944E-4</v>
      </c>
      <c r="V95" s="38">
        <f t="shared" si="40"/>
        <v>0.99968519761796371</v>
      </c>
    </row>
    <row r="96" spans="1:22" x14ac:dyDescent="0.2">
      <c r="A96" s="35">
        <v>40954</v>
      </c>
      <c r="B96" s="36">
        <f>Faze_1!O96</f>
        <v>49.258496000000001</v>
      </c>
      <c r="C96" s="36">
        <f>Faze_1!P96</f>
        <v>1343.2299800000001</v>
      </c>
      <c r="D96" s="43">
        <f>Faze_1!Q96</f>
        <v>8.9999999999999998E-4</v>
      </c>
      <c r="E96" s="41">
        <f t="shared" si="28"/>
        <v>1.0008999999999999</v>
      </c>
      <c r="F96" s="38">
        <f t="shared" si="23"/>
        <v>2.2095321204402829E-2</v>
      </c>
      <c r="G96" s="38">
        <f t="shared" si="29"/>
        <v>2.2095321204402829E-2</v>
      </c>
      <c r="H96" s="38" t="str">
        <f t="shared" si="30"/>
        <v xml:space="preserve"> </v>
      </c>
      <c r="I96" s="38">
        <f t="shared" si="24"/>
        <v>2.1195321204402828E-2</v>
      </c>
      <c r="J96" s="38">
        <f t="shared" si="31"/>
        <v>1.0211953212044029</v>
      </c>
      <c r="K96" s="38">
        <f t="shared" si="32"/>
        <v>1.0220953212044028</v>
      </c>
      <c r="L96" s="38">
        <f t="shared" si="33"/>
        <v>1.6904130189031061E-2</v>
      </c>
      <c r="M96" s="43">
        <f t="shared" si="34"/>
        <v>2.857496174477113E-4</v>
      </c>
      <c r="N96" s="38">
        <f t="shared" si="25"/>
        <v>2.3483473306026292E-2</v>
      </c>
      <c r="O96" s="38">
        <f t="shared" si="35"/>
        <v>2.3483473306026292E-2</v>
      </c>
      <c r="P96" s="38" t="str">
        <f t="shared" si="36"/>
        <v xml:space="preserve"> </v>
      </c>
      <c r="Q96" s="38">
        <f t="shared" si="37"/>
        <v>1.0234834733060263</v>
      </c>
      <c r="R96" s="38">
        <f t="shared" si="26"/>
        <v>2.2583473306026291E-2</v>
      </c>
      <c r="S96" s="38">
        <f t="shared" si="38"/>
        <v>1.0225834733060264</v>
      </c>
      <c r="T96" s="38">
        <f t="shared" si="27"/>
        <v>-1.3881521016234633E-3</v>
      </c>
      <c r="U96" s="54">
        <f t="shared" si="39"/>
        <v>-1.3563014331238188E-3</v>
      </c>
      <c r="V96" s="38">
        <f t="shared" si="40"/>
        <v>0.99864369856687618</v>
      </c>
    </row>
    <row r="97" spans="1:22" x14ac:dyDescent="0.2">
      <c r="A97" s="35">
        <v>40939</v>
      </c>
      <c r="B97" s="36">
        <f>Faze_1!O97</f>
        <v>48.193641999999997</v>
      </c>
      <c r="C97" s="36">
        <f>Faze_1!P97</f>
        <v>1312.410034</v>
      </c>
      <c r="D97" s="43">
        <f>Faze_1!Q97</f>
        <v>2.9999999999999997E-4</v>
      </c>
      <c r="E97" s="41">
        <f t="shared" si="28"/>
        <v>1.0003</v>
      </c>
      <c r="F97" s="38">
        <f t="shared" si="23"/>
        <v>6.4863445641396567E-3</v>
      </c>
      <c r="G97" s="38">
        <f t="shared" si="29"/>
        <v>6.4863445641396567E-3</v>
      </c>
      <c r="H97" s="38" t="str">
        <f t="shared" si="30"/>
        <v xml:space="preserve"> </v>
      </c>
      <c r="I97" s="38">
        <f t="shared" si="24"/>
        <v>6.1863445641396567E-3</v>
      </c>
      <c r="J97" s="38">
        <f t="shared" si="31"/>
        <v>1.0061863445641397</v>
      </c>
      <c r="K97" s="38">
        <f t="shared" si="32"/>
        <v>1.0064863445641397</v>
      </c>
      <c r="L97" s="38">
        <f t="shared" si="33"/>
        <v>1.295153548767889E-3</v>
      </c>
      <c r="M97" s="43">
        <f t="shared" si="34"/>
        <v>1.6774227148860566E-6</v>
      </c>
      <c r="N97" s="38">
        <f t="shared" si="25"/>
        <v>1.8090333968203476E-2</v>
      </c>
      <c r="O97" s="38">
        <f t="shared" si="35"/>
        <v>1.8090333968203476E-2</v>
      </c>
      <c r="P97" s="38" t="str">
        <f t="shared" si="36"/>
        <v xml:space="preserve"> </v>
      </c>
      <c r="Q97" s="38">
        <f t="shared" si="37"/>
        <v>1.0180903339682035</v>
      </c>
      <c r="R97" s="38">
        <f t="shared" si="26"/>
        <v>1.7790333968203474E-2</v>
      </c>
      <c r="S97" s="38">
        <f t="shared" si="38"/>
        <v>1.0177903339682035</v>
      </c>
      <c r="T97" s="38">
        <f t="shared" si="27"/>
        <v>-1.1603989404063819E-2</v>
      </c>
      <c r="U97" s="54">
        <f t="shared" si="39"/>
        <v>-1.1397799406301257E-2</v>
      </c>
      <c r="V97" s="38">
        <f t="shared" si="40"/>
        <v>0.98860220059369874</v>
      </c>
    </row>
    <row r="98" spans="1:22" x14ac:dyDescent="0.2">
      <c r="A98" s="35">
        <v>40923</v>
      </c>
      <c r="B98" s="36">
        <f>Faze_1!O98</f>
        <v>47.883056000000003</v>
      </c>
      <c r="C98" s="36">
        <f>Faze_1!P98</f>
        <v>1289.089966</v>
      </c>
      <c r="D98" s="43">
        <f>Faze_1!Q98</f>
        <v>2.9999999999999997E-4</v>
      </c>
      <c r="E98" s="41">
        <f t="shared" si="28"/>
        <v>1.0003</v>
      </c>
      <c r="F98" s="38">
        <f t="shared" si="23"/>
        <v>2.8005280277906275E-2</v>
      </c>
      <c r="G98" s="38">
        <f t="shared" si="29"/>
        <v>2.8005280277906275E-2</v>
      </c>
      <c r="H98" s="38" t="str">
        <f t="shared" si="30"/>
        <v xml:space="preserve"> </v>
      </c>
      <c r="I98" s="38">
        <f t="shared" si="24"/>
        <v>2.7705280277906273E-2</v>
      </c>
      <c r="J98" s="38">
        <f t="shared" si="31"/>
        <v>1.0277052802779063</v>
      </c>
      <c r="K98" s="38">
        <f t="shared" si="32"/>
        <v>1.0280052802779063</v>
      </c>
      <c r="L98" s="38">
        <f t="shared" si="33"/>
        <v>2.2814089262534507E-2</v>
      </c>
      <c r="M98" s="43">
        <f t="shared" si="34"/>
        <v>5.2048266887889233E-4</v>
      </c>
      <c r="N98" s="38">
        <f t="shared" si="25"/>
        <v>2.5039750795924132E-2</v>
      </c>
      <c r="O98" s="38">
        <f t="shared" si="35"/>
        <v>2.5039750795924132E-2</v>
      </c>
      <c r="P98" s="38" t="str">
        <f t="shared" si="36"/>
        <v xml:space="preserve"> </v>
      </c>
      <c r="Q98" s="38">
        <f t="shared" si="37"/>
        <v>1.0250397507959241</v>
      </c>
      <c r="R98" s="38">
        <f t="shared" si="26"/>
        <v>2.473975079592413E-2</v>
      </c>
      <c r="S98" s="38">
        <f t="shared" si="38"/>
        <v>1.0247397507959242</v>
      </c>
      <c r="T98" s="38">
        <f t="shared" si="27"/>
        <v>2.9655294819821432E-3</v>
      </c>
      <c r="U98" s="54">
        <f t="shared" si="39"/>
        <v>2.8930872970336363E-3</v>
      </c>
      <c r="V98" s="38">
        <f t="shared" si="40"/>
        <v>1.0028930872970336</v>
      </c>
    </row>
    <row r="99" spans="1:22" x14ac:dyDescent="0.2">
      <c r="A99" s="35">
        <v>40908</v>
      </c>
      <c r="B99" s="36">
        <f>Faze_1!O99</f>
        <v>46.578609</v>
      </c>
      <c r="C99" s="36">
        <f>Faze_1!P99</f>
        <v>1257.599976</v>
      </c>
      <c r="D99" s="43">
        <f>Faze_1!Q99</f>
        <v>1E-4</v>
      </c>
      <c r="E99" s="41">
        <f t="shared" si="28"/>
        <v>1.0001</v>
      </c>
      <c r="F99" s="38">
        <f t="shared" ref="F99:F130" si="41">B99/B100-1</f>
        <v>4.0695073694381856E-2</v>
      </c>
      <c r="G99" s="38">
        <f t="shared" si="29"/>
        <v>4.0695073694381856E-2</v>
      </c>
      <c r="H99" s="38" t="str">
        <f t="shared" si="30"/>
        <v xml:space="preserve"> </v>
      </c>
      <c r="I99" s="38">
        <f t="shared" ref="I99:I130" si="42">F99-D99</f>
        <v>4.0595073694381853E-2</v>
      </c>
      <c r="J99" s="38">
        <f t="shared" si="31"/>
        <v>1.0405950736943819</v>
      </c>
      <c r="K99" s="38">
        <f t="shared" si="32"/>
        <v>1.0406950736943819</v>
      </c>
      <c r="L99" s="38">
        <f t="shared" si="33"/>
        <v>3.5503882679010085E-2</v>
      </c>
      <c r="M99" s="43">
        <f t="shared" si="34"/>
        <v>1.2605256852849123E-3</v>
      </c>
      <c r="N99" s="38">
        <f t="shared" ref="N99:N130" si="43">C99/C100-1</f>
        <v>3.4423175817396734E-2</v>
      </c>
      <c r="O99" s="38">
        <f t="shared" si="35"/>
        <v>3.4423175817396734E-2</v>
      </c>
      <c r="P99" s="38" t="str">
        <f t="shared" si="36"/>
        <v xml:space="preserve"> </v>
      </c>
      <c r="Q99" s="38">
        <f t="shared" si="37"/>
        <v>1.0344231758173967</v>
      </c>
      <c r="R99" s="38">
        <f t="shared" ref="R99:R130" si="44">N99-D99</f>
        <v>3.4323175817396731E-2</v>
      </c>
      <c r="S99" s="38">
        <f t="shared" si="38"/>
        <v>1.0343231758173967</v>
      </c>
      <c r="T99" s="38">
        <f t="shared" ref="T99:T130" si="45">F99-N99</f>
        <v>6.2718978769851219E-3</v>
      </c>
      <c r="U99" s="54">
        <f t="shared" si="39"/>
        <v>6.0631838338589539E-3</v>
      </c>
      <c r="V99" s="38">
        <f t="shared" si="40"/>
        <v>1.006063183833859</v>
      </c>
    </row>
    <row r="100" spans="1:22" x14ac:dyDescent="0.2">
      <c r="A100" s="35">
        <v>40892</v>
      </c>
      <c r="B100" s="36">
        <f>Faze_1!O100</f>
        <v>44.757210999999998</v>
      </c>
      <c r="C100" s="36">
        <f>Faze_1!P100</f>
        <v>1215.75</v>
      </c>
      <c r="D100" s="43">
        <f>Faze_1!Q100</f>
        <v>1E-4</v>
      </c>
      <c r="E100" s="41">
        <f t="shared" si="28"/>
        <v>1.0001</v>
      </c>
      <c r="F100" s="38">
        <f t="shared" si="41"/>
        <v>-1.4731518191036574E-2</v>
      </c>
      <c r="G100" s="38" t="str">
        <f t="shared" si="29"/>
        <v xml:space="preserve"> </v>
      </c>
      <c r="H100" s="38">
        <f t="shared" si="30"/>
        <v>-1.4731518191036574E-2</v>
      </c>
      <c r="I100" s="38">
        <f t="shared" si="42"/>
        <v>-1.4831518191036574E-2</v>
      </c>
      <c r="J100" s="38">
        <f t="shared" si="31"/>
        <v>0.98516848180896344</v>
      </c>
      <c r="K100" s="38">
        <f t="shared" si="32"/>
        <v>0.98526848180896343</v>
      </c>
      <c r="L100" s="38">
        <f t="shared" si="33"/>
        <v>-1.9922709206408342E-2</v>
      </c>
      <c r="M100" s="43">
        <f t="shared" si="34"/>
        <v>3.9691434212310773E-4</v>
      </c>
      <c r="N100" s="38">
        <f t="shared" si="43"/>
        <v>-2.5028839719096641E-2</v>
      </c>
      <c r="O100" s="38" t="str">
        <f t="shared" si="35"/>
        <v xml:space="preserve"> </v>
      </c>
      <c r="P100" s="38">
        <f t="shared" si="36"/>
        <v>-2.5028839719096641E-2</v>
      </c>
      <c r="Q100" s="38">
        <f t="shared" si="37"/>
        <v>0.97497116028090336</v>
      </c>
      <c r="R100" s="38">
        <f t="shared" si="44"/>
        <v>-2.512883971909664E-2</v>
      </c>
      <c r="S100" s="38">
        <f t="shared" si="38"/>
        <v>0.97487116028090337</v>
      </c>
      <c r="T100" s="38">
        <f t="shared" si="45"/>
        <v>1.0297321528060066E-2</v>
      </c>
      <c r="U100" s="54">
        <f t="shared" si="39"/>
        <v>1.0561667819069864E-2</v>
      </c>
      <c r="V100" s="38">
        <f t="shared" si="40"/>
        <v>1.0105616678190699</v>
      </c>
    </row>
    <row r="101" spans="1:22" x14ac:dyDescent="0.2">
      <c r="A101" s="35">
        <v>40877</v>
      </c>
      <c r="B101" s="36">
        <f>Faze_1!O101</f>
        <v>45.426411000000002</v>
      </c>
      <c r="C101" s="36">
        <f>Faze_1!P101</f>
        <v>1246.959961</v>
      </c>
      <c r="D101" s="43">
        <f>Faze_1!Q101</f>
        <v>1E-4</v>
      </c>
      <c r="E101" s="41">
        <f t="shared" si="28"/>
        <v>1.0001</v>
      </c>
      <c r="F101" s="38">
        <f t="shared" si="41"/>
        <v>-6.1644984806766834E-3</v>
      </c>
      <c r="G101" s="38" t="str">
        <f t="shared" si="29"/>
        <v xml:space="preserve"> </v>
      </c>
      <c r="H101" s="38">
        <f t="shared" si="30"/>
        <v>-6.1644984806766834E-3</v>
      </c>
      <c r="I101" s="38">
        <f t="shared" si="42"/>
        <v>-6.2644984806766836E-3</v>
      </c>
      <c r="J101" s="38">
        <f t="shared" si="31"/>
        <v>0.99373550151932333</v>
      </c>
      <c r="K101" s="38">
        <f t="shared" si="32"/>
        <v>0.99383550151932332</v>
      </c>
      <c r="L101" s="38">
        <f t="shared" si="33"/>
        <v>-1.1355689496048451E-2</v>
      </c>
      <c r="M101" s="43">
        <f t="shared" si="34"/>
        <v>1.2895168393066512E-4</v>
      </c>
      <c r="N101" s="38">
        <f t="shared" si="43"/>
        <v>-8.6261816101439459E-3</v>
      </c>
      <c r="O101" s="38" t="str">
        <f t="shared" si="35"/>
        <v xml:space="preserve"> </v>
      </c>
      <c r="P101" s="38">
        <f t="shared" si="36"/>
        <v>-8.6261816101439459E-3</v>
      </c>
      <c r="Q101" s="38">
        <f t="shared" si="37"/>
        <v>0.99137381838985605</v>
      </c>
      <c r="R101" s="38">
        <f t="shared" si="44"/>
        <v>-8.7261816101439453E-3</v>
      </c>
      <c r="S101" s="38">
        <f t="shared" si="38"/>
        <v>0.99127381838985607</v>
      </c>
      <c r="T101" s="38">
        <f t="shared" si="45"/>
        <v>2.4616831294672625E-3</v>
      </c>
      <c r="U101" s="54">
        <f t="shared" si="39"/>
        <v>2.4831028253957665E-3</v>
      </c>
      <c r="V101" s="38">
        <f t="shared" si="40"/>
        <v>1.0024831028253958</v>
      </c>
    </row>
    <row r="102" spans="1:22" x14ac:dyDescent="0.2">
      <c r="A102" s="35">
        <v>40862</v>
      </c>
      <c r="B102" s="36">
        <f>Faze_1!O102</f>
        <v>45.708179000000001</v>
      </c>
      <c r="C102" s="36">
        <f>Faze_1!P102</f>
        <v>1257.8100589999999</v>
      </c>
      <c r="D102" s="43">
        <f>Faze_1!Q102</f>
        <v>1E-4</v>
      </c>
      <c r="E102" s="41">
        <f t="shared" si="28"/>
        <v>1.0001</v>
      </c>
      <c r="F102" s="38">
        <f t="shared" si="41"/>
        <v>5.7823949180235701E-4</v>
      </c>
      <c r="G102" s="38">
        <f t="shared" si="29"/>
        <v>5.7823949180235701E-4</v>
      </c>
      <c r="H102" s="38" t="str">
        <f t="shared" si="30"/>
        <v xml:space="preserve"> </v>
      </c>
      <c r="I102" s="38">
        <f t="shared" si="42"/>
        <v>4.7823949180235702E-4</v>
      </c>
      <c r="J102" s="38">
        <f t="shared" si="31"/>
        <v>1.0004782394918024</v>
      </c>
      <c r="K102" s="38">
        <f t="shared" si="32"/>
        <v>1.0005782394918024</v>
      </c>
      <c r="L102" s="38">
        <f t="shared" si="33"/>
        <v>-4.6129515235694106E-3</v>
      </c>
      <c r="M102" s="43">
        <f t="shared" si="34"/>
        <v>2.1279321758801346E-5</v>
      </c>
      <c r="N102" s="38">
        <f t="shared" si="43"/>
        <v>3.5985077983509139E-3</v>
      </c>
      <c r="O102" s="38">
        <f t="shared" si="35"/>
        <v>3.5985077983509139E-3</v>
      </c>
      <c r="P102" s="38" t="str">
        <f t="shared" si="36"/>
        <v xml:space="preserve"> </v>
      </c>
      <c r="Q102" s="38">
        <f t="shared" si="37"/>
        <v>1.0035985077983509</v>
      </c>
      <c r="R102" s="38">
        <f t="shared" si="44"/>
        <v>3.4985077983509141E-3</v>
      </c>
      <c r="S102" s="38">
        <f t="shared" si="38"/>
        <v>1.0034985077983509</v>
      </c>
      <c r="T102" s="38">
        <f t="shared" si="45"/>
        <v>-3.0202683065485569E-3</v>
      </c>
      <c r="U102" s="54">
        <f t="shared" si="39"/>
        <v>-3.0094388174951581E-3</v>
      </c>
      <c r="V102" s="38">
        <f t="shared" si="40"/>
        <v>0.99699056118250484</v>
      </c>
    </row>
    <row r="103" spans="1:22" x14ac:dyDescent="0.2">
      <c r="A103" s="35">
        <v>40847</v>
      </c>
      <c r="B103" s="36">
        <f>Faze_1!O103</f>
        <v>45.681764000000001</v>
      </c>
      <c r="C103" s="36">
        <f>Faze_1!P103</f>
        <v>1253.3000489999999</v>
      </c>
      <c r="D103" s="43">
        <f>Faze_1!Q103</f>
        <v>2.0000000000000001E-4</v>
      </c>
      <c r="E103" s="41">
        <f t="shared" si="28"/>
        <v>1.0002</v>
      </c>
      <c r="F103" s="38">
        <f t="shared" si="41"/>
        <v>3.1616608620901543E-2</v>
      </c>
      <c r="G103" s="38">
        <f t="shared" si="29"/>
        <v>3.1616608620901543E-2</v>
      </c>
      <c r="H103" s="38" t="str">
        <f t="shared" si="30"/>
        <v xml:space="preserve"> </v>
      </c>
      <c r="I103" s="38">
        <f t="shared" si="42"/>
        <v>3.1416608620901544E-2</v>
      </c>
      <c r="J103" s="38">
        <f t="shared" si="31"/>
        <v>1.0314166086209016</v>
      </c>
      <c r="K103" s="38">
        <f t="shared" si="32"/>
        <v>1.0316166086209015</v>
      </c>
      <c r="L103" s="38">
        <f t="shared" si="33"/>
        <v>2.6425417605529775E-2</v>
      </c>
      <c r="M103" s="43">
        <f t="shared" si="34"/>
        <v>6.9830269562664302E-4</v>
      </c>
      <c r="N103" s="38">
        <f t="shared" si="43"/>
        <v>2.3453015753917672E-2</v>
      </c>
      <c r="O103" s="38">
        <f t="shared" si="35"/>
        <v>2.3453015753917672E-2</v>
      </c>
      <c r="P103" s="38" t="str">
        <f t="shared" si="36"/>
        <v xml:space="preserve"> </v>
      </c>
      <c r="Q103" s="38">
        <f t="shared" si="37"/>
        <v>1.0234530157539177</v>
      </c>
      <c r="R103" s="38">
        <f t="shared" si="44"/>
        <v>2.3253015753917673E-2</v>
      </c>
      <c r="S103" s="38">
        <f t="shared" si="38"/>
        <v>1.0232530157539177</v>
      </c>
      <c r="T103" s="38">
        <f t="shared" si="45"/>
        <v>8.1635928669838709E-3</v>
      </c>
      <c r="U103" s="54">
        <f t="shared" si="39"/>
        <v>7.9765194311047782E-3</v>
      </c>
      <c r="V103" s="38">
        <f t="shared" si="40"/>
        <v>1.0079765194311048</v>
      </c>
    </row>
    <row r="104" spans="1:22" x14ac:dyDescent="0.2">
      <c r="A104" s="35">
        <v>40831</v>
      </c>
      <c r="B104" s="36">
        <f>Faze_1!O104</f>
        <v>44.281725999999999</v>
      </c>
      <c r="C104" s="36">
        <f>Faze_1!P104</f>
        <v>1224.579956</v>
      </c>
      <c r="D104" s="43">
        <f>Faze_1!Q104</f>
        <v>2.0000000000000001E-4</v>
      </c>
      <c r="E104" s="41">
        <f t="shared" si="28"/>
        <v>1.0002</v>
      </c>
      <c r="F104" s="38">
        <f t="shared" si="41"/>
        <v>6.8862964098780122E-2</v>
      </c>
      <c r="G104" s="38">
        <f t="shared" si="29"/>
        <v>6.8862964098780122E-2</v>
      </c>
      <c r="H104" s="38" t="str">
        <f t="shared" si="30"/>
        <v xml:space="preserve"> </v>
      </c>
      <c r="I104" s="38">
        <f t="shared" si="42"/>
        <v>6.8662964098780116E-2</v>
      </c>
      <c r="J104" s="38">
        <f t="shared" si="31"/>
        <v>1.0686629640987801</v>
      </c>
      <c r="K104" s="38">
        <f t="shared" si="32"/>
        <v>1.0688629640987801</v>
      </c>
      <c r="L104" s="38">
        <f t="shared" si="33"/>
        <v>6.3671773083408351E-2</v>
      </c>
      <c r="M104" s="43">
        <f t="shared" si="34"/>
        <v>4.0540946875850439E-3</v>
      </c>
      <c r="N104" s="38">
        <f t="shared" si="43"/>
        <v>8.2338926638284127E-2</v>
      </c>
      <c r="O104" s="38">
        <f t="shared" si="35"/>
        <v>8.2338926638284127E-2</v>
      </c>
      <c r="P104" s="38" t="str">
        <f t="shared" si="36"/>
        <v xml:space="preserve"> </v>
      </c>
      <c r="Q104" s="38">
        <f t="shared" si="37"/>
        <v>1.0823389266382841</v>
      </c>
      <c r="R104" s="38">
        <f t="shared" si="44"/>
        <v>8.2138926638284121E-2</v>
      </c>
      <c r="S104" s="38">
        <f t="shared" si="38"/>
        <v>1.0821389266382841</v>
      </c>
      <c r="T104" s="38">
        <f t="shared" si="45"/>
        <v>-1.3475962539504005E-2</v>
      </c>
      <c r="U104" s="54">
        <f t="shared" si="39"/>
        <v>-1.2450778779028115E-2</v>
      </c>
      <c r="V104" s="38">
        <f t="shared" si="40"/>
        <v>0.98754922122097188</v>
      </c>
    </row>
    <row r="105" spans="1:22" x14ac:dyDescent="0.2">
      <c r="A105" s="35">
        <v>40816</v>
      </c>
      <c r="B105" s="36">
        <f>Faze_1!O105</f>
        <v>41.428815</v>
      </c>
      <c r="C105" s="36">
        <f>Faze_1!P105</f>
        <v>1131.420044</v>
      </c>
      <c r="D105" s="43">
        <f>Faze_1!Q105</f>
        <v>1E-4</v>
      </c>
      <c r="E105" s="41">
        <f t="shared" si="28"/>
        <v>1.0001</v>
      </c>
      <c r="F105" s="38">
        <f t="shared" si="41"/>
        <v>-5.550549239379754E-2</v>
      </c>
      <c r="G105" s="38" t="str">
        <f t="shared" si="29"/>
        <v xml:space="preserve"> </v>
      </c>
      <c r="H105" s="38">
        <f t="shared" si="30"/>
        <v>-5.550549239379754E-2</v>
      </c>
      <c r="I105" s="38">
        <f t="shared" si="42"/>
        <v>-5.5605492393797543E-2</v>
      </c>
      <c r="J105" s="38">
        <f t="shared" si="31"/>
        <v>0.94439450760620247</v>
      </c>
      <c r="K105" s="38">
        <f t="shared" si="32"/>
        <v>0.94449450760620246</v>
      </c>
      <c r="L105" s="38">
        <f t="shared" si="33"/>
        <v>-6.0696683409169311E-2</v>
      </c>
      <c r="M105" s="43">
        <f t="shared" si="34"/>
        <v>3.6840873768729291E-3</v>
      </c>
      <c r="N105" s="38">
        <f t="shared" si="43"/>
        <v>-6.425382468411267E-2</v>
      </c>
      <c r="O105" s="38" t="str">
        <f t="shared" si="35"/>
        <v xml:space="preserve"> </v>
      </c>
      <c r="P105" s="38">
        <f t="shared" si="36"/>
        <v>-6.425382468411267E-2</v>
      </c>
      <c r="Q105" s="38">
        <f t="shared" si="37"/>
        <v>0.93574617531588733</v>
      </c>
      <c r="R105" s="38">
        <f t="shared" si="44"/>
        <v>-6.4353824684112673E-2</v>
      </c>
      <c r="S105" s="38">
        <f t="shared" si="38"/>
        <v>0.93564617531588734</v>
      </c>
      <c r="T105" s="38">
        <f t="shared" si="45"/>
        <v>8.7483322903151306E-3</v>
      </c>
      <c r="U105" s="54">
        <f t="shared" si="39"/>
        <v>9.3490441330010832E-3</v>
      </c>
      <c r="V105" s="38">
        <f t="shared" si="40"/>
        <v>1.0093490441330011</v>
      </c>
    </row>
    <row r="106" spans="1:22" x14ac:dyDescent="0.2">
      <c r="A106" s="35">
        <v>40801</v>
      </c>
      <c r="B106" s="36">
        <f>Faze_1!O106</f>
        <v>43.863478999999998</v>
      </c>
      <c r="C106" s="36">
        <f>Faze_1!P106</f>
        <v>1209.1099850000001</v>
      </c>
      <c r="D106" s="43">
        <f>Faze_1!Q106</f>
        <v>1E-4</v>
      </c>
      <c r="E106" s="41">
        <f t="shared" si="28"/>
        <v>1.0001</v>
      </c>
      <c r="F106" s="38">
        <f t="shared" si="41"/>
        <v>-1.3752474922946845E-2</v>
      </c>
      <c r="G106" s="38" t="str">
        <f t="shared" si="29"/>
        <v xml:space="preserve"> </v>
      </c>
      <c r="H106" s="38">
        <f t="shared" si="30"/>
        <v>-1.3752474922946845E-2</v>
      </c>
      <c r="I106" s="38">
        <f t="shared" si="42"/>
        <v>-1.3852474922946844E-2</v>
      </c>
      <c r="J106" s="38">
        <f t="shared" si="31"/>
        <v>0.98614752507705317</v>
      </c>
      <c r="K106" s="38">
        <f t="shared" si="32"/>
        <v>0.98624752507705316</v>
      </c>
      <c r="L106" s="38">
        <f t="shared" si="33"/>
        <v>-1.8943665938318612E-2</v>
      </c>
      <c r="M106" s="43">
        <f t="shared" si="34"/>
        <v>3.588624791826128E-4</v>
      </c>
      <c r="N106" s="38">
        <f t="shared" si="43"/>
        <v>-8.0237182023350506E-3</v>
      </c>
      <c r="O106" s="38" t="str">
        <f t="shared" si="35"/>
        <v xml:space="preserve"> </v>
      </c>
      <c r="P106" s="38">
        <f t="shared" si="36"/>
        <v>-8.0237182023350506E-3</v>
      </c>
      <c r="Q106" s="38">
        <f t="shared" si="37"/>
        <v>0.99197628179766495</v>
      </c>
      <c r="R106" s="38">
        <f t="shared" si="44"/>
        <v>-8.12371820233505E-3</v>
      </c>
      <c r="S106" s="38">
        <f t="shared" si="38"/>
        <v>0.99187628179766496</v>
      </c>
      <c r="T106" s="38">
        <f t="shared" si="45"/>
        <v>-5.728756720611794E-3</v>
      </c>
      <c r="U106" s="54">
        <f t="shared" si="39"/>
        <v>-5.7750944510791546E-3</v>
      </c>
      <c r="V106" s="38">
        <f t="shared" si="40"/>
        <v>0.99422490554892085</v>
      </c>
    </row>
    <row r="107" spans="1:22" x14ac:dyDescent="0.2">
      <c r="A107" s="35">
        <v>40786</v>
      </c>
      <c r="B107" s="36">
        <f>Faze_1!O107</f>
        <v>44.475121999999999</v>
      </c>
      <c r="C107" s="36">
        <f>Faze_1!P107</f>
        <v>1218.8900149999999</v>
      </c>
      <c r="D107" s="43">
        <f>Faze_1!Q107</f>
        <v>2.0000000000000001E-4</v>
      </c>
      <c r="E107" s="41">
        <f t="shared" si="28"/>
        <v>1.0002</v>
      </c>
      <c r="F107" s="38">
        <f t="shared" si="41"/>
        <v>1.1928482392435935E-2</v>
      </c>
      <c r="G107" s="38">
        <f t="shared" si="29"/>
        <v>1.1928482392435935E-2</v>
      </c>
      <c r="H107" s="38" t="str">
        <f t="shared" si="30"/>
        <v xml:space="preserve"> </v>
      </c>
      <c r="I107" s="38">
        <f t="shared" si="42"/>
        <v>1.1728482392435935E-2</v>
      </c>
      <c r="J107" s="38">
        <f t="shared" si="31"/>
        <v>1.011728482392436</v>
      </c>
      <c r="K107" s="38">
        <f t="shared" si="32"/>
        <v>1.0119284823924359</v>
      </c>
      <c r="L107" s="38">
        <f t="shared" si="33"/>
        <v>6.7372913770641675E-3</v>
      </c>
      <c r="M107" s="43">
        <f t="shared" si="34"/>
        <v>4.5391095099463189E-5</v>
      </c>
      <c r="N107" s="38">
        <f t="shared" si="43"/>
        <v>1.1955288229501981E-2</v>
      </c>
      <c r="O107" s="38">
        <f t="shared" si="35"/>
        <v>1.1955288229501981E-2</v>
      </c>
      <c r="P107" s="38" t="str">
        <f t="shared" si="36"/>
        <v xml:space="preserve"> </v>
      </c>
      <c r="Q107" s="38">
        <f t="shared" si="37"/>
        <v>1.011955288229502</v>
      </c>
      <c r="R107" s="38">
        <f t="shared" si="44"/>
        <v>1.1755288229501981E-2</v>
      </c>
      <c r="S107" s="38">
        <f t="shared" si="38"/>
        <v>1.011755288229502</v>
      </c>
      <c r="T107" s="38">
        <f t="shared" si="45"/>
        <v>-2.6805837066046223E-5</v>
      </c>
      <c r="U107" s="54">
        <f t="shared" si="39"/>
        <v>-2.6489151623398932E-5</v>
      </c>
      <c r="V107" s="38">
        <f t="shared" si="40"/>
        <v>0.9999735108483766</v>
      </c>
    </row>
    <row r="108" spans="1:22" x14ac:dyDescent="0.2">
      <c r="A108" s="35">
        <v>40770</v>
      </c>
      <c r="B108" s="36">
        <f>Faze_1!O108</f>
        <v>43.950854999999997</v>
      </c>
      <c r="C108" s="36">
        <f>Faze_1!P108</f>
        <v>1204.48999</v>
      </c>
      <c r="D108" s="43">
        <f>Faze_1!Q108</f>
        <v>2.0000000000000001E-4</v>
      </c>
      <c r="E108" s="41">
        <f t="shared" si="28"/>
        <v>1.0002</v>
      </c>
      <c r="F108" s="38">
        <f t="shared" si="41"/>
        <v>-7.006842068592245E-2</v>
      </c>
      <c r="G108" s="38" t="str">
        <f t="shared" si="29"/>
        <v xml:space="preserve"> </v>
      </c>
      <c r="H108" s="38">
        <f t="shared" si="30"/>
        <v>-7.006842068592245E-2</v>
      </c>
      <c r="I108" s="38">
        <f t="shared" si="42"/>
        <v>-7.0268420685922456E-2</v>
      </c>
      <c r="J108" s="38">
        <f t="shared" si="31"/>
        <v>0.92973157931407757</v>
      </c>
      <c r="K108" s="38">
        <f t="shared" si="32"/>
        <v>0.92993157931407755</v>
      </c>
      <c r="L108" s="38">
        <f t="shared" si="33"/>
        <v>-7.5259611701294221E-2</v>
      </c>
      <c r="M108" s="43">
        <f t="shared" si="34"/>
        <v>5.6640091534295818E-3</v>
      </c>
      <c r="N108" s="38">
        <f t="shared" si="43"/>
        <v>-6.7934222482672113E-2</v>
      </c>
      <c r="O108" s="38" t="str">
        <f t="shared" si="35"/>
        <v xml:space="preserve"> </v>
      </c>
      <c r="P108" s="38">
        <f t="shared" si="36"/>
        <v>-6.7934222482672113E-2</v>
      </c>
      <c r="Q108" s="38">
        <f t="shared" si="37"/>
        <v>0.93206577751732789</v>
      </c>
      <c r="R108" s="38">
        <f t="shared" si="44"/>
        <v>-6.8134222482672119E-2</v>
      </c>
      <c r="S108" s="38">
        <f t="shared" si="38"/>
        <v>0.93186577751732791</v>
      </c>
      <c r="T108" s="38">
        <f t="shared" si="45"/>
        <v>-2.134198203250337E-3</v>
      </c>
      <c r="U108" s="54">
        <f t="shared" si="39"/>
        <v>-2.2897506321227779E-3</v>
      </c>
      <c r="V108" s="38">
        <f t="shared" si="40"/>
        <v>0.99771024936787722</v>
      </c>
    </row>
    <row r="109" spans="1:22" x14ac:dyDescent="0.2">
      <c r="A109" s="35">
        <v>40755</v>
      </c>
      <c r="B109" s="36">
        <f>Faze_1!O109</f>
        <v>47.262461000000002</v>
      </c>
      <c r="C109" s="36">
        <f>Faze_1!P109</f>
        <v>1292.280029</v>
      </c>
      <c r="D109" s="43">
        <f>Faze_1!Q109</f>
        <v>4.0000000000000002E-4</v>
      </c>
      <c r="E109" s="41">
        <f t="shared" si="28"/>
        <v>1.0004</v>
      </c>
      <c r="F109" s="38">
        <f t="shared" si="41"/>
        <v>-2.50540632593097E-2</v>
      </c>
      <c r="G109" s="38" t="str">
        <f t="shared" si="29"/>
        <v xml:space="preserve"> </v>
      </c>
      <c r="H109" s="38">
        <f t="shared" si="30"/>
        <v>-2.50540632593097E-2</v>
      </c>
      <c r="I109" s="38">
        <f t="shared" si="42"/>
        <v>-2.5454063259309701E-2</v>
      </c>
      <c r="J109" s="38">
        <f t="shared" si="31"/>
        <v>0.97454593674069034</v>
      </c>
      <c r="K109" s="38">
        <f t="shared" si="32"/>
        <v>0.9749459367406903</v>
      </c>
      <c r="L109" s="38">
        <f t="shared" si="33"/>
        <v>-3.0245254274681468E-2</v>
      </c>
      <c r="M109" s="43">
        <f t="shared" si="34"/>
        <v>9.1477540614013763E-4</v>
      </c>
      <c r="N109" s="38">
        <f t="shared" si="43"/>
        <v>-1.8128759651760862E-2</v>
      </c>
      <c r="O109" s="38" t="str">
        <f t="shared" si="35"/>
        <v xml:space="preserve"> </v>
      </c>
      <c r="P109" s="38">
        <f t="shared" si="36"/>
        <v>-1.8128759651760862E-2</v>
      </c>
      <c r="Q109" s="38">
        <f t="shared" si="37"/>
        <v>0.98187124034823914</v>
      </c>
      <c r="R109" s="38">
        <f t="shared" si="44"/>
        <v>-1.8528759651760863E-2</v>
      </c>
      <c r="S109" s="38">
        <f t="shared" si="38"/>
        <v>0.98147124034823918</v>
      </c>
      <c r="T109" s="38">
        <f t="shared" si="45"/>
        <v>-6.9253036075488383E-3</v>
      </c>
      <c r="U109" s="54">
        <f t="shared" si="39"/>
        <v>-7.0531688096828749E-3</v>
      </c>
      <c r="V109" s="38">
        <f t="shared" si="40"/>
        <v>0.99294683119031713</v>
      </c>
    </row>
    <row r="110" spans="1:22" x14ac:dyDescent="0.2">
      <c r="A110" s="35">
        <v>40739</v>
      </c>
      <c r="B110" s="36">
        <f>Faze_1!O110</f>
        <v>48.477007</v>
      </c>
      <c r="C110" s="36">
        <f>Faze_1!P110</f>
        <v>1316.1400149999999</v>
      </c>
      <c r="D110" s="43">
        <f>Faze_1!Q110</f>
        <v>4.0000000000000002E-4</v>
      </c>
      <c r="E110" s="41">
        <f t="shared" si="28"/>
        <v>1.0004</v>
      </c>
      <c r="F110" s="38">
        <f t="shared" si="41"/>
        <v>-1.0169482596631085E-2</v>
      </c>
      <c r="G110" s="38" t="str">
        <f t="shared" si="29"/>
        <v xml:space="preserve"> </v>
      </c>
      <c r="H110" s="38">
        <f t="shared" si="30"/>
        <v>-1.0169482596631085E-2</v>
      </c>
      <c r="I110" s="38">
        <f t="shared" si="42"/>
        <v>-1.0569482596631085E-2</v>
      </c>
      <c r="J110" s="38">
        <f t="shared" si="31"/>
        <v>0.98943051740336896</v>
      </c>
      <c r="K110" s="38">
        <f t="shared" si="32"/>
        <v>0.98983051740336891</v>
      </c>
      <c r="L110" s="38">
        <f t="shared" si="33"/>
        <v>-1.5360673612002853E-2</v>
      </c>
      <c r="M110" s="43">
        <f t="shared" si="34"/>
        <v>2.3595029381448076E-4</v>
      </c>
      <c r="N110" s="38">
        <f t="shared" si="43"/>
        <v>-3.4074387788408655E-3</v>
      </c>
      <c r="O110" s="38" t="str">
        <f t="shared" si="35"/>
        <v xml:space="preserve"> </v>
      </c>
      <c r="P110" s="38">
        <f t="shared" si="36"/>
        <v>-3.4074387788408655E-3</v>
      </c>
      <c r="Q110" s="38">
        <f t="shared" si="37"/>
        <v>0.99659256122115913</v>
      </c>
      <c r="R110" s="38">
        <f t="shared" si="44"/>
        <v>-3.8074387788408657E-3</v>
      </c>
      <c r="S110" s="38">
        <f t="shared" si="38"/>
        <v>0.99619256122115918</v>
      </c>
      <c r="T110" s="38">
        <f t="shared" si="45"/>
        <v>-6.7620438177902198E-3</v>
      </c>
      <c r="U110" s="54">
        <f t="shared" si="39"/>
        <v>-6.7851638482073762E-3</v>
      </c>
      <c r="V110" s="38">
        <f t="shared" si="40"/>
        <v>0.99321483615179262</v>
      </c>
    </row>
    <row r="111" spans="1:22" x14ac:dyDescent="0.2">
      <c r="A111" s="35">
        <v>40724</v>
      </c>
      <c r="B111" s="36">
        <f>Faze_1!O111</f>
        <v>48.975057999999997</v>
      </c>
      <c r="C111" s="36">
        <f>Faze_1!P111</f>
        <v>1320.6400149999999</v>
      </c>
      <c r="D111" s="43">
        <f>Faze_1!Q111</f>
        <v>4.0000000000000002E-4</v>
      </c>
      <c r="E111" s="41">
        <f t="shared" si="28"/>
        <v>1.0004</v>
      </c>
      <c r="F111" s="38">
        <f t="shared" si="41"/>
        <v>3.7884641234909644E-2</v>
      </c>
      <c r="G111" s="38">
        <f t="shared" si="29"/>
        <v>3.7884641234909644E-2</v>
      </c>
      <c r="H111" s="38" t="str">
        <f t="shared" si="30"/>
        <v xml:space="preserve"> </v>
      </c>
      <c r="I111" s="38">
        <f t="shared" si="42"/>
        <v>3.7484641234909646E-2</v>
      </c>
      <c r="J111" s="38">
        <f t="shared" si="31"/>
        <v>1.0374846412349097</v>
      </c>
      <c r="K111" s="38">
        <f t="shared" si="32"/>
        <v>1.0378846412349096</v>
      </c>
      <c r="L111" s="38">
        <f t="shared" si="33"/>
        <v>3.2693450219537873E-2</v>
      </c>
      <c r="M111" s="43">
        <f t="shared" si="34"/>
        <v>1.0688616872574009E-3</v>
      </c>
      <c r="N111" s="38">
        <f t="shared" si="43"/>
        <v>4.3637661076909584E-2</v>
      </c>
      <c r="O111" s="38">
        <f t="shared" si="35"/>
        <v>4.3637661076909584E-2</v>
      </c>
      <c r="P111" s="38" t="str">
        <f t="shared" si="36"/>
        <v xml:space="preserve"> </v>
      </c>
      <c r="Q111" s="38">
        <f t="shared" si="37"/>
        <v>1.0436376610769096</v>
      </c>
      <c r="R111" s="38">
        <f t="shared" si="44"/>
        <v>4.3237661076909586E-2</v>
      </c>
      <c r="S111" s="38">
        <f t="shared" si="38"/>
        <v>1.0432376610769096</v>
      </c>
      <c r="T111" s="38">
        <f t="shared" si="45"/>
        <v>-5.7530198419999401E-3</v>
      </c>
      <c r="U111" s="54">
        <f t="shared" si="39"/>
        <v>-5.5124686053045213E-3</v>
      </c>
      <c r="V111" s="38">
        <f t="shared" si="40"/>
        <v>0.99448753139469548</v>
      </c>
    </row>
    <row r="112" spans="1:22" x14ac:dyDescent="0.2">
      <c r="A112" s="35">
        <v>40709</v>
      </c>
      <c r="B112" s="36">
        <f>Faze_1!O112</f>
        <v>47.187381000000002</v>
      </c>
      <c r="C112" s="36">
        <f>Faze_1!P112</f>
        <v>1265.420044</v>
      </c>
      <c r="D112" s="43">
        <f>Faze_1!Q112</f>
        <v>4.0000000000000002E-4</v>
      </c>
      <c r="E112" s="41">
        <f t="shared" si="28"/>
        <v>1.0004</v>
      </c>
      <c r="F112" s="38">
        <f t="shared" si="41"/>
        <v>-5.694441305081499E-2</v>
      </c>
      <c r="G112" s="38" t="str">
        <f t="shared" si="29"/>
        <v xml:space="preserve"> </v>
      </c>
      <c r="H112" s="38">
        <f t="shared" si="30"/>
        <v>-5.694441305081499E-2</v>
      </c>
      <c r="I112" s="38">
        <f t="shared" si="42"/>
        <v>-5.7344413050814988E-2</v>
      </c>
      <c r="J112" s="38">
        <f t="shared" si="31"/>
        <v>0.94265558694918505</v>
      </c>
      <c r="K112" s="38">
        <f t="shared" si="32"/>
        <v>0.94305558694918501</v>
      </c>
      <c r="L112" s="38">
        <f t="shared" si="33"/>
        <v>-6.2135604066186761E-2</v>
      </c>
      <c r="M112" s="43">
        <f t="shared" si="34"/>
        <v>3.8608332926699249E-3</v>
      </c>
      <c r="N112" s="38">
        <f t="shared" si="43"/>
        <v>-5.9307099246244444E-2</v>
      </c>
      <c r="O112" s="38" t="str">
        <f t="shared" si="35"/>
        <v xml:space="preserve"> </v>
      </c>
      <c r="P112" s="38">
        <f t="shared" si="36"/>
        <v>-5.9307099246244444E-2</v>
      </c>
      <c r="Q112" s="38">
        <f t="shared" si="37"/>
        <v>0.94069290075375556</v>
      </c>
      <c r="R112" s="38">
        <f t="shared" si="44"/>
        <v>-5.9707099246244441E-2</v>
      </c>
      <c r="S112" s="38">
        <f t="shared" si="38"/>
        <v>0.9402929007537556</v>
      </c>
      <c r="T112" s="38">
        <f t="shared" si="45"/>
        <v>2.3626861954294531E-3</v>
      </c>
      <c r="U112" s="54">
        <f t="shared" si="39"/>
        <v>2.5116445479032024E-3</v>
      </c>
      <c r="V112" s="38">
        <f t="shared" si="40"/>
        <v>1.0025116445479032</v>
      </c>
    </row>
    <row r="113" spans="1:22" x14ac:dyDescent="0.2">
      <c r="A113" s="35">
        <v>40694</v>
      </c>
      <c r="B113" s="36">
        <f>Faze_1!O113</f>
        <v>50.036690999999998</v>
      </c>
      <c r="C113" s="36">
        <f>Faze_1!P113</f>
        <v>1345.1999510000001</v>
      </c>
      <c r="D113" s="43">
        <f>Faze_1!Q113</f>
        <v>4.0000000000000002E-4</v>
      </c>
      <c r="E113" s="41">
        <f t="shared" si="28"/>
        <v>1.0004</v>
      </c>
      <c r="F113" s="38">
        <f t="shared" si="41"/>
        <v>6.8169678470531014E-3</v>
      </c>
      <c r="G113" s="38">
        <f t="shared" si="29"/>
        <v>6.8169678470531014E-3</v>
      </c>
      <c r="H113" s="38" t="str">
        <f t="shared" si="30"/>
        <v xml:space="preserve"> </v>
      </c>
      <c r="I113" s="38">
        <f t="shared" si="42"/>
        <v>6.4169678470531013E-3</v>
      </c>
      <c r="J113" s="38">
        <f t="shared" si="31"/>
        <v>1.0064169678470531</v>
      </c>
      <c r="K113" s="38">
        <f t="shared" si="32"/>
        <v>1.0068169678470531</v>
      </c>
      <c r="L113" s="38">
        <f t="shared" si="33"/>
        <v>1.6257768316813338E-3</v>
      </c>
      <c r="M113" s="43">
        <f t="shared" si="34"/>
        <v>2.6431503064317961E-6</v>
      </c>
      <c r="N113" s="38">
        <f t="shared" si="43"/>
        <v>5.5539673403655065E-3</v>
      </c>
      <c r="O113" s="38">
        <f t="shared" si="35"/>
        <v>5.5539673403655065E-3</v>
      </c>
      <c r="P113" s="38" t="str">
        <f t="shared" si="36"/>
        <v xml:space="preserve"> </v>
      </c>
      <c r="Q113" s="38">
        <f t="shared" si="37"/>
        <v>1.0055539673403655</v>
      </c>
      <c r="R113" s="38">
        <f t="shared" si="44"/>
        <v>5.1539673403655064E-3</v>
      </c>
      <c r="S113" s="38">
        <f t="shared" si="38"/>
        <v>1.0051539673403656</v>
      </c>
      <c r="T113" s="38">
        <f t="shared" si="45"/>
        <v>1.2630005066875949E-3</v>
      </c>
      <c r="U113" s="54">
        <f t="shared" si="39"/>
        <v>1.2560245871517939E-3</v>
      </c>
      <c r="V113" s="38">
        <f t="shared" si="40"/>
        <v>1.0012560245871518</v>
      </c>
    </row>
    <row r="114" spans="1:22" x14ac:dyDescent="0.2">
      <c r="A114" s="35">
        <v>40678</v>
      </c>
      <c r="B114" s="36">
        <f>Faze_1!O114</f>
        <v>49.697901999999999</v>
      </c>
      <c r="C114" s="36">
        <f>Faze_1!P114</f>
        <v>1337.7700199999999</v>
      </c>
      <c r="D114" s="43">
        <f>Faze_1!Q114</f>
        <v>4.0000000000000002E-4</v>
      </c>
      <c r="E114" s="41">
        <f t="shared" si="28"/>
        <v>1.0004</v>
      </c>
      <c r="F114" s="38">
        <f t="shared" si="41"/>
        <v>-2.0376747863582123E-2</v>
      </c>
      <c r="G114" s="38" t="str">
        <f t="shared" si="29"/>
        <v xml:space="preserve"> </v>
      </c>
      <c r="H114" s="38">
        <f t="shared" si="30"/>
        <v>-2.0376747863582123E-2</v>
      </c>
      <c r="I114" s="38">
        <f t="shared" si="42"/>
        <v>-2.0776747863582124E-2</v>
      </c>
      <c r="J114" s="38">
        <f t="shared" si="31"/>
        <v>0.97922325213641792</v>
      </c>
      <c r="K114" s="38">
        <f t="shared" si="32"/>
        <v>0.97962325213641788</v>
      </c>
      <c r="L114" s="38">
        <f t="shared" si="33"/>
        <v>-2.5567938878953891E-2</v>
      </c>
      <c r="M114" s="43">
        <f t="shared" si="34"/>
        <v>6.5371949851792191E-4</v>
      </c>
      <c r="N114" s="38">
        <f t="shared" si="43"/>
        <v>-1.8949674235481773E-2</v>
      </c>
      <c r="O114" s="38" t="str">
        <f t="shared" si="35"/>
        <v xml:space="preserve"> </v>
      </c>
      <c r="P114" s="38">
        <f t="shared" si="36"/>
        <v>-1.8949674235481773E-2</v>
      </c>
      <c r="Q114" s="38">
        <f t="shared" si="37"/>
        <v>0.98105032576451823</v>
      </c>
      <c r="R114" s="38">
        <f t="shared" si="44"/>
        <v>-1.9349674235481774E-2</v>
      </c>
      <c r="S114" s="38">
        <f t="shared" si="38"/>
        <v>0.98065032576451827</v>
      </c>
      <c r="T114" s="38">
        <f t="shared" si="45"/>
        <v>-1.4270736281003504E-3</v>
      </c>
      <c r="U114" s="54">
        <f t="shared" si="39"/>
        <v>-1.4546385548450669E-3</v>
      </c>
      <c r="V114" s="38">
        <f t="shared" si="40"/>
        <v>0.99854536144515493</v>
      </c>
    </row>
    <row r="115" spans="1:22" x14ac:dyDescent="0.2">
      <c r="A115" s="35">
        <v>40663</v>
      </c>
      <c r="B115" s="36">
        <f>Faze_1!O115</f>
        <v>50.731648</v>
      </c>
      <c r="C115" s="36">
        <f>Faze_1!P115</f>
        <v>1363.6099850000001</v>
      </c>
      <c r="D115" s="43">
        <f>Faze_1!Q115</f>
        <v>5.9999999999999995E-4</v>
      </c>
      <c r="E115" s="41">
        <f t="shared" si="28"/>
        <v>1.0005999999999999</v>
      </c>
      <c r="F115" s="38">
        <f t="shared" si="41"/>
        <v>3.1802168723604085E-2</v>
      </c>
      <c r="G115" s="38">
        <f t="shared" si="29"/>
        <v>3.1802168723604085E-2</v>
      </c>
      <c r="H115" s="38" t="str">
        <f t="shared" si="30"/>
        <v xml:space="preserve"> </v>
      </c>
      <c r="I115" s="38">
        <f t="shared" si="42"/>
        <v>3.1202168723604085E-2</v>
      </c>
      <c r="J115" s="38">
        <f t="shared" si="31"/>
        <v>1.0312021687236042</v>
      </c>
      <c r="K115" s="38">
        <f t="shared" si="32"/>
        <v>1.0318021687236041</v>
      </c>
      <c r="L115" s="38">
        <f t="shared" si="33"/>
        <v>2.6610977708232317E-2</v>
      </c>
      <c r="M115" s="43">
        <f t="shared" si="34"/>
        <v>7.0814413458803729E-4</v>
      </c>
      <c r="N115" s="38">
        <f t="shared" si="43"/>
        <v>3.3288319291366664E-2</v>
      </c>
      <c r="O115" s="38">
        <f t="shared" si="35"/>
        <v>3.3288319291366664E-2</v>
      </c>
      <c r="P115" s="38" t="str">
        <f t="shared" si="36"/>
        <v xml:space="preserve"> </v>
      </c>
      <c r="Q115" s="38">
        <f t="shared" si="37"/>
        <v>1.0332883192913667</v>
      </c>
      <c r="R115" s="38">
        <f t="shared" si="44"/>
        <v>3.268831929136666E-2</v>
      </c>
      <c r="S115" s="38">
        <f t="shared" si="38"/>
        <v>1.0326883192913667</v>
      </c>
      <c r="T115" s="38">
        <f t="shared" si="45"/>
        <v>-1.4861505677625786E-3</v>
      </c>
      <c r="U115" s="54">
        <f t="shared" si="39"/>
        <v>-1.4382728808758349E-3</v>
      </c>
      <c r="V115" s="38">
        <f t="shared" si="40"/>
        <v>0.99856172711912417</v>
      </c>
    </row>
    <row r="116" spans="1:22" x14ac:dyDescent="0.2">
      <c r="A116" s="35">
        <v>40648</v>
      </c>
      <c r="B116" s="36">
        <f>Faze_1!O116</f>
        <v>49.167999000000002</v>
      </c>
      <c r="C116" s="36">
        <f>Faze_1!P116</f>
        <v>1319.6800539999999</v>
      </c>
      <c r="D116" s="43">
        <f>Faze_1!Q116</f>
        <v>5.9999999999999995E-4</v>
      </c>
      <c r="E116" s="41">
        <f t="shared" si="28"/>
        <v>1.0005999999999999</v>
      </c>
      <c r="F116" s="38">
        <f t="shared" si="41"/>
        <v>-2.1156941827126241E-3</v>
      </c>
      <c r="G116" s="38" t="str">
        <f t="shared" si="29"/>
        <v xml:space="preserve"> </v>
      </c>
      <c r="H116" s="38">
        <f t="shared" si="30"/>
        <v>-2.1156941827126241E-3</v>
      </c>
      <c r="I116" s="38">
        <f t="shared" si="42"/>
        <v>-2.7156941827126239E-3</v>
      </c>
      <c r="J116" s="38">
        <f t="shared" si="31"/>
        <v>0.99728430581728733</v>
      </c>
      <c r="K116" s="38">
        <f t="shared" si="32"/>
        <v>0.99788430581728738</v>
      </c>
      <c r="L116" s="38">
        <f t="shared" si="33"/>
        <v>-7.3068851980843917E-3</v>
      </c>
      <c r="M116" s="43">
        <f t="shared" si="34"/>
        <v>5.3390571297984779E-5</v>
      </c>
      <c r="N116" s="38">
        <f t="shared" si="43"/>
        <v>-4.6385299805370428E-3</v>
      </c>
      <c r="O116" s="38" t="str">
        <f t="shared" si="35"/>
        <v xml:space="preserve"> </v>
      </c>
      <c r="P116" s="38">
        <f t="shared" si="36"/>
        <v>-4.6385299805370428E-3</v>
      </c>
      <c r="Q116" s="38">
        <f t="shared" si="37"/>
        <v>0.99536147001946296</v>
      </c>
      <c r="R116" s="38">
        <f t="shared" si="44"/>
        <v>-5.2385299805370426E-3</v>
      </c>
      <c r="S116" s="38">
        <f t="shared" si="38"/>
        <v>0.99476147001946291</v>
      </c>
      <c r="T116" s="38">
        <f t="shared" si="45"/>
        <v>2.5228357978244187E-3</v>
      </c>
      <c r="U116" s="54">
        <f t="shared" si="39"/>
        <v>2.5345925815021264E-3</v>
      </c>
      <c r="V116" s="38">
        <f t="shared" si="40"/>
        <v>1.0025345925815021</v>
      </c>
    </row>
    <row r="117" spans="1:22" x14ac:dyDescent="0.2">
      <c r="A117" s="35">
        <v>40633</v>
      </c>
      <c r="B117" s="36">
        <f>Faze_1!O117</f>
        <v>49.272244000000001</v>
      </c>
      <c r="C117" s="36">
        <f>Faze_1!P117</f>
        <v>1325.829956</v>
      </c>
      <c r="D117" s="43">
        <f>Faze_1!Q117</f>
        <v>1E-3</v>
      </c>
      <c r="E117" s="41">
        <f t="shared" si="28"/>
        <v>1.0009999999999999</v>
      </c>
      <c r="F117" s="38">
        <f t="shared" si="41"/>
        <v>3.410610792864488E-2</v>
      </c>
      <c r="G117" s="38">
        <f t="shared" si="29"/>
        <v>3.410610792864488E-2</v>
      </c>
      <c r="H117" s="38" t="str">
        <f t="shared" si="30"/>
        <v xml:space="preserve"> </v>
      </c>
      <c r="I117" s="38">
        <f t="shared" si="42"/>
        <v>3.3106107928644879E-2</v>
      </c>
      <c r="J117" s="38">
        <f t="shared" si="31"/>
        <v>1.0331061079286448</v>
      </c>
      <c r="K117" s="38">
        <f t="shared" si="32"/>
        <v>1.0341061079286449</v>
      </c>
      <c r="L117" s="38">
        <f t="shared" si="33"/>
        <v>2.8914916913273112E-2</v>
      </c>
      <c r="M117" s="43">
        <f t="shared" si="34"/>
        <v>8.3607242010148744E-4</v>
      </c>
      <c r="N117" s="38">
        <f t="shared" si="43"/>
        <v>3.4293618831447992E-2</v>
      </c>
      <c r="O117" s="38">
        <f t="shared" si="35"/>
        <v>3.4293618831447992E-2</v>
      </c>
      <c r="P117" s="38" t="str">
        <f t="shared" si="36"/>
        <v xml:space="preserve"> </v>
      </c>
      <c r="Q117" s="38">
        <f t="shared" si="37"/>
        <v>1.034293618831448</v>
      </c>
      <c r="R117" s="38">
        <f t="shared" si="44"/>
        <v>3.3293618831447991E-2</v>
      </c>
      <c r="S117" s="38">
        <f t="shared" si="38"/>
        <v>1.0332936188314479</v>
      </c>
      <c r="T117" s="38">
        <f t="shared" si="45"/>
        <v>-1.8751090280311189E-4</v>
      </c>
      <c r="U117" s="54">
        <f t="shared" si="39"/>
        <v>-1.8129368623098774E-4</v>
      </c>
      <c r="V117" s="38">
        <f t="shared" si="40"/>
        <v>0.99981870631376901</v>
      </c>
    </row>
    <row r="118" spans="1:22" x14ac:dyDescent="0.2">
      <c r="A118" s="35">
        <v>40617</v>
      </c>
      <c r="B118" s="36">
        <f>Faze_1!O118</f>
        <v>47.647184000000003</v>
      </c>
      <c r="C118" s="36">
        <f>Faze_1!P118</f>
        <v>1281.869995</v>
      </c>
      <c r="D118" s="43">
        <f>Faze_1!Q118</f>
        <v>1E-3</v>
      </c>
      <c r="E118" s="41">
        <f t="shared" si="28"/>
        <v>1.0009999999999999</v>
      </c>
      <c r="F118" s="38">
        <f t="shared" si="41"/>
        <v>-3.3298318336736465E-2</v>
      </c>
      <c r="G118" s="38" t="str">
        <f t="shared" si="29"/>
        <v xml:space="preserve"> </v>
      </c>
      <c r="H118" s="38">
        <f t="shared" si="30"/>
        <v>-3.3298318336736465E-2</v>
      </c>
      <c r="I118" s="38">
        <f t="shared" si="42"/>
        <v>-3.4298318336736466E-2</v>
      </c>
      <c r="J118" s="38">
        <f t="shared" si="31"/>
        <v>0.96570168166326353</v>
      </c>
      <c r="K118" s="38">
        <f t="shared" si="32"/>
        <v>0.96670168166326353</v>
      </c>
      <c r="L118" s="38">
        <f t="shared" si="33"/>
        <v>-3.8489509352108237E-2</v>
      </c>
      <c r="M118" s="43">
        <f t="shared" si="34"/>
        <v>1.4814423301660275E-3</v>
      </c>
      <c r="N118" s="38">
        <f t="shared" si="43"/>
        <v>-3.416914828807982E-2</v>
      </c>
      <c r="O118" s="38" t="str">
        <f t="shared" si="35"/>
        <v xml:space="preserve"> </v>
      </c>
      <c r="P118" s="38">
        <f t="shared" si="36"/>
        <v>-3.416914828807982E-2</v>
      </c>
      <c r="Q118" s="38">
        <f t="shared" si="37"/>
        <v>0.96583085171192018</v>
      </c>
      <c r="R118" s="38">
        <f t="shared" si="44"/>
        <v>-3.5169148288079821E-2</v>
      </c>
      <c r="S118" s="38">
        <f t="shared" si="38"/>
        <v>0.96483085171192018</v>
      </c>
      <c r="T118" s="38">
        <f t="shared" si="45"/>
        <v>8.7082995134335484E-4</v>
      </c>
      <c r="U118" s="54">
        <f t="shared" si="39"/>
        <v>9.0163815931099123E-4</v>
      </c>
      <c r="V118" s="38">
        <f t="shared" si="40"/>
        <v>1.000901638159311</v>
      </c>
    </row>
    <row r="119" spans="1:22" x14ac:dyDescent="0.2">
      <c r="A119" s="35">
        <v>40602</v>
      </c>
      <c r="B119" s="36">
        <f>Faze_1!O119</f>
        <v>49.288404999999997</v>
      </c>
      <c r="C119" s="36">
        <f>Faze_1!P119</f>
        <v>1327.219971</v>
      </c>
      <c r="D119" s="43">
        <f>Faze_1!Q119</f>
        <v>1.2999999999999999E-3</v>
      </c>
      <c r="E119" s="41">
        <f t="shared" si="28"/>
        <v>1.0013000000000001</v>
      </c>
      <c r="F119" s="38">
        <f t="shared" si="41"/>
        <v>6.3492298780196688E-3</v>
      </c>
      <c r="G119" s="38">
        <f t="shared" si="29"/>
        <v>6.3492298780196688E-3</v>
      </c>
      <c r="H119" s="38" t="str">
        <f t="shared" si="30"/>
        <v xml:space="preserve"> </v>
      </c>
      <c r="I119" s="38">
        <f t="shared" si="42"/>
        <v>5.0492298780196688E-3</v>
      </c>
      <c r="J119" s="38">
        <f t="shared" si="31"/>
        <v>1.0050492298780196</v>
      </c>
      <c r="K119" s="38">
        <f t="shared" si="32"/>
        <v>1.0063492298780197</v>
      </c>
      <c r="L119" s="38">
        <f t="shared" si="33"/>
        <v>1.1580388626479012E-3</v>
      </c>
      <c r="M119" s="43">
        <f t="shared" si="34"/>
        <v>1.3410540074028445E-6</v>
      </c>
      <c r="N119" s="38">
        <f t="shared" si="43"/>
        <v>-5.9490440136067413E-4</v>
      </c>
      <c r="O119" s="38" t="str">
        <f t="shared" si="35"/>
        <v xml:space="preserve"> </v>
      </c>
      <c r="P119" s="38">
        <f t="shared" si="36"/>
        <v>-5.9490440136067413E-4</v>
      </c>
      <c r="Q119" s="38">
        <f t="shared" si="37"/>
        <v>0.99940509559863933</v>
      </c>
      <c r="R119" s="38">
        <f t="shared" si="44"/>
        <v>-1.8949044013606741E-3</v>
      </c>
      <c r="S119" s="38">
        <f t="shared" si="38"/>
        <v>0.99810509559863936</v>
      </c>
      <c r="T119" s="38">
        <f t="shared" si="45"/>
        <v>6.9441342793803429E-3</v>
      </c>
      <c r="U119" s="54">
        <f t="shared" si="39"/>
        <v>6.9482678344969795E-3</v>
      </c>
      <c r="V119" s="38">
        <f t="shared" si="40"/>
        <v>1.006948267834497</v>
      </c>
    </row>
    <row r="120" spans="1:22" x14ac:dyDescent="0.2">
      <c r="A120" s="35">
        <v>40589</v>
      </c>
      <c r="B120" s="36">
        <f>Faze_1!O120</f>
        <v>48.977435999999997</v>
      </c>
      <c r="C120" s="36">
        <f>Faze_1!P120</f>
        <v>1328.01001</v>
      </c>
      <c r="D120" s="43">
        <f>Faze_1!Q120</f>
        <v>1.2999999999999999E-3</v>
      </c>
      <c r="E120" s="41">
        <f t="shared" si="28"/>
        <v>1.0013000000000001</v>
      </c>
      <c r="F120" s="38">
        <f t="shared" si="41"/>
        <v>3.3728388948742527E-2</v>
      </c>
      <c r="G120" s="38">
        <f t="shared" si="29"/>
        <v>3.3728388948742527E-2</v>
      </c>
      <c r="H120" s="38" t="str">
        <f t="shared" si="30"/>
        <v xml:space="preserve"> </v>
      </c>
      <c r="I120" s="38">
        <f t="shared" si="42"/>
        <v>3.2428388948742524E-2</v>
      </c>
      <c r="J120" s="38">
        <f t="shared" si="31"/>
        <v>1.0324283889487424</v>
      </c>
      <c r="K120" s="38">
        <f t="shared" si="32"/>
        <v>1.0337283889487425</v>
      </c>
      <c r="L120" s="38">
        <f t="shared" si="33"/>
        <v>2.8537197933370759E-2</v>
      </c>
      <c r="M120" s="43">
        <f t="shared" si="34"/>
        <v>8.1437166588838039E-4</v>
      </c>
      <c r="N120" s="38">
        <f t="shared" si="43"/>
        <v>3.2570844993355275E-2</v>
      </c>
      <c r="O120" s="38">
        <f t="shared" si="35"/>
        <v>3.2570844993355275E-2</v>
      </c>
      <c r="P120" s="38" t="str">
        <f t="shared" si="36"/>
        <v xml:space="preserve"> </v>
      </c>
      <c r="Q120" s="38">
        <f t="shared" si="37"/>
        <v>1.0325708449933553</v>
      </c>
      <c r="R120" s="38">
        <f t="shared" si="44"/>
        <v>3.1270844993355272E-2</v>
      </c>
      <c r="S120" s="38">
        <f t="shared" si="38"/>
        <v>1.0312708449933552</v>
      </c>
      <c r="T120" s="38">
        <f t="shared" si="45"/>
        <v>1.1575439553872524E-3</v>
      </c>
      <c r="U120" s="54">
        <f t="shared" si="39"/>
        <v>1.1210310275560076E-3</v>
      </c>
      <c r="V120" s="38">
        <f t="shared" si="40"/>
        <v>1.001121031027556</v>
      </c>
    </row>
    <row r="121" spans="1:22" x14ac:dyDescent="0.2">
      <c r="A121" s="35">
        <v>40574</v>
      </c>
      <c r="B121" s="36">
        <f>Faze_1!O121</f>
        <v>47.379404999999998</v>
      </c>
      <c r="C121" s="36">
        <f>Faze_1!P121</f>
        <v>1286.119995</v>
      </c>
      <c r="D121" s="43">
        <f>Faze_1!Q121</f>
        <v>1.5E-3</v>
      </c>
      <c r="E121" s="41">
        <f t="shared" si="28"/>
        <v>1.0015000000000001</v>
      </c>
      <c r="F121" s="38">
        <f t="shared" si="41"/>
        <v>-9.108104958737151E-4</v>
      </c>
      <c r="G121" s="38" t="str">
        <f t="shared" si="29"/>
        <v xml:space="preserve"> </v>
      </c>
      <c r="H121" s="38">
        <f t="shared" si="30"/>
        <v>-9.108104958737151E-4</v>
      </c>
      <c r="I121" s="38">
        <f t="shared" si="42"/>
        <v>-2.4108104958737151E-3</v>
      </c>
      <c r="J121" s="38">
        <f t="shared" si="31"/>
        <v>0.99758918950412634</v>
      </c>
      <c r="K121" s="38">
        <f t="shared" si="32"/>
        <v>0.99908918950412628</v>
      </c>
      <c r="L121" s="38">
        <f t="shared" si="33"/>
        <v>-6.1020015112454827E-3</v>
      </c>
      <c r="M121" s="43">
        <f t="shared" si="34"/>
        <v>3.7234422443242154E-5</v>
      </c>
      <c r="N121" s="38">
        <f t="shared" si="43"/>
        <v>-5.5055481233611259E-3</v>
      </c>
      <c r="O121" s="38" t="str">
        <f t="shared" si="35"/>
        <v xml:space="preserve"> </v>
      </c>
      <c r="P121" s="38">
        <f t="shared" si="36"/>
        <v>-5.5055481233611259E-3</v>
      </c>
      <c r="Q121" s="38">
        <f t="shared" si="37"/>
        <v>0.99449445187663887</v>
      </c>
      <c r="R121" s="38">
        <f t="shared" si="44"/>
        <v>-7.0055481233611255E-3</v>
      </c>
      <c r="S121" s="38">
        <f t="shared" si="38"/>
        <v>0.99299445187663893</v>
      </c>
      <c r="T121" s="38">
        <f t="shared" si="45"/>
        <v>4.5947376274874108E-3</v>
      </c>
      <c r="U121" s="54">
        <f t="shared" si="39"/>
        <v>4.6201742189884154E-3</v>
      </c>
      <c r="V121" s="38">
        <f t="shared" si="40"/>
        <v>1.0046201742189884</v>
      </c>
    </row>
    <row r="122" spans="1:22" x14ac:dyDescent="0.2">
      <c r="A122" s="35">
        <v>40558</v>
      </c>
      <c r="B122" s="36">
        <f>Faze_1!O122</f>
        <v>47.422598000000001</v>
      </c>
      <c r="C122" s="36">
        <f>Faze_1!P122</f>
        <v>1293.23999</v>
      </c>
      <c r="D122" s="43">
        <f>Faze_1!Q122</f>
        <v>1.5E-3</v>
      </c>
      <c r="E122" s="41">
        <f t="shared" si="28"/>
        <v>1.0015000000000001</v>
      </c>
      <c r="F122" s="38">
        <f t="shared" si="41"/>
        <v>2.9439331671284208E-2</v>
      </c>
      <c r="G122" s="38">
        <f t="shared" si="29"/>
        <v>2.9439331671284208E-2</v>
      </c>
      <c r="H122" s="38" t="str">
        <f t="shared" si="30"/>
        <v xml:space="preserve"> </v>
      </c>
      <c r="I122" s="38">
        <f t="shared" si="42"/>
        <v>2.7939331671284207E-2</v>
      </c>
      <c r="J122" s="38">
        <f t="shared" si="31"/>
        <v>1.0279393316712842</v>
      </c>
      <c r="K122" s="38">
        <f t="shared" si="32"/>
        <v>1.0294393316712842</v>
      </c>
      <c r="L122" s="38">
        <f t="shared" si="33"/>
        <v>2.424814065591244E-2</v>
      </c>
      <c r="M122" s="43">
        <f t="shared" si="34"/>
        <v>5.8797232526891377E-4</v>
      </c>
      <c r="N122" s="38">
        <f t="shared" si="43"/>
        <v>2.8306967475108635E-2</v>
      </c>
      <c r="O122" s="38">
        <f t="shared" si="35"/>
        <v>2.8306967475108635E-2</v>
      </c>
      <c r="P122" s="38" t="str">
        <f t="shared" si="36"/>
        <v xml:space="preserve"> </v>
      </c>
      <c r="Q122" s="38">
        <f t="shared" si="37"/>
        <v>1.0283069674751086</v>
      </c>
      <c r="R122" s="38">
        <f t="shared" si="44"/>
        <v>2.6806967475108634E-2</v>
      </c>
      <c r="S122" s="38">
        <f t="shared" si="38"/>
        <v>1.0268069674751086</v>
      </c>
      <c r="T122" s="38">
        <f t="shared" si="45"/>
        <v>1.1323641961755726E-3</v>
      </c>
      <c r="U122" s="54">
        <f t="shared" si="39"/>
        <v>1.1011927682995637E-3</v>
      </c>
      <c r="V122" s="38">
        <f t="shared" si="40"/>
        <v>1.0011011927682996</v>
      </c>
    </row>
    <row r="123" spans="1:22" x14ac:dyDescent="0.2">
      <c r="A123" s="35">
        <v>40543</v>
      </c>
      <c r="B123" s="36">
        <f>Faze_1!O123</f>
        <v>46.066433000000004</v>
      </c>
      <c r="C123" s="36">
        <f>Faze_1!P123</f>
        <v>1257.6400149999999</v>
      </c>
      <c r="D123" s="43">
        <f>Faze_1!Q123</f>
        <v>1.4000000000000002E-3</v>
      </c>
      <c r="E123" s="41">
        <f t="shared" si="28"/>
        <v>1.0014000000000001</v>
      </c>
      <c r="F123" s="38">
        <f t="shared" si="41"/>
        <v>2.4307359405541851E-2</v>
      </c>
      <c r="G123" s="38">
        <f t="shared" si="29"/>
        <v>2.4307359405541851E-2</v>
      </c>
      <c r="H123" s="38" t="str">
        <f t="shared" si="30"/>
        <v xml:space="preserve"> </v>
      </c>
      <c r="I123" s="38">
        <f t="shared" si="42"/>
        <v>2.2907359405541852E-2</v>
      </c>
      <c r="J123" s="38">
        <f t="shared" si="31"/>
        <v>1.0229073594055418</v>
      </c>
      <c r="K123" s="38">
        <f t="shared" si="32"/>
        <v>1.0243073594055419</v>
      </c>
      <c r="L123" s="38">
        <f t="shared" si="33"/>
        <v>1.9116168390170083E-2</v>
      </c>
      <c r="M123" s="43">
        <f t="shared" si="34"/>
        <v>3.6542789392133787E-4</v>
      </c>
      <c r="N123" s="38">
        <f t="shared" si="43"/>
        <v>1.8142398875389931E-2</v>
      </c>
      <c r="O123" s="38">
        <f t="shared" si="35"/>
        <v>1.8142398875389931E-2</v>
      </c>
      <c r="P123" s="38" t="str">
        <f t="shared" si="36"/>
        <v xml:space="preserve"> </v>
      </c>
      <c r="Q123" s="38">
        <f t="shared" si="37"/>
        <v>1.0181423988753899</v>
      </c>
      <c r="R123" s="38">
        <f t="shared" si="44"/>
        <v>1.6742398875389933E-2</v>
      </c>
      <c r="S123" s="38">
        <f t="shared" si="38"/>
        <v>1.0167423988753899</v>
      </c>
      <c r="T123" s="38">
        <f t="shared" si="45"/>
        <v>6.1649605301519195E-3</v>
      </c>
      <c r="U123" s="54">
        <f t="shared" si="39"/>
        <v>6.0551063750626799E-3</v>
      </c>
      <c r="V123" s="38">
        <f t="shared" si="40"/>
        <v>1.0060551063750627</v>
      </c>
    </row>
    <row r="124" spans="1:22" x14ac:dyDescent="0.2">
      <c r="A124" s="35">
        <v>40527</v>
      </c>
      <c r="B124" s="36">
        <f>Faze_1!O124</f>
        <v>44.973252000000002</v>
      </c>
      <c r="C124" s="36">
        <f>Faze_1!P124</f>
        <v>1235.2299800000001</v>
      </c>
      <c r="D124" s="43">
        <f>Faze_1!Q124</f>
        <v>1.4000000000000002E-3</v>
      </c>
      <c r="E124" s="41">
        <f t="shared" si="28"/>
        <v>1.0014000000000001</v>
      </c>
      <c r="F124" s="38">
        <f t="shared" si="41"/>
        <v>5.4102955512524753E-2</v>
      </c>
      <c r="G124" s="38">
        <f t="shared" si="29"/>
        <v>5.4102955512524753E-2</v>
      </c>
      <c r="H124" s="38" t="str">
        <f t="shared" si="30"/>
        <v xml:space="preserve"> </v>
      </c>
      <c r="I124" s="38">
        <f t="shared" si="42"/>
        <v>5.2702955512524755E-2</v>
      </c>
      <c r="J124" s="38">
        <f t="shared" si="31"/>
        <v>1.0527029555125247</v>
      </c>
      <c r="K124" s="38">
        <f t="shared" si="32"/>
        <v>1.0541029555125248</v>
      </c>
      <c r="L124" s="38">
        <f t="shared" si="33"/>
        <v>4.8911764497152982E-2</v>
      </c>
      <c r="M124" s="43">
        <f t="shared" si="34"/>
        <v>2.3923607062249549E-3</v>
      </c>
      <c r="N124" s="38">
        <f t="shared" si="43"/>
        <v>4.6317334065012705E-2</v>
      </c>
      <c r="O124" s="38">
        <f t="shared" si="35"/>
        <v>4.6317334065012705E-2</v>
      </c>
      <c r="P124" s="38" t="str">
        <f t="shared" si="36"/>
        <v xml:space="preserve"> </v>
      </c>
      <c r="Q124" s="38">
        <f t="shared" si="37"/>
        <v>1.0463173340650127</v>
      </c>
      <c r="R124" s="38">
        <f t="shared" si="44"/>
        <v>4.4917334065012707E-2</v>
      </c>
      <c r="S124" s="38">
        <f t="shared" si="38"/>
        <v>1.0449173340650126</v>
      </c>
      <c r="T124" s="38">
        <f t="shared" si="45"/>
        <v>7.7856214475120478E-3</v>
      </c>
      <c r="U124" s="54">
        <f t="shared" si="39"/>
        <v>7.4409753083841679E-3</v>
      </c>
      <c r="V124" s="38">
        <f t="shared" si="40"/>
        <v>1.0074409753083842</v>
      </c>
    </row>
    <row r="125" spans="1:22" x14ac:dyDescent="0.2">
      <c r="A125" s="35">
        <v>40512</v>
      </c>
      <c r="B125" s="36">
        <f>Faze_1!O125</f>
        <v>42.664952</v>
      </c>
      <c r="C125" s="36">
        <f>Faze_1!P125</f>
        <v>1180.5500489999999</v>
      </c>
      <c r="D125" s="43">
        <f>Faze_1!Q125</f>
        <v>1.4000000000000002E-3</v>
      </c>
      <c r="E125" s="41">
        <f t="shared" si="28"/>
        <v>1.0014000000000001</v>
      </c>
      <c r="F125" s="38">
        <f t="shared" si="41"/>
        <v>-2.1837521951364014E-2</v>
      </c>
      <c r="G125" s="38" t="str">
        <f t="shared" si="29"/>
        <v xml:space="preserve"> </v>
      </c>
      <c r="H125" s="38">
        <f t="shared" si="30"/>
        <v>-2.1837521951364014E-2</v>
      </c>
      <c r="I125" s="38">
        <f t="shared" si="42"/>
        <v>-2.3237521951364012E-2</v>
      </c>
      <c r="J125" s="38">
        <f t="shared" si="31"/>
        <v>0.97676247804863603</v>
      </c>
      <c r="K125" s="38">
        <f t="shared" si="32"/>
        <v>0.97816247804863599</v>
      </c>
      <c r="L125" s="38">
        <f t="shared" si="33"/>
        <v>-2.7028712966735782E-2</v>
      </c>
      <c r="M125" s="43">
        <f t="shared" si="34"/>
        <v>7.3055132463819097E-4</v>
      </c>
      <c r="N125" s="38">
        <f t="shared" si="43"/>
        <v>-1.4360217908578665E-2</v>
      </c>
      <c r="O125" s="38" t="str">
        <f t="shared" si="35"/>
        <v xml:space="preserve"> </v>
      </c>
      <c r="P125" s="38">
        <f t="shared" si="36"/>
        <v>-1.4360217908578665E-2</v>
      </c>
      <c r="Q125" s="38">
        <f t="shared" si="37"/>
        <v>0.98563978209142133</v>
      </c>
      <c r="R125" s="38">
        <f t="shared" si="44"/>
        <v>-1.5760217908578664E-2</v>
      </c>
      <c r="S125" s="38">
        <f t="shared" si="38"/>
        <v>0.98423978209142138</v>
      </c>
      <c r="T125" s="38">
        <f t="shared" si="45"/>
        <v>-7.4773040427853488E-3</v>
      </c>
      <c r="U125" s="54">
        <f t="shared" si="39"/>
        <v>-7.5862441620602183E-3</v>
      </c>
      <c r="V125" s="38">
        <f t="shared" si="40"/>
        <v>0.99241375583793978</v>
      </c>
    </row>
    <row r="126" spans="1:22" x14ac:dyDescent="0.2">
      <c r="A126" s="35">
        <v>40497</v>
      </c>
      <c r="B126" s="36">
        <f>Faze_1!O126</f>
        <v>43.617449000000001</v>
      </c>
      <c r="C126" s="36">
        <f>Faze_1!P126</f>
        <v>1197.75</v>
      </c>
      <c r="D126" s="43">
        <f>Faze_1!Q126</f>
        <v>1.4000000000000002E-3</v>
      </c>
      <c r="E126" s="41">
        <f t="shared" si="28"/>
        <v>1.0014000000000001</v>
      </c>
      <c r="F126" s="38">
        <f t="shared" si="41"/>
        <v>1.5990487238557671E-2</v>
      </c>
      <c r="G126" s="38">
        <f t="shared" si="29"/>
        <v>1.5990487238557671E-2</v>
      </c>
      <c r="H126" s="38" t="str">
        <f t="shared" si="30"/>
        <v xml:space="preserve"> </v>
      </c>
      <c r="I126" s="38">
        <f t="shared" si="42"/>
        <v>1.4590487238557671E-2</v>
      </c>
      <c r="J126" s="38">
        <f t="shared" si="31"/>
        <v>1.0145904872385576</v>
      </c>
      <c r="K126" s="38">
        <f t="shared" si="32"/>
        <v>1.0159904872385577</v>
      </c>
      <c r="L126" s="38">
        <f t="shared" si="33"/>
        <v>1.0799296223185904E-2</v>
      </c>
      <c r="M126" s="43">
        <f t="shared" si="34"/>
        <v>1.1662479891611733E-4</v>
      </c>
      <c r="N126" s="38">
        <f t="shared" si="43"/>
        <v>1.2245820764279935E-2</v>
      </c>
      <c r="O126" s="38">
        <f t="shared" si="35"/>
        <v>1.2245820764279935E-2</v>
      </c>
      <c r="P126" s="38" t="str">
        <f t="shared" si="36"/>
        <v xml:space="preserve"> </v>
      </c>
      <c r="Q126" s="38">
        <f t="shared" si="37"/>
        <v>1.0122458207642799</v>
      </c>
      <c r="R126" s="38">
        <f t="shared" si="44"/>
        <v>1.0845820764279935E-2</v>
      </c>
      <c r="S126" s="38">
        <f t="shared" si="38"/>
        <v>1.0108458207642799</v>
      </c>
      <c r="T126" s="38">
        <f t="shared" si="45"/>
        <v>3.7446664742777358E-3</v>
      </c>
      <c r="U126" s="54">
        <f t="shared" si="39"/>
        <v>3.6993647170115995E-3</v>
      </c>
      <c r="V126" s="38">
        <f t="shared" si="40"/>
        <v>1.0036993647170116</v>
      </c>
    </row>
    <row r="127" spans="1:22" x14ac:dyDescent="0.2">
      <c r="A127" s="35">
        <v>40482</v>
      </c>
      <c r="B127" s="36">
        <f>Faze_1!O127</f>
        <v>42.930962000000001</v>
      </c>
      <c r="C127" s="36">
        <f>Faze_1!P127</f>
        <v>1183.26001</v>
      </c>
      <c r="D127" s="43">
        <f>Faze_1!Q127</f>
        <v>1.2999999999999999E-3</v>
      </c>
      <c r="E127" s="41">
        <f t="shared" si="28"/>
        <v>1.0013000000000001</v>
      </c>
      <c r="F127" s="38">
        <f t="shared" si="41"/>
        <v>4.0135788799753325E-3</v>
      </c>
      <c r="G127" s="38">
        <f t="shared" si="29"/>
        <v>4.0135788799753325E-3</v>
      </c>
      <c r="H127" s="38" t="str">
        <f t="shared" si="30"/>
        <v xml:space="preserve"> </v>
      </c>
      <c r="I127" s="38">
        <f t="shared" si="42"/>
        <v>2.7135788799753325E-3</v>
      </c>
      <c r="J127" s="38">
        <f t="shared" si="31"/>
        <v>1.0027135788799753</v>
      </c>
      <c r="K127" s="38">
        <f t="shared" si="32"/>
        <v>1.0040135788799753</v>
      </c>
      <c r="L127" s="38">
        <f t="shared" si="33"/>
        <v>-1.1776121353964351E-3</v>
      </c>
      <c r="M127" s="43">
        <f t="shared" si="34"/>
        <v>1.3867703414329519E-6</v>
      </c>
      <c r="N127" s="38">
        <f t="shared" si="43"/>
        <v>6.0109925731799407E-3</v>
      </c>
      <c r="O127" s="38">
        <f t="shared" si="35"/>
        <v>6.0109925731799407E-3</v>
      </c>
      <c r="P127" s="38" t="str">
        <f t="shared" si="36"/>
        <v xml:space="preserve"> </v>
      </c>
      <c r="Q127" s="38">
        <f t="shared" si="37"/>
        <v>1.0060109925731799</v>
      </c>
      <c r="R127" s="38">
        <f t="shared" si="44"/>
        <v>4.7109925731799408E-3</v>
      </c>
      <c r="S127" s="38">
        <f t="shared" si="38"/>
        <v>1.0047109925731799</v>
      </c>
      <c r="T127" s="38">
        <f t="shared" si="45"/>
        <v>-1.9974136932046083E-3</v>
      </c>
      <c r="U127" s="54">
        <f t="shared" si="39"/>
        <v>-1.9854789937191475E-3</v>
      </c>
      <c r="V127" s="38">
        <f t="shared" si="40"/>
        <v>0.99801452100628085</v>
      </c>
    </row>
    <row r="128" spans="1:22" x14ac:dyDescent="0.2">
      <c r="A128" s="35">
        <v>40466</v>
      </c>
      <c r="B128" s="36">
        <f>Faze_1!O128</f>
        <v>42.759343999999999</v>
      </c>
      <c r="C128" s="36">
        <f>Faze_1!P128</f>
        <v>1176.1899410000001</v>
      </c>
      <c r="D128" s="43">
        <f>Faze_1!Q128</f>
        <v>1.2999999999999999E-3</v>
      </c>
      <c r="E128" s="41">
        <f t="shared" si="28"/>
        <v>1.0013000000000001</v>
      </c>
      <c r="F128" s="38">
        <f t="shared" si="41"/>
        <v>2.3203309620543955E-2</v>
      </c>
      <c r="G128" s="38">
        <f t="shared" si="29"/>
        <v>2.3203309620543955E-2</v>
      </c>
      <c r="H128" s="38" t="str">
        <f t="shared" si="30"/>
        <v xml:space="preserve"> </v>
      </c>
      <c r="I128" s="38">
        <f t="shared" si="42"/>
        <v>2.1903309620543956E-2</v>
      </c>
      <c r="J128" s="38">
        <f t="shared" si="31"/>
        <v>1.0219033096205439</v>
      </c>
      <c r="K128" s="38">
        <f t="shared" si="32"/>
        <v>1.023203309620544</v>
      </c>
      <c r="L128" s="38">
        <f t="shared" si="33"/>
        <v>1.8012118605172187E-2</v>
      </c>
      <c r="M128" s="43">
        <f t="shared" si="34"/>
        <v>3.2443641664679004E-4</v>
      </c>
      <c r="N128" s="38">
        <f t="shared" si="43"/>
        <v>3.0660700580419142E-2</v>
      </c>
      <c r="O128" s="38">
        <f t="shared" si="35"/>
        <v>3.0660700580419142E-2</v>
      </c>
      <c r="P128" s="38" t="str">
        <f t="shared" si="36"/>
        <v xml:space="preserve"> </v>
      </c>
      <c r="Q128" s="38">
        <f t="shared" si="37"/>
        <v>1.0306607005804191</v>
      </c>
      <c r="R128" s="38">
        <f t="shared" si="44"/>
        <v>2.9360700580419143E-2</v>
      </c>
      <c r="S128" s="38">
        <f t="shared" si="38"/>
        <v>1.0293607005804191</v>
      </c>
      <c r="T128" s="38">
        <f t="shared" si="45"/>
        <v>-7.4573909598751875E-3</v>
      </c>
      <c r="U128" s="54">
        <f t="shared" si="39"/>
        <v>-7.2355441084301919E-3</v>
      </c>
      <c r="V128" s="38">
        <f t="shared" si="40"/>
        <v>0.99276445589156981</v>
      </c>
    </row>
    <row r="129" spans="1:22" x14ac:dyDescent="0.2">
      <c r="A129" s="35">
        <v>40451</v>
      </c>
      <c r="B129" s="36">
        <f>Faze_1!O129</f>
        <v>41.789684999999999</v>
      </c>
      <c r="C129" s="36">
        <f>Faze_1!P129</f>
        <v>1141.1999510000001</v>
      </c>
      <c r="D129" s="43">
        <f>Faze_1!Q129</f>
        <v>1.5E-3</v>
      </c>
      <c r="E129" s="41">
        <f t="shared" si="28"/>
        <v>1.0015000000000001</v>
      </c>
      <c r="F129" s="38">
        <f t="shared" si="41"/>
        <v>6.1908289601382283E-3</v>
      </c>
      <c r="G129" s="38">
        <f t="shared" si="29"/>
        <v>6.1908289601382283E-3</v>
      </c>
      <c r="H129" s="38" t="str">
        <f t="shared" si="30"/>
        <v xml:space="preserve"> </v>
      </c>
      <c r="I129" s="38">
        <f t="shared" si="42"/>
        <v>4.6908289601382287E-3</v>
      </c>
      <c r="J129" s="38">
        <f t="shared" si="31"/>
        <v>1.0046908289601382</v>
      </c>
      <c r="K129" s="38">
        <f t="shared" si="32"/>
        <v>1.0061908289601382</v>
      </c>
      <c r="L129" s="38">
        <f t="shared" si="33"/>
        <v>9.9963794476646065E-4</v>
      </c>
      <c r="M129" s="43">
        <f t="shared" si="34"/>
        <v>9.9927602061691352E-7</v>
      </c>
      <c r="N129" s="38">
        <f t="shared" si="43"/>
        <v>1.4336890837185257E-2</v>
      </c>
      <c r="O129" s="38">
        <f t="shared" si="35"/>
        <v>1.4336890837185257E-2</v>
      </c>
      <c r="P129" s="38" t="str">
        <f t="shared" si="36"/>
        <v xml:space="preserve"> </v>
      </c>
      <c r="Q129" s="38">
        <f t="shared" si="37"/>
        <v>1.0143368908371853</v>
      </c>
      <c r="R129" s="38">
        <f t="shared" si="44"/>
        <v>1.2836890837185257E-2</v>
      </c>
      <c r="S129" s="38">
        <f t="shared" si="38"/>
        <v>1.0128368908371852</v>
      </c>
      <c r="T129" s="38">
        <f t="shared" si="45"/>
        <v>-8.1460618770470283E-3</v>
      </c>
      <c r="U129" s="54">
        <f t="shared" si="39"/>
        <v>-8.0309234048696609E-3</v>
      </c>
      <c r="V129" s="38">
        <f t="shared" si="40"/>
        <v>0.99196907659513034</v>
      </c>
    </row>
    <row r="130" spans="1:22" x14ac:dyDescent="0.2">
      <c r="A130" s="35">
        <v>40436</v>
      </c>
      <c r="B130" s="36">
        <f>Faze_1!O130</f>
        <v>41.532564000000001</v>
      </c>
      <c r="C130" s="36">
        <f>Faze_1!P130</f>
        <v>1125.0699460000001</v>
      </c>
      <c r="D130" s="43">
        <f>Faze_1!Q130</f>
        <v>1.5E-3</v>
      </c>
      <c r="E130" s="41">
        <f t="shared" si="28"/>
        <v>1.0015000000000001</v>
      </c>
      <c r="F130" s="38">
        <f t="shared" si="41"/>
        <v>6.9109230090408369E-2</v>
      </c>
      <c r="G130" s="38">
        <f t="shared" si="29"/>
        <v>6.9109230090408369E-2</v>
      </c>
      <c r="H130" s="38" t="str">
        <f t="shared" si="30"/>
        <v xml:space="preserve"> </v>
      </c>
      <c r="I130" s="38">
        <f t="shared" si="42"/>
        <v>6.7609230090408368E-2</v>
      </c>
      <c r="J130" s="38">
        <f t="shared" si="31"/>
        <v>1.0676092300904083</v>
      </c>
      <c r="K130" s="38">
        <f t="shared" si="32"/>
        <v>1.0691092300904084</v>
      </c>
      <c r="L130" s="38">
        <f t="shared" si="33"/>
        <v>6.3918039075036598E-2</v>
      </c>
      <c r="M130" s="43">
        <f t="shared" si="34"/>
        <v>4.0855157191979057E-3</v>
      </c>
      <c r="N130" s="38">
        <f t="shared" si="43"/>
        <v>7.2179384155502069E-2</v>
      </c>
      <c r="O130" s="38">
        <f t="shared" si="35"/>
        <v>7.2179384155502069E-2</v>
      </c>
      <c r="P130" s="38" t="str">
        <f t="shared" si="36"/>
        <v xml:space="preserve"> </v>
      </c>
      <c r="Q130" s="38">
        <f t="shared" si="37"/>
        <v>1.0721793841555021</v>
      </c>
      <c r="R130" s="38">
        <f t="shared" si="44"/>
        <v>7.0679384155502067E-2</v>
      </c>
      <c r="S130" s="38">
        <f t="shared" si="38"/>
        <v>1.070679384155502</v>
      </c>
      <c r="T130" s="38">
        <f t="shared" si="45"/>
        <v>-3.0701540650936998E-3</v>
      </c>
      <c r="U130" s="54">
        <f t="shared" si="39"/>
        <v>-2.8634705259810156E-3</v>
      </c>
      <c r="V130" s="38">
        <f t="shared" si="40"/>
        <v>0.99713652947401898</v>
      </c>
    </row>
    <row r="131" spans="1:22" x14ac:dyDescent="0.2">
      <c r="A131" s="35">
        <v>40421</v>
      </c>
      <c r="B131" s="36">
        <f>Faze_1!O131</f>
        <v>38.847821000000003</v>
      </c>
      <c r="C131" s="36">
        <f>Faze_1!P131</f>
        <v>1049.329956</v>
      </c>
      <c r="D131" s="43">
        <f>Faze_1!Q131</f>
        <v>1.6000000000000001E-3</v>
      </c>
      <c r="E131" s="41">
        <f t="shared" si="28"/>
        <v>1.0016</v>
      </c>
      <c r="F131" s="38">
        <f t="shared" ref="F131:F146" si="46">B131/B132-1</f>
        <v>-2.6068335730693337E-2</v>
      </c>
      <c r="G131" s="38" t="str">
        <f t="shared" si="29"/>
        <v xml:space="preserve"> </v>
      </c>
      <c r="H131" s="38">
        <f t="shared" si="30"/>
        <v>-2.6068335730693337E-2</v>
      </c>
      <c r="I131" s="38">
        <f t="shared" ref="I131:I146" si="47">F131-D131</f>
        <v>-2.7668335730693338E-2</v>
      </c>
      <c r="J131" s="38">
        <f t="shared" si="31"/>
        <v>0.97233166426930662</v>
      </c>
      <c r="K131" s="38">
        <f t="shared" si="32"/>
        <v>0.97393166426930666</v>
      </c>
      <c r="L131" s="38">
        <f t="shared" si="33"/>
        <v>-3.1259526746065108E-2</v>
      </c>
      <c r="M131" s="43">
        <f t="shared" si="34"/>
        <v>9.771580123879599E-4</v>
      </c>
      <c r="N131" s="38">
        <f t="shared" ref="N131:N146" si="48">C131/C132-1</f>
        <v>-2.7722996525364807E-2</v>
      </c>
      <c r="O131" s="38" t="str">
        <f t="shared" si="35"/>
        <v xml:space="preserve"> </v>
      </c>
      <c r="P131" s="38">
        <f t="shared" si="36"/>
        <v>-2.7722996525364807E-2</v>
      </c>
      <c r="Q131" s="38">
        <f t="shared" si="37"/>
        <v>0.97227700347463519</v>
      </c>
      <c r="R131" s="38">
        <f t="shared" ref="R131:R146" si="49">N131-D131</f>
        <v>-2.9322996525364808E-2</v>
      </c>
      <c r="S131" s="38">
        <f t="shared" si="38"/>
        <v>0.97067700347463515</v>
      </c>
      <c r="T131" s="38">
        <f t="shared" ref="T131:T146" si="50">F131-N131</f>
        <v>1.6546607946714698E-3</v>
      </c>
      <c r="U131" s="54">
        <f t="shared" si="39"/>
        <v>1.7018409247140376E-3</v>
      </c>
      <c r="V131" s="38">
        <f t="shared" si="40"/>
        <v>1.001701840924714</v>
      </c>
    </row>
    <row r="132" spans="1:22" x14ac:dyDescent="0.2">
      <c r="A132" s="35">
        <v>40405</v>
      </c>
      <c r="B132" s="36">
        <f>Faze_1!O132</f>
        <v>39.887625</v>
      </c>
      <c r="C132" s="36">
        <f>Faze_1!P132</f>
        <v>1079.25</v>
      </c>
      <c r="D132" s="43">
        <f>Faze_1!Q132</f>
        <v>1.6000000000000001E-3</v>
      </c>
      <c r="E132" s="41">
        <f t="shared" ref="E132:E146" si="51">D132+1</f>
        <v>1.0016</v>
      </c>
      <c r="F132" s="38">
        <f t="shared" si="46"/>
        <v>-1.6806704668319128E-2</v>
      </c>
      <c r="G132" s="38" t="str">
        <f t="shared" ref="G132:G147" si="52">IF(F132&gt;0,F132," ")</f>
        <v xml:space="preserve"> </v>
      </c>
      <c r="H132" s="38">
        <f t="shared" ref="H132:H147" si="53">IF(F132&lt;0,F132," ")</f>
        <v>-1.6806704668319128E-2</v>
      </c>
      <c r="I132" s="38">
        <f t="shared" si="47"/>
        <v>-1.8406704668319129E-2</v>
      </c>
      <c r="J132" s="38">
        <f t="shared" ref="J132:J146" si="54">1+I132</f>
        <v>0.98159329533168083</v>
      </c>
      <c r="K132" s="38">
        <f t="shared" ref="K132:K146" si="55">1+F132</f>
        <v>0.98319329533168087</v>
      </c>
      <c r="L132" s="38">
        <f t="shared" ref="L132:L146" si="56">F132-$F$149</f>
        <v>-2.1997895683690896E-2</v>
      </c>
      <c r="M132" s="43">
        <f t="shared" ref="M132:M146" si="57">POWER(L132,2)</f>
        <v>4.8390741451054655E-4</v>
      </c>
      <c r="N132" s="38">
        <f t="shared" si="48"/>
        <v>-2.0288649679491289E-2</v>
      </c>
      <c r="O132" s="38" t="str">
        <f t="shared" ref="O132:O147" si="58">IF(N132&gt;0,N132," ")</f>
        <v xml:space="preserve"> </v>
      </c>
      <c r="P132" s="38">
        <f t="shared" ref="P132:P147" si="59">IF(N132&lt;0,N132," ")</f>
        <v>-2.0288649679491289E-2</v>
      </c>
      <c r="Q132" s="38">
        <f t="shared" ref="Q132:Q146" si="60">N132+1</f>
        <v>0.97971135032050871</v>
      </c>
      <c r="R132" s="38">
        <f t="shared" si="49"/>
        <v>-2.1888649679491289E-2</v>
      </c>
      <c r="S132" s="38">
        <f t="shared" ref="S132:S146" si="61">R132+1</f>
        <v>0.97811135032050867</v>
      </c>
      <c r="T132" s="38">
        <f t="shared" si="50"/>
        <v>3.4819450111721606E-3</v>
      </c>
      <c r="U132" s="54">
        <f t="shared" ref="U132:U146" si="62">K132/Q132-1</f>
        <v>3.5540519256340719E-3</v>
      </c>
      <c r="V132" s="38">
        <f t="shared" ref="V132:V146" si="63">1+U132</f>
        <v>1.0035540519256341</v>
      </c>
    </row>
    <row r="133" spans="1:22" x14ac:dyDescent="0.2">
      <c r="A133" s="35">
        <v>40390</v>
      </c>
      <c r="B133" s="36">
        <f>Faze_1!O133</f>
        <v>40.569464000000004</v>
      </c>
      <c r="C133" s="36">
        <f>Faze_1!P133</f>
        <v>1101.599976</v>
      </c>
      <c r="D133" s="43">
        <f>Faze_1!Q133</f>
        <v>1.6000000000000001E-3</v>
      </c>
      <c r="E133" s="41">
        <f t="shared" si="51"/>
        <v>1.0016</v>
      </c>
      <c r="F133" s="38">
        <f t="shared" si="46"/>
        <v>5.2798331386885167E-3</v>
      </c>
      <c r="G133" s="38">
        <f t="shared" si="52"/>
        <v>5.2798331386885167E-3</v>
      </c>
      <c r="H133" s="38" t="str">
        <f t="shared" si="53"/>
        <v xml:space="preserve"> </v>
      </c>
      <c r="I133" s="38">
        <f t="shared" si="47"/>
        <v>3.6798331386885168E-3</v>
      </c>
      <c r="J133" s="38">
        <f t="shared" si="54"/>
        <v>1.0036798331386885</v>
      </c>
      <c r="K133" s="38">
        <f t="shared" si="55"/>
        <v>1.0052798331386885</v>
      </c>
      <c r="L133" s="38">
        <f t="shared" si="56"/>
        <v>8.8642123316749061E-5</v>
      </c>
      <c r="M133" s="43">
        <f t="shared" si="57"/>
        <v>7.8574260261017477E-9</v>
      </c>
      <c r="N133" s="38">
        <f t="shared" si="48"/>
        <v>4.6694842526899816E-3</v>
      </c>
      <c r="O133" s="38">
        <f t="shared" si="58"/>
        <v>4.6694842526899816E-3</v>
      </c>
      <c r="P133" s="38" t="str">
        <f t="shared" si="59"/>
        <v xml:space="preserve"> </v>
      </c>
      <c r="Q133" s="38">
        <f t="shared" si="60"/>
        <v>1.00466948425269</v>
      </c>
      <c r="R133" s="38">
        <f t="shared" si="49"/>
        <v>3.0694842526899817E-3</v>
      </c>
      <c r="S133" s="38">
        <f t="shared" si="61"/>
        <v>1.0030694842526899</v>
      </c>
      <c r="T133" s="38">
        <f t="shared" si="50"/>
        <v>6.103488859985351E-4</v>
      </c>
      <c r="U133" s="54">
        <f t="shared" si="62"/>
        <v>6.0751211773157898E-4</v>
      </c>
      <c r="V133" s="38">
        <f t="shared" si="63"/>
        <v>1.0006075121177316</v>
      </c>
    </row>
    <row r="134" spans="1:22" x14ac:dyDescent="0.2">
      <c r="A134" s="35">
        <v>40374</v>
      </c>
      <c r="B134" s="36">
        <f>Faze_1!O134</f>
        <v>40.356389</v>
      </c>
      <c r="C134" s="36">
        <f>Faze_1!P134</f>
        <v>1096.4799800000001</v>
      </c>
      <c r="D134" s="43">
        <f>Faze_1!Q134</f>
        <v>1.6000000000000001E-3</v>
      </c>
      <c r="E134" s="41">
        <f t="shared" si="51"/>
        <v>1.0016</v>
      </c>
      <c r="F134" s="38">
        <f t="shared" si="46"/>
        <v>6.0707855076259198E-2</v>
      </c>
      <c r="G134" s="38">
        <f t="shared" si="52"/>
        <v>6.0707855076259198E-2</v>
      </c>
      <c r="H134" s="38" t="str">
        <f t="shared" si="53"/>
        <v xml:space="preserve"> </v>
      </c>
      <c r="I134" s="38">
        <f t="shared" si="47"/>
        <v>5.9107855076259201E-2</v>
      </c>
      <c r="J134" s="38">
        <f t="shared" si="54"/>
        <v>1.0591078550762592</v>
      </c>
      <c r="K134" s="38">
        <f t="shared" si="55"/>
        <v>1.0607078550762592</v>
      </c>
      <c r="L134" s="38">
        <f t="shared" si="56"/>
        <v>5.5516664060887427E-2</v>
      </c>
      <c r="M134" s="43">
        <f t="shared" si="57"/>
        <v>3.0820999884494295E-3</v>
      </c>
      <c r="N134" s="38">
        <f t="shared" si="48"/>
        <v>6.3810403982309083E-2</v>
      </c>
      <c r="O134" s="38">
        <f t="shared" si="58"/>
        <v>6.3810403982309083E-2</v>
      </c>
      <c r="P134" s="38" t="str">
        <f t="shared" si="59"/>
        <v xml:space="preserve"> </v>
      </c>
      <c r="Q134" s="38">
        <f t="shared" si="60"/>
        <v>1.0638104039823091</v>
      </c>
      <c r="R134" s="38">
        <f t="shared" si="49"/>
        <v>6.2210403982309086E-2</v>
      </c>
      <c r="S134" s="38">
        <f t="shared" si="61"/>
        <v>1.062210403982309</v>
      </c>
      <c r="T134" s="38">
        <f t="shared" si="50"/>
        <v>-3.1025489060498845E-3</v>
      </c>
      <c r="U134" s="54">
        <f t="shared" si="62"/>
        <v>-2.9164491101381085E-3</v>
      </c>
      <c r="V134" s="38">
        <f t="shared" si="63"/>
        <v>0.99708355088986189</v>
      </c>
    </row>
    <row r="135" spans="1:22" x14ac:dyDescent="0.2">
      <c r="A135" s="35">
        <v>40359</v>
      </c>
      <c r="B135" s="36">
        <f>Faze_1!O135</f>
        <v>38.046658000000001</v>
      </c>
      <c r="C135" s="36">
        <f>Faze_1!P135</f>
        <v>1030.709961</v>
      </c>
      <c r="D135" s="43">
        <f>Faze_1!Q135</f>
        <v>1.1999999999999999E-3</v>
      </c>
      <c r="E135" s="41">
        <f t="shared" si="51"/>
        <v>1.0012000000000001</v>
      </c>
      <c r="F135" s="38">
        <f t="shared" si="46"/>
        <v>-7.262887301031562E-2</v>
      </c>
      <c r="G135" s="38" t="str">
        <f t="shared" si="52"/>
        <v xml:space="preserve"> </v>
      </c>
      <c r="H135" s="38">
        <f t="shared" si="53"/>
        <v>-7.262887301031562E-2</v>
      </c>
      <c r="I135" s="38">
        <f t="shared" si="47"/>
        <v>-7.3828873010315627E-2</v>
      </c>
      <c r="J135" s="38">
        <f t="shared" si="54"/>
        <v>0.9261711269896844</v>
      </c>
      <c r="K135" s="38">
        <f t="shared" si="55"/>
        <v>0.92737112698968438</v>
      </c>
      <c r="L135" s="38">
        <f t="shared" si="56"/>
        <v>-7.7820064025687391E-2</v>
      </c>
      <c r="M135" s="43">
        <f t="shared" si="57"/>
        <v>6.0559623649620847E-3</v>
      </c>
      <c r="N135" s="38">
        <f t="shared" si="48"/>
        <v>-7.5787075774272128E-2</v>
      </c>
      <c r="O135" s="38" t="str">
        <f t="shared" si="58"/>
        <v xml:space="preserve"> </v>
      </c>
      <c r="P135" s="38">
        <f t="shared" si="59"/>
        <v>-7.5787075774272128E-2</v>
      </c>
      <c r="Q135" s="38">
        <f t="shared" si="60"/>
        <v>0.92421292422572787</v>
      </c>
      <c r="R135" s="38">
        <f t="shared" si="49"/>
        <v>-7.6987075774272135E-2</v>
      </c>
      <c r="S135" s="38">
        <f t="shared" si="61"/>
        <v>0.92301292422572789</v>
      </c>
      <c r="T135" s="38">
        <f t="shared" si="50"/>
        <v>3.158202763956508E-3</v>
      </c>
      <c r="U135" s="54">
        <f t="shared" si="62"/>
        <v>3.417180912723472E-3</v>
      </c>
      <c r="V135" s="38">
        <f t="shared" si="63"/>
        <v>1.0034171809127235</v>
      </c>
    </row>
    <row r="136" spans="1:22" x14ac:dyDescent="0.2">
      <c r="A136" s="35">
        <v>40344</v>
      </c>
      <c r="B136" s="36">
        <f>Faze_1!O136</f>
        <v>41.026356</v>
      </c>
      <c r="C136" s="36">
        <f>Faze_1!P136</f>
        <v>1115.2299800000001</v>
      </c>
      <c r="D136" s="43">
        <f>Faze_1!Q136</f>
        <v>1.1999999999999999E-3</v>
      </c>
      <c r="E136" s="41">
        <f t="shared" si="51"/>
        <v>1.0012000000000001</v>
      </c>
      <c r="F136" s="38">
        <f t="shared" si="46"/>
        <v>2.2583352743704266E-2</v>
      </c>
      <c r="G136" s="38">
        <f t="shared" si="52"/>
        <v>2.2583352743704266E-2</v>
      </c>
      <c r="H136" s="38" t="str">
        <f t="shared" si="53"/>
        <v xml:space="preserve"> </v>
      </c>
      <c r="I136" s="38">
        <f t="shared" si="47"/>
        <v>2.1383352743704266E-2</v>
      </c>
      <c r="J136" s="38">
        <f t="shared" si="54"/>
        <v>1.0213833527437042</v>
      </c>
      <c r="K136" s="38">
        <f t="shared" si="55"/>
        <v>1.0225833527437043</v>
      </c>
      <c r="L136" s="38">
        <f t="shared" si="56"/>
        <v>1.7392161728332498E-2</v>
      </c>
      <c r="M136" s="43">
        <f t="shared" si="57"/>
        <v>3.0248728958447369E-4</v>
      </c>
      <c r="N136" s="38">
        <f t="shared" si="48"/>
        <v>2.370085201546801E-2</v>
      </c>
      <c r="O136" s="38">
        <f t="shared" si="58"/>
        <v>2.370085201546801E-2</v>
      </c>
      <c r="P136" s="38" t="str">
        <f t="shared" si="59"/>
        <v xml:space="preserve"> </v>
      </c>
      <c r="Q136" s="38">
        <f t="shared" si="60"/>
        <v>1.023700852015468</v>
      </c>
      <c r="R136" s="38">
        <f t="shared" si="49"/>
        <v>2.2500852015468011E-2</v>
      </c>
      <c r="S136" s="38">
        <f t="shared" si="61"/>
        <v>1.0225008520154679</v>
      </c>
      <c r="T136" s="38">
        <f t="shared" si="50"/>
        <v>-1.1174992717637444E-3</v>
      </c>
      <c r="U136" s="54">
        <f t="shared" si="62"/>
        <v>-1.0916267868329443E-3</v>
      </c>
      <c r="V136" s="38">
        <f t="shared" si="63"/>
        <v>0.99890837321316706</v>
      </c>
    </row>
    <row r="137" spans="1:22" x14ac:dyDescent="0.2">
      <c r="A137" s="35">
        <v>40329</v>
      </c>
      <c r="B137" s="36">
        <f>Faze_1!O137</f>
        <v>40.120305000000002</v>
      </c>
      <c r="C137" s="36">
        <f>Faze_1!P137</f>
        <v>1089.410034</v>
      </c>
      <c r="D137" s="43">
        <f>Faze_1!Q137</f>
        <v>1.6000000000000001E-3</v>
      </c>
      <c r="E137" s="41">
        <f t="shared" si="51"/>
        <v>1.0016</v>
      </c>
      <c r="F137" s="38">
        <f t="shared" si="46"/>
        <v>-3.9529707333376685E-2</v>
      </c>
      <c r="G137" s="38" t="str">
        <f t="shared" si="52"/>
        <v xml:space="preserve"> </v>
      </c>
      <c r="H137" s="38">
        <f t="shared" si="53"/>
        <v>-3.9529707333376685E-2</v>
      </c>
      <c r="I137" s="38">
        <f t="shared" si="47"/>
        <v>-4.1129707333376682E-2</v>
      </c>
      <c r="J137" s="38">
        <f t="shared" si="54"/>
        <v>0.95887029266662327</v>
      </c>
      <c r="K137" s="38">
        <f t="shared" si="55"/>
        <v>0.96047029266662332</v>
      </c>
      <c r="L137" s="38">
        <f t="shared" si="56"/>
        <v>-4.4720898348748456E-2</v>
      </c>
      <c r="M137" s="43">
        <f t="shared" si="57"/>
        <v>1.9999587491190923E-3</v>
      </c>
      <c r="N137" s="38">
        <f t="shared" si="48"/>
        <v>-4.0742126127012113E-2</v>
      </c>
      <c r="O137" s="38" t="str">
        <f t="shared" si="58"/>
        <v xml:space="preserve"> </v>
      </c>
      <c r="P137" s="38">
        <f t="shared" si="59"/>
        <v>-4.0742126127012113E-2</v>
      </c>
      <c r="Q137" s="38">
        <f t="shared" si="60"/>
        <v>0.95925787387298789</v>
      </c>
      <c r="R137" s="38">
        <f t="shared" si="49"/>
        <v>-4.234212612701211E-2</v>
      </c>
      <c r="S137" s="38">
        <f t="shared" si="61"/>
        <v>0.95765787387298784</v>
      </c>
      <c r="T137" s="38">
        <f t="shared" si="50"/>
        <v>1.212418793635428E-3</v>
      </c>
      <c r="U137" s="54">
        <f t="shared" si="62"/>
        <v>1.2639133090879273E-3</v>
      </c>
      <c r="V137" s="38">
        <f t="shared" si="63"/>
        <v>1.0012639133090879</v>
      </c>
    </row>
    <row r="138" spans="1:22" x14ac:dyDescent="0.2">
      <c r="A138" s="35">
        <v>40313</v>
      </c>
      <c r="B138" s="36">
        <f>Faze_1!O138</f>
        <v>41.771521</v>
      </c>
      <c r="C138" s="36">
        <f>Faze_1!P138</f>
        <v>1135.6800539999999</v>
      </c>
      <c r="D138" s="43">
        <f>Faze_1!Q138</f>
        <v>1.6000000000000001E-3</v>
      </c>
      <c r="E138" s="41">
        <f t="shared" si="51"/>
        <v>1.0016</v>
      </c>
      <c r="F138" s="38">
        <f t="shared" si="46"/>
        <v>-3.9711837602310562E-2</v>
      </c>
      <c r="G138" s="38" t="str">
        <f t="shared" si="52"/>
        <v xml:space="preserve"> </v>
      </c>
      <c r="H138" s="38">
        <f t="shared" si="53"/>
        <v>-3.9711837602310562E-2</v>
      </c>
      <c r="I138" s="38">
        <f t="shared" si="47"/>
        <v>-4.131183760231056E-2</v>
      </c>
      <c r="J138" s="38">
        <f t="shared" si="54"/>
        <v>0.95868816239768939</v>
      </c>
      <c r="K138" s="38">
        <f t="shared" si="55"/>
        <v>0.96028816239768944</v>
      </c>
      <c r="L138" s="38">
        <f t="shared" si="56"/>
        <v>-4.4903028617682333E-2</v>
      </c>
      <c r="M138" s="43">
        <f t="shared" si="57"/>
        <v>2.0162819790403986E-3</v>
      </c>
      <c r="N138" s="38">
        <f t="shared" si="48"/>
        <v>-4.2985016757633554E-2</v>
      </c>
      <c r="O138" s="38" t="str">
        <f t="shared" si="58"/>
        <v xml:space="preserve"> </v>
      </c>
      <c r="P138" s="38">
        <f t="shared" si="59"/>
        <v>-4.2985016757633554E-2</v>
      </c>
      <c r="Q138" s="38">
        <f t="shared" si="60"/>
        <v>0.95701498324236645</v>
      </c>
      <c r="R138" s="38">
        <f t="shared" si="49"/>
        <v>-4.4585016757633551E-2</v>
      </c>
      <c r="S138" s="38">
        <f t="shared" si="61"/>
        <v>0.9554149832423664</v>
      </c>
      <c r="T138" s="38">
        <f t="shared" si="50"/>
        <v>3.2731791553229916E-3</v>
      </c>
      <c r="U138" s="54">
        <f t="shared" si="62"/>
        <v>3.420196352865279E-3</v>
      </c>
      <c r="V138" s="38">
        <f t="shared" si="63"/>
        <v>1.0034201963528653</v>
      </c>
    </row>
    <row r="139" spans="1:22" x14ac:dyDescent="0.2">
      <c r="A139" s="35">
        <v>40298</v>
      </c>
      <c r="B139" s="36">
        <f>Faze_1!O139</f>
        <v>43.498944000000002</v>
      </c>
      <c r="C139" s="36">
        <f>Faze_1!P139</f>
        <v>1186.6899410000001</v>
      </c>
      <c r="D139" s="43">
        <f>Faze_1!Q139</f>
        <v>1.6000000000000001E-3</v>
      </c>
      <c r="E139" s="41">
        <f t="shared" si="51"/>
        <v>1.0016</v>
      </c>
      <c r="F139" s="38">
        <f t="shared" si="46"/>
        <v>-2.0217458891887641E-2</v>
      </c>
      <c r="G139" s="38" t="str">
        <f t="shared" si="52"/>
        <v xml:space="preserve"> </v>
      </c>
      <c r="H139" s="38">
        <f t="shared" si="53"/>
        <v>-2.0217458891887641E-2</v>
      </c>
      <c r="I139" s="38">
        <f t="shared" si="47"/>
        <v>-2.1817458891887642E-2</v>
      </c>
      <c r="J139" s="38">
        <f t="shared" si="54"/>
        <v>0.97818254110811231</v>
      </c>
      <c r="K139" s="38">
        <f t="shared" si="55"/>
        <v>0.97978254110811236</v>
      </c>
      <c r="L139" s="38">
        <f t="shared" si="56"/>
        <v>-2.5408649907259408E-2</v>
      </c>
      <c r="M139" s="43">
        <f t="shared" si="57"/>
        <v>6.455994901096735E-4</v>
      </c>
      <c r="N139" s="38">
        <f t="shared" si="48"/>
        <v>-2.0616258628904371E-2</v>
      </c>
      <c r="O139" s="38" t="str">
        <f t="shared" si="58"/>
        <v xml:space="preserve"> </v>
      </c>
      <c r="P139" s="38">
        <f t="shared" si="59"/>
        <v>-2.0616258628904371E-2</v>
      </c>
      <c r="Q139" s="38">
        <f t="shared" si="60"/>
        <v>0.97938374137109563</v>
      </c>
      <c r="R139" s="38">
        <f t="shared" si="49"/>
        <v>-2.2216258628904372E-2</v>
      </c>
      <c r="S139" s="38">
        <f t="shared" si="61"/>
        <v>0.97778374137109558</v>
      </c>
      <c r="T139" s="38">
        <f t="shared" si="50"/>
        <v>3.9879973701673066E-4</v>
      </c>
      <c r="U139" s="54">
        <f t="shared" si="62"/>
        <v>4.07194565491098E-4</v>
      </c>
      <c r="V139" s="38">
        <f t="shared" si="63"/>
        <v>1.0004071945654911</v>
      </c>
    </row>
    <row r="140" spans="1:22" x14ac:dyDescent="0.2">
      <c r="A140" s="35">
        <v>40283</v>
      </c>
      <c r="B140" s="36">
        <f>Faze_1!O140</f>
        <v>44.396529000000001</v>
      </c>
      <c r="C140" s="36">
        <f>Faze_1!P140</f>
        <v>1211.670044</v>
      </c>
      <c r="D140" s="43">
        <f>Faze_1!Q140</f>
        <v>1.6000000000000001E-3</v>
      </c>
      <c r="E140" s="41">
        <f t="shared" si="51"/>
        <v>1.0016</v>
      </c>
      <c r="F140" s="38">
        <f t="shared" si="46"/>
        <v>3.8834943505190012E-2</v>
      </c>
      <c r="G140" s="38">
        <f t="shared" si="52"/>
        <v>3.8834943505190012E-2</v>
      </c>
      <c r="H140" s="38" t="str">
        <f t="shared" si="53"/>
        <v xml:space="preserve"> </v>
      </c>
      <c r="I140" s="38">
        <f t="shared" si="47"/>
        <v>3.7234943505190014E-2</v>
      </c>
      <c r="J140" s="38">
        <f t="shared" si="54"/>
        <v>1.03723494350519</v>
      </c>
      <c r="K140" s="38">
        <f t="shared" si="55"/>
        <v>1.03883494350519</v>
      </c>
      <c r="L140" s="38">
        <f t="shared" si="56"/>
        <v>3.3643752489818241E-2</v>
      </c>
      <c r="M140" s="43">
        <f t="shared" si="57"/>
        <v>1.131902081596151E-3</v>
      </c>
      <c r="N140" s="38">
        <f t="shared" si="48"/>
        <v>3.6120150885056823E-2</v>
      </c>
      <c r="O140" s="38">
        <f t="shared" si="58"/>
        <v>3.6120150885056823E-2</v>
      </c>
      <c r="P140" s="38" t="str">
        <f t="shared" si="59"/>
        <v xml:space="preserve"> </v>
      </c>
      <c r="Q140" s="38">
        <f t="shared" si="60"/>
        <v>1.0361201508850568</v>
      </c>
      <c r="R140" s="38">
        <f t="shared" si="49"/>
        <v>3.4520150885056826E-2</v>
      </c>
      <c r="S140" s="38">
        <f t="shared" si="61"/>
        <v>1.0345201508850568</v>
      </c>
      <c r="T140" s="38">
        <f t="shared" si="50"/>
        <v>2.7147926201331884E-3</v>
      </c>
      <c r="U140" s="54">
        <f t="shared" si="62"/>
        <v>2.6201523228885915E-3</v>
      </c>
      <c r="V140" s="38">
        <f t="shared" si="63"/>
        <v>1.0026201523228886</v>
      </c>
    </row>
    <row r="141" spans="1:22" x14ac:dyDescent="0.2">
      <c r="A141" s="35">
        <v>40268</v>
      </c>
      <c r="B141" s="36">
        <f>Faze_1!O141</f>
        <v>42.736846</v>
      </c>
      <c r="C141" s="36">
        <f>Faze_1!P141</f>
        <v>1169.4300539999999</v>
      </c>
      <c r="D141" s="43">
        <f>Faze_1!Q141</f>
        <v>1.5E-3</v>
      </c>
      <c r="E141" s="41">
        <f t="shared" si="51"/>
        <v>1.0015000000000001</v>
      </c>
      <c r="F141" s="38">
        <f t="shared" si="46"/>
        <v>2.052241995805848E-2</v>
      </c>
      <c r="G141" s="38">
        <f t="shared" si="52"/>
        <v>2.052241995805848E-2</v>
      </c>
      <c r="H141" s="38" t="str">
        <f t="shared" si="53"/>
        <v xml:space="preserve"> </v>
      </c>
      <c r="I141" s="38">
        <f t="shared" si="47"/>
        <v>1.9022419958058479E-2</v>
      </c>
      <c r="J141" s="38">
        <f t="shared" si="54"/>
        <v>1.0190224199580584</v>
      </c>
      <c r="K141" s="38">
        <f t="shared" si="55"/>
        <v>1.0205224199580585</v>
      </c>
      <c r="L141" s="38">
        <f t="shared" si="56"/>
        <v>1.5331228942686712E-2</v>
      </c>
      <c r="M141" s="43">
        <f t="shared" si="57"/>
        <v>2.3504658089307473E-4</v>
      </c>
      <c r="N141" s="38">
        <f t="shared" si="48"/>
        <v>1.6444919066805896E-2</v>
      </c>
      <c r="O141" s="38">
        <f t="shared" si="58"/>
        <v>1.6444919066805896E-2</v>
      </c>
      <c r="P141" s="38" t="str">
        <f t="shared" si="59"/>
        <v xml:space="preserve"> </v>
      </c>
      <c r="Q141" s="38">
        <f t="shared" si="60"/>
        <v>1.0164449190668059</v>
      </c>
      <c r="R141" s="38">
        <f t="shared" si="49"/>
        <v>1.4944919066805897E-2</v>
      </c>
      <c r="S141" s="38">
        <f t="shared" si="61"/>
        <v>1.0149449190668058</v>
      </c>
      <c r="T141" s="38">
        <f t="shared" si="50"/>
        <v>4.0775008912525834E-3</v>
      </c>
      <c r="U141" s="54">
        <f t="shared" si="62"/>
        <v>4.0115315791002804E-3</v>
      </c>
      <c r="V141" s="38">
        <f t="shared" si="63"/>
        <v>1.0040115315791003</v>
      </c>
    </row>
    <row r="142" spans="1:22" x14ac:dyDescent="0.2">
      <c r="A142" s="35">
        <v>40252</v>
      </c>
      <c r="B142" s="36">
        <f>Faze_1!O142</f>
        <v>41.877420000000001</v>
      </c>
      <c r="C142" s="36">
        <f>Faze_1!P142</f>
        <v>1150.51001</v>
      </c>
      <c r="D142" s="43">
        <f>Faze_1!Q142</f>
        <v>1.5E-3</v>
      </c>
      <c r="E142" s="41">
        <f t="shared" si="51"/>
        <v>1.0015000000000001</v>
      </c>
      <c r="F142" s="38">
        <f t="shared" si="46"/>
        <v>4.0167390829718874E-2</v>
      </c>
      <c r="G142" s="38">
        <f t="shared" si="52"/>
        <v>4.0167390829718874E-2</v>
      </c>
      <c r="H142" s="38" t="str">
        <f t="shared" si="53"/>
        <v xml:space="preserve"> </v>
      </c>
      <c r="I142" s="38">
        <f t="shared" si="47"/>
        <v>3.8667390829718873E-2</v>
      </c>
      <c r="J142" s="38">
        <f t="shared" si="54"/>
        <v>1.0386673908297188</v>
      </c>
      <c r="K142" s="38">
        <f t="shared" si="55"/>
        <v>1.0401673908297189</v>
      </c>
      <c r="L142" s="38">
        <f t="shared" si="56"/>
        <v>3.4976199814347103E-2</v>
      </c>
      <c r="M142" s="43">
        <f t="shared" si="57"/>
        <v>1.2233345534531344E-3</v>
      </c>
      <c r="N142" s="38">
        <f t="shared" si="48"/>
        <v>4.166630790379533E-2</v>
      </c>
      <c r="O142" s="38">
        <f t="shared" si="58"/>
        <v>4.166630790379533E-2</v>
      </c>
      <c r="P142" s="38" t="str">
        <f t="shared" si="59"/>
        <v xml:space="preserve"> </v>
      </c>
      <c r="Q142" s="38">
        <f t="shared" si="60"/>
        <v>1.0416663079037953</v>
      </c>
      <c r="R142" s="38">
        <f t="shared" si="49"/>
        <v>4.0166307903795329E-2</v>
      </c>
      <c r="S142" s="38">
        <f t="shared" si="61"/>
        <v>1.0401663079037953</v>
      </c>
      <c r="T142" s="38">
        <f t="shared" si="50"/>
        <v>-1.4989170740764557E-3</v>
      </c>
      <c r="U142" s="54">
        <f t="shared" si="62"/>
        <v>-1.4389608867093617E-3</v>
      </c>
      <c r="V142" s="38">
        <f t="shared" si="63"/>
        <v>0.99856103911329064</v>
      </c>
    </row>
    <row r="143" spans="1:22" x14ac:dyDescent="0.2">
      <c r="A143" s="35">
        <v>40237</v>
      </c>
      <c r="B143" s="36">
        <f>Faze_1!O143</f>
        <v>40.260269999999998</v>
      </c>
      <c r="C143" s="36">
        <f>Faze_1!P143</f>
        <v>1104.48999</v>
      </c>
      <c r="D143" s="43">
        <f>Faze_1!Q143</f>
        <v>1.1000000000000001E-3</v>
      </c>
      <c r="E143" s="41">
        <f t="shared" si="51"/>
        <v>1.0011000000000001</v>
      </c>
      <c r="F143" s="38">
        <f t="shared" si="46"/>
        <v>2.7294228489984862E-2</v>
      </c>
      <c r="G143" s="38">
        <f t="shared" si="52"/>
        <v>2.7294228489984862E-2</v>
      </c>
      <c r="H143" s="38" t="str">
        <f t="shared" si="53"/>
        <v xml:space="preserve"> </v>
      </c>
      <c r="I143" s="38">
        <f t="shared" si="47"/>
        <v>2.6194228489984862E-2</v>
      </c>
      <c r="J143" s="38">
        <f t="shared" si="54"/>
        <v>1.0261942284899848</v>
      </c>
      <c r="K143" s="38">
        <f t="shared" si="55"/>
        <v>1.0272942284899849</v>
      </c>
      <c r="L143" s="38">
        <f t="shared" si="56"/>
        <v>2.2103037474613094E-2</v>
      </c>
      <c r="M143" s="43">
        <f t="shared" si="57"/>
        <v>4.8854426560415081E-4</v>
      </c>
      <c r="N143" s="38">
        <f t="shared" si="48"/>
        <v>2.6945337310249728E-2</v>
      </c>
      <c r="O143" s="38">
        <f t="shared" si="58"/>
        <v>2.6945337310249728E-2</v>
      </c>
      <c r="P143" s="38" t="str">
        <f t="shared" si="59"/>
        <v xml:space="preserve"> </v>
      </c>
      <c r="Q143" s="38">
        <f t="shared" si="60"/>
        <v>1.0269453373102497</v>
      </c>
      <c r="R143" s="38">
        <f t="shared" si="49"/>
        <v>2.5845337310249728E-2</v>
      </c>
      <c r="S143" s="38">
        <f t="shared" si="61"/>
        <v>1.0258453373102496</v>
      </c>
      <c r="T143" s="38">
        <f t="shared" si="50"/>
        <v>3.4889117973513351E-4</v>
      </c>
      <c r="U143" s="54">
        <f t="shared" si="62"/>
        <v>3.3973685556509814E-4</v>
      </c>
      <c r="V143" s="38">
        <f t="shared" si="63"/>
        <v>1.0003397368555651</v>
      </c>
    </row>
    <row r="144" spans="1:22" x14ac:dyDescent="0.2">
      <c r="A144" s="35">
        <v>40224</v>
      </c>
      <c r="B144" s="36">
        <f>Faze_1!O144</f>
        <v>39.190593</v>
      </c>
      <c r="C144" s="36">
        <f>Faze_1!P144</f>
        <v>1075.51001</v>
      </c>
      <c r="D144" s="43">
        <f>Faze_1!Q144</f>
        <v>1.1000000000000001E-3</v>
      </c>
      <c r="E144" s="41">
        <f t="shared" si="51"/>
        <v>1.0011000000000001</v>
      </c>
      <c r="F144" s="38">
        <f t="shared" si="46"/>
        <v>-1.0734665575469204E-3</v>
      </c>
      <c r="G144" s="38" t="str">
        <f t="shared" si="52"/>
        <v xml:space="preserve"> </v>
      </c>
      <c r="H144" s="38">
        <f t="shared" si="53"/>
        <v>-1.0734665575469204E-3</v>
      </c>
      <c r="I144" s="38">
        <f t="shared" si="47"/>
        <v>-2.1734665575469207E-3</v>
      </c>
      <c r="J144" s="38">
        <f t="shared" si="54"/>
        <v>0.99782653344245309</v>
      </c>
      <c r="K144" s="38">
        <f t="shared" si="55"/>
        <v>0.99892653344245308</v>
      </c>
      <c r="L144" s="38">
        <f t="shared" si="56"/>
        <v>-6.264657572918688E-3</v>
      </c>
      <c r="M144" s="43">
        <f t="shared" si="57"/>
        <v>3.924593450592747E-5</v>
      </c>
      <c r="N144" s="38">
        <f t="shared" si="48"/>
        <v>1.5272006924822445E-3</v>
      </c>
      <c r="O144" s="38">
        <f t="shared" si="58"/>
        <v>1.5272006924822445E-3</v>
      </c>
      <c r="P144" s="38" t="str">
        <f t="shared" si="59"/>
        <v xml:space="preserve"> </v>
      </c>
      <c r="Q144" s="38">
        <f t="shared" si="60"/>
        <v>1.0015272006924822</v>
      </c>
      <c r="R144" s="38">
        <f t="shared" si="49"/>
        <v>4.2720069248224448E-4</v>
      </c>
      <c r="S144" s="38">
        <f t="shared" si="61"/>
        <v>1.0004272006924821</v>
      </c>
      <c r="T144" s="38">
        <f t="shared" si="50"/>
        <v>-2.600667250029165E-3</v>
      </c>
      <c r="U144" s="54">
        <f t="shared" si="62"/>
        <v>-2.5967015655999903E-3</v>
      </c>
      <c r="V144" s="38">
        <f t="shared" si="63"/>
        <v>0.99740329843440001</v>
      </c>
    </row>
    <row r="145" spans="1:22" x14ac:dyDescent="0.2">
      <c r="A145" s="35">
        <v>40209</v>
      </c>
      <c r="B145" s="36">
        <f>Faze_1!O145</f>
        <v>39.232708000000002</v>
      </c>
      <c r="C145" s="36">
        <f>Faze_1!P145</f>
        <v>1073.869995</v>
      </c>
      <c r="D145" s="43">
        <f>Faze_1!Q145</f>
        <v>5.9999999999999995E-4</v>
      </c>
      <c r="E145" s="41">
        <f t="shared" si="51"/>
        <v>1.0005999999999999</v>
      </c>
      <c r="F145" s="38">
        <f t="shared" si="46"/>
        <v>-4.6858965975796751E-2</v>
      </c>
      <c r="G145" s="38" t="str">
        <f t="shared" si="52"/>
        <v xml:space="preserve"> </v>
      </c>
      <c r="H145" s="38">
        <f t="shared" si="53"/>
        <v>-4.6858965975796751E-2</v>
      </c>
      <c r="I145" s="38">
        <f t="shared" si="47"/>
        <v>-4.7458965975796755E-2</v>
      </c>
      <c r="J145" s="38">
        <f t="shared" si="54"/>
        <v>0.9525410340242032</v>
      </c>
      <c r="K145" s="38">
        <f t="shared" si="55"/>
        <v>0.95314103402420325</v>
      </c>
      <c r="L145" s="38">
        <f t="shared" si="56"/>
        <v>-5.2050156991168522E-2</v>
      </c>
      <c r="M145" s="43">
        <f t="shared" si="57"/>
        <v>2.7092188428052893E-3</v>
      </c>
      <c r="N145" s="38">
        <f t="shared" si="48"/>
        <v>-5.4716893403528144E-2</v>
      </c>
      <c r="O145" s="38" t="str">
        <f t="shared" si="58"/>
        <v xml:space="preserve"> </v>
      </c>
      <c r="P145" s="38">
        <f t="shared" si="59"/>
        <v>-5.4716893403528144E-2</v>
      </c>
      <c r="Q145" s="38">
        <f t="shared" si="60"/>
        <v>0.94528310659647186</v>
      </c>
      <c r="R145" s="38">
        <f t="shared" si="49"/>
        <v>-5.5316893403528147E-2</v>
      </c>
      <c r="S145" s="38">
        <f t="shared" si="61"/>
        <v>0.94468310659647181</v>
      </c>
      <c r="T145" s="38">
        <f t="shared" si="50"/>
        <v>7.8579274277313926E-3</v>
      </c>
      <c r="U145" s="54">
        <f t="shared" si="62"/>
        <v>8.3127767468775815E-3</v>
      </c>
      <c r="V145" s="38">
        <f t="shared" si="63"/>
        <v>1.0083127767468776</v>
      </c>
    </row>
    <row r="146" spans="1:22" x14ac:dyDescent="0.2">
      <c r="A146" s="35">
        <v>40193</v>
      </c>
      <c r="B146" s="36">
        <f>Faze_1!O146</f>
        <v>41.161493</v>
      </c>
      <c r="C146" s="36">
        <f>Faze_1!P146</f>
        <v>1136.030029</v>
      </c>
      <c r="D146" s="43">
        <f>Faze_1!Q146</f>
        <v>5.9999999999999995E-4</v>
      </c>
      <c r="E146" s="41">
        <f t="shared" si="51"/>
        <v>1.0005999999999999</v>
      </c>
      <c r="F146" s="38">
        <f t="shared" si="46"/>
        <v>2.3455475595264064E-2</v>
      </c>
      <c r="G146" s="38">
        <f t="shared" si="52"/>
        <v>2.3455475595264064E-2</v>
      </c>
      <c r="H146" s="38" t="str">
        <f t="shared" si="53"/>
        <v xml:space="preserve"> </v>
      </c>
      <c r="I146" s="38">
        <f t="shared" si="47"/>
        <v>2.2855475595264064E-2</v>
      </c>
      <c r="J146" s="38">
        <f t="shared" si="54"/>
        <v>1.0228554755952641</v>
      </c>
      <c r="K146" s="38">
        <f t="shared" si="55"/>
        <v>1.0234554755952641</v>
      </c>
      <c r="L146" s="38">
        <f t="shared" si="56"/>
        <v>1.8264284579892296E-2</v>
      </c>
      <c r="M146" s="43">
        <f t="shared" si="57"/>
        <v>3.335840912152915E-4</v>
      </c>
      <c r="N146" s="38">
        <f t="shared" si="48"/>
        <v>1.8769665008045999E-2</v>
      </c>
      <c r="O146" s="38">
        <f t="shared" si="58"/>
        <v>1.8769665008045999E-2</v>
      </c>
      <c r="P146" s="38" t="str">
        <f t="shared" si="59"/>
        <v xml:space="preserve"> </v>
      </c>
      <c r="Q146" s="38">
        <f t="shared" si="60"/>
        <v>1.018769665008046</v>
      </c>
      <c r="R146" s="38">
        <f t="shared" si="49"/>
        <v>1.8169665008045999E-2</v>
      </c>
      <c r="S146" s="38">
        <f t="shared" si="61"/>
        <v>1.0181696650080461</v>
      </c>
      <c r="T146" s="38">
        <f t="shared" si="50"/>
        <v>4.6858105872180644E-3</v>
      </c>
      <c r="U146" s="54">
        <f t="shared" si="62"/>
        <v>4.599479890462943E-3</v>
      </c>
      <c r="V146" s="38">
        <f t="shared" si="63"/>
        <v>1.0045994798904629</v>
      </c>
    </row>
    <row r="147" spans="1:22" x14ac:dyDescent="0.2">
      <c r="A147" s="35">
        <v>40179</v>
      </c>
      <c r="B147" s="36">
        <f>Faze_1!O147</f>
        <v>40.218156999999998</v>
      </c>
      <c r="C147" s="36">
        <f>Faze_1!P147</f>
        <v>1115.099976</v>
      </c>
      <c r="D147" s="43">
        <f>Faze_1!Q147</f>
        <v>5.9999999999999995E-4</v>
      </c>
      <c r="E147" s="41"/>
      <c r="F147" s="42"/>
      <c r="G147" s="38" t="str">
        <f t="shared" si="52"/>
        <v xml:space="preserve"> </v>
      </c>
      <c r="H147" s="38" t="str">
        <f t="shared" si="53"/>
        <v xml:space="preserve"> </v>
      </c>
      <c r="I147" s="42"/>
      <c r="J147" s="42"/>
      <c r="K147" s="42"/>
      <c r="L147" s="38"/>
      <c r="M147" s="43"/>
      <c r="N147" s="38"/>
      <c r="O147" s="38" t="str">
        <f t="shared" si="58"/>
        <v xml:space="preserve"> </v>
      </c>
      <c r="P147" s="38" t="str">
        <f t="shared" si="59"/>
        <v xml:space="preserve"> </v>
      </c>
      <c r="Q147" s="38"/>
      <c r="R147" s="38"/>
      <c r="S147" s="38"/>
      <c r="T147" s="38"/>
      <c r="U147" s="54"/>
      <c r="V147" s="38"/>
    </row>
    <row r="149" spans="1:22" x14ac:dyDescent="0.2">
      <c r="E149" s="40" t="s">
        <v>78</v>
      </c>
      <c r="F149" s="38">
        <f>AVERAGE(F3:F146)</f>
        <v>5.1911910153717676E-3</v>
      </c>
      <c r="G149" s="38"/>
      <c r="H149" s="38"/>
      <c r="I149" s="38">
        <f>AVERAGE(I3:I146)</f>
        <v>4.4939687931495435E-3</v>
      </c>
      <c r="U149" s="54"/>
    </row>
  </sheetData>
  <mergeCells count="4">
    <mergeCell ref="F1:M1"/>
    <mergeCell ref="N1:T1"/>
    <mergeCell ref="A1:D1"/>
    <mergeCell ref="U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4" sqref="E4"/>
    </sheetView>
  </sheetViews>
  <sheetFormatPr defaultRowHeight="12.75" x14ac:dyDescent="0.2"/>
  <cols>
    <col min="1" max="1" width="30.85546875" bestFit="1" customWidth="1"/>
    <col min="2" max="2" width="10.140625" customWidth="1"/>
    <col min="3" max="3" width="11.42578125" customWidth="1"/>
    <col min="4" max="4" width="29.7109375" bestFit="1" customWidth="1"/>
    <col min="5" max="5" width="12" bestFit="1" customWidth="1"/>
  </cols>
  <sheetData>
    <row r="1" spans="1:5" x14ac:dyDescent="0.2">
      <c r="A1" s="16" t="s">
        <v>50</v>
      </c>
      <c r="D1" s="16" t="s">
        <v>55</v>
      </c>
    </row>
    <row r="2" spans="1:5" x14ac:dyDescent="0.2">
      <c r="A2" s="24" t="s">
        <v>71</v>
      </c>
      <c r="B2" s="24">
        <f>COUNT('6_let'!C3:C146)</f>
        <v>144</v>
      </c>
      <c r="D2" t="s">
        <v>72</v>
      </c>
      <c r="E2" s="31">
        <f>('6_let'!B3/'6_let'!B147)-1</f>
        <v>0.98951229913394578</v>
      </c>
    </row>
    <row r="3" spans="1:5" x14ac:dyDescent="0.2">
      <c r="A3" t="s">
        <v>72</v>
      </c>
      <c r="B3" s="31">
        <f>('6_let'!C3/'6_let'!C147)-1</f>
        <v>0.83296563984501426</v>
      </c>
      <c r="D3" t="s">
        <v>73</v>
      </c>
      <c r="E3" s="31">
        <f>GEOMEAN('6_let'!K3:K146)^24-1</f>
        <v>0.12147889413301116</v>
      </c>
    </row>
    <row r="4" spans="1:5" x14ac:dyDescent="0.2">
      <c r="A4" t="s">
        <v>73</v>
      </c>
      <c r="B4" s="31">
        <f>GEOMEAN('6_let'!Q3:Q146)^24-1</f>
        <v>0.10626469834928232</v>
      </c>
      <c r="D4" t="s">
        <v>85</v>
      </c>
      <c r="E4" s="31">
        <f>POWER(1+E5,B2)-1</f>
        <v>0.80033574215690617</v>
      </c>
    </row>
    <row r="5" spans="1:5" x14ac:dyDescent="0.2">
      <c r="A5" t="s">
        <v>74</v>
      </c>
      <c r="B5" s="31">
        <f>_xlfn.STDEV.P('6_let'!N3:N146)</f>
        <v>2.8923237043216435E-2</v>
      </c>
      <c r="D5" s="47" t="s">
        <v>87</v>
      </c>
      <c r="E5" s="48">
        <f>GEOMEAN('6_let'!J3:J146)-1</f>
        <v>4.09149442249368E-3</v>
      </c>
    </row>
    <row r="6" spans="1:5" x14ac:dyDescent="0.2">
      <c r="A6" t="s">
        <v>75</v>
      </c>
      <c r="B6" s="31">
        <f>B5*SQRT(24)</f>
        <v>0.14169434493089023</v>
      </c>
      <c r="D6" t="s">
        <v>86</v>
      </c>
      <c r="E6" s="31">
        <f>GEOMEAN('6_let'!J3:J146)^24-1</f>
        <v>0.10295785320844275</v>
      </c>
    </row>
    <row r="7" spans="1:5" x14ac:dyDescent="0.2">
      <c r="A7" t="s">
        <v>76</v>
      </c>
      <c r="B7" s="31">
        <f>GEOMEAN('6_let'!E3:E146)^24-1</f>
        <v>1.6865256922789618E-2</v>
      </c>
      <c r="D7" t="s">
        <v>88</v>
      </c>
      <c r="E7" s="31">
        <f>_xlfn.STDEV.P('6_let'!F3:F146)</f>
        <v>2.837986589958906E-2</v>
      </c>
    </row>
    <row r="8" spans="1:5" x14ac:dyDescent="0.2">
      <c r="A8" t="s">
        <v>82</v>
      </c>
      <c r="B8" s="31">
        <f>POWER(1+B9,B2)-1</f>
        <v>0.65851782973445472</v>
      </c>
      <c r="D8" t="s">
        <v>89</v>
      </c>
      <c r="E8" s="31">
        <f>E7*SQRT(24)</f>
        <v>0.13903238084521097</v>
      </c>
    </row>
    <row r="9" spans="1:5" x14ac:dyDescent="0.2">
      <c r="A9" s="47" t="s">
        <v>84</v>
      </c>
      <c r="B9" s="48">
        <f>GEOMEAN('6_let'!S3:S146)-1</f>
        <v>3.5195424973899492E-3</v>
      </c>
      <c r="D9" t="s">
        <v>90</v>
      </c>
      <c r="E9" s="31">
        <f>_xlfn.STDEV.P('6_let'!I3:I146)</f>
        <v>2.8359935771855759E-2</v>
      </c>
    </row>
    <row r="10" spans="1:5" x14ac:dyDescent="0.2">
      <c r="A10" t="s">
        <v>83</v>
      </c>
      <c r="B10" s="31">
        <f>GEOMEAN('6_let'!S3:S146)^24-1</f>
        <v>8.7977775879988673E-2</v>
      </c>
      <c r="D10" t="s">
        <v>91</v>
      </c>
      <c r="E10" s="31">
        <f>E9*SQRT(24)</f>
        <v>0.13893474355830082</v>
      </c>
    </row>
    <row r="11" spans="1:5" x14ac:dyDescent="0.2">
      <c r="A11" t="s">
        <v>80</v>
      </c>
      <c r="B11" s="31">
        <f>_xlfn.STDEV.P('6_let'!R3:R146)</f>
        <v>2.8912588324348971E-2</v>
      </c>
      <c r="D11" s="24" t="s">
        <v>79</v>
      </c>
      <c r="E11" s="52">
        <f>E6/E10</f>
        <v>0.74105188213946516</v>
      </c>
    </row>
    <row r="12" spans="1:5" x14ac:dyDescent="0.2">
      <c r="A12" s="24" t="s">
        <v>81</v>
      </c>
      <c r="B12" s="46">
        <f>B11*SQRT(24)</f>
        <v>0.14164217707561094</v>
      </c>
      <c r="D12" t="s">
        <v>92</v>
      </c>
      <c r="E12">
        <f>SLOPE('6_let'!F3:F146,'6_let'!N3:N146)</f>
        <v>0.96874058211719871</v>
      </c>
    </row>
    <row r="13" spans="1:5" x14ac:dyDescent="0.2">
      <c r="A13" s="24" t="s">
        <v>79</v>
      </c>
      <c r="B13" s="55">
        <f>B10/B6</f>
        <v>0.62089828583419338</v>
      </c>
      <c r="D13" t="s">
        <v>94</v>
      </c>
      <c r="E13" s="31">
        <f>INTERCEPT('6_let'!F3:F146,'6_let'!N3:N146)</f>
        <v>7.0108233179448903E-4</v>
      </c>
    </row>
    <row r="14" spans="1:5" x14ac:dyDescent="0.2">
      <c r="D14" t="s">
        <v>93</v>
      </c>
      <c r="E14">
        <f>SLOPE('6_let'!I3:I146,'6_let'!R3:R146)</f>
        <v>0.96840954192797546</v>
      </c>
    </row>
    <row r="15" spans="1:5" x14ac:dyDescent="0.2">
      <c r="D15" t="s">
        <v>104</v>
      </c>
      <c r="E15" s="31">
        <f>INTERCEPT('6_let'!I3:I146,'6_let'!R3:R146)</f>
        <v>6.805911323558597E-4</v>
      </c>
    </row>
    <row r="16" spans="1:5" x14ac:dyDescent="0.2">
      <c r="D16" t="s">
        <v>110</v>
      </c>
      <c r="E16" s="31">
        <f>POWER(1+E15,24)-1</f>
        <v>1.6462671918072935E-2</v>
      </c>
    </row>
    <row r="17" spans="4:5" x14ac:dyDescent="0.2">
      <c r="D17" t="s">
        <v>99</v>
      </c>
      <c r="E17" s="52">
        <f>SLOPE('6_let'!G3:G146,'6_let'!O3:O146)</f>
        <v>0.93643972956111032</v>
      </c>
    </row>
    <row r="18" spans="4:5" x14ac:dyDescent="0.2">
      <c r="D18" t="s">
        <v>100</v>
      </c>
      <c r="E18" s="52">
        <f>SLOPE('6_let'!H3:H146,'6_let'!P3:P146)</f>
        <v>0.94696077738592732</v>
      </c>
    </row>
    <row r="19" spans="4:5" x14ac:dyDescent="0.2">
      <c r="D19" t="s">
        <v>101</v>
      </c>
      <c r="E19" s="31">
        <f>E17/E18</f>
        <v>0.9888896688478902</v>
      </c>
    </row>
    <row r="20" spans="4:5" x14ac:dyDescent="0.2">
      <c r="D20" t="s">
        <v>102</v>
      </c>
      <c r="E20" s="52">
        <f>CORREL('6_let'!I3:I146,'6_let'!R3:R146)</f>
        <v>0.98728102349657654</v>
      </c>
    </row>
    <row r="21" spans="4:5" x14ac:dyDescent="0.2">
      <c r="D21" t="s">
        <v>103</v>
      </c>
      <c r="E21">
        <f>POWER(E20,2)</f>
        <v>0.9747238193564477</v>
      </c>
    </row>
    <row r="22" spans="4:5" x14ac:dyDescent="0.2">
      <c r="D22" t="s">
        <v>105</v>
      </c>
      <c r="E22" s="31">
        <f>E10/E14</f>
        <v>0.14346692958198254</v>
      </c>
    </row>
    <row r="23" spans="4:5" x14ac:dyDescent="0.2">
      <c r="D23" t="s">
        <v>107</v>
      </c>
      <c r="E23" s="31">
        <f>B12*E14</f>
        <v>0.13716763581947358</v>
      </c>
    </row>
    <row r="24" spans="4:5" x14ac:dyDescent="0.2">
      <c r="D24" s="47" t="s">
        <v>106</v>
      </c>
      <c r="E24" s="47">
        <f>STEYX('6_let'!I3:I146,'6_let'!R3:R146)</f>
        <v>4.5404410561976846E-3</v>
      </c>
    </row>
    <row r="25" spans="4:5" x14ac:dyDescent="0.2">
      <c r="D25" t="s">
        <v>108</v>
      </c>
      <c r="E25" s="31">
        <f>E24*SQRT(24)</f>
        <v>2.2243527589735693E-2</v>
      </c>
    </row>
    <row r="26" spans="4:5" x14ac:dyDescent="0.2">
      <c r="D26" t="s">
        <v>109</v>
      </c>
      <c r="E26" s="52">
        <f>E16/E25</f>
        <v>0.74011066147932658</v>
      </c>
    </row>
    <row r="27" spans="4:5" x14ac:dyDescent="0.2">
      <c r="D27" s="47" t="s">
        <v>115</v>
      </c>
      <c r="E27" s="48">
        <f>GEOMEAN('6_let'!V3:V146)-1</f>
        <v>5.6928913301090844E-4</v>
      </c>
    </row>
    <row r="28" spans="4:5" x14ac:dyDescent="0.2">
      <c r="D28" t="s">
        <v>114</v>
      </c>
      <c r="E28" s="31">
        <f>POWER(1+E27,24)-1</f>
        <v>1.3752762613172598E-2</v>
      </c>
    </row>
    <row r="29" spans="4:5" x14ac:dyDescent="0.2">
      <c r="D29" t="s">
        <v>113</v>
      </c>
      <c r="E29" s="31">
        <f>_xlfn.STDEV.P('6_let'!U3:U146)*SQRT(24)</f>
        <v>2.2360271528265033E-2</v>
      </c>
    </row>
    <row r="30" spans="4:5" x14ac:dyDescent="0.2">
      <c r="D30" t="s">
        <v>116</v>
      </c>
      <c r="E30" s="52">
        <f>E28/E29</f>
        <v>0.61505347087525708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zoomScale="70" zoomScaleNormal="70" workbookViewId="0">
      <selection activeCell="D3" sqref="D3"/>
    </sheetView>
  </sheetViews>
  <sheetFormatPr defaultRowHeight="12.75" x14ac:dyDescent="0.2"/>
  <cols>
    <col min="1" max="1" width="11.42578125" style="34" bestFit="1" customWidth="1"/>
    <col min="2" max="2" width="9.140625" style="34"/>
    <col min="3" max="3" width="12" style="34" bestFit="1" customWidth="1"/>
    <col min="4" max="4" width="9.140625" style="37"/>
    <col min="5" max="5" width="9.140625" style="40"/>
    <col min="6" max="8" width="9.140625" style="34"/>
    <col min="9" max="9" width="10.28515625" style="34" bestFit="1" customWidth="1"/>
    <col min="10" max="12" width="9.140625" style="34"/>
    <col min="13" max="13" width="9.140625" style="37"/>
    <col min="14" max="20" width="9.140625" style="34"/>
    <col min="21" max="21" width="11.42578125" style="53" bestFit="1" customWidth="1"/>
    <col min="22" max="22" width="11.7109375" style="34" bestFit="1" customWidth="1"/>
    <col min="23" max="16384" width="9.140625" style="34"/>
  </cols>
  <sheetData>
    <row r="1" spans="1:22" x14ac:dyDescent="0.2">
      <c r="A1" s="110" t="s">
        <v>70</v>
      </c>
      <c r="B1" s="110"/>
      <c r="C1" s="110"/>
      <c r="D1" s="111"/>
      <c r="E1" s="49"/>
      <c r="F1" s="108" t="s">
        <v>68</v>
      </c>
      <c r="G1" s="108"/>
      <c r="H1" s="108"/>
      <c r="I1" s="108"/>
      <c r="J1" s="108"/>
      <c r="K1" s="108"/>
      <c r="L1" s="108"/>
      <c r="M1" s="108"/>
      <c r="N1" s="109" t="s">
        <v>69</v>
      </c>
      <c r="O1" s="108"/>
      <c r="P1" s="108"/>
      <c r="Q1" s="108"/>
      <c r="R1" s="108"/>
      <c r="S1" s="108"/>
      <c r="T1" s="108"/>
      <c r="U1" s="109" t="s">
        <v>113</v>
      </c>
      <c r="V1" s="108"/>
    </row>
    <row r="2" spans="1:22" x14ac:dyDescent="0.2">
      <c r="A2" s="50" t="s">
        <v>45</v>
      </c>
      <c r="B2" s="50" t="s">
        <v>55</v>
      </c>
      <c r="C2" s="50" t="s">
        <v>53</v>
      </c>
      <c r="D2" s="51" t="s">
        <v>54</v>
      </c>
      <c r="E2" s="49" t="s">
        <v>77</v>
      </c>
      <c r="F2" s="50" t="s">
        <v>56</v>
      </c>
      <c r="G2" s="50" t="s">
        <v>95</v>
      </c>
      <c r="H2" s="50" t="s">
        <v>96</v>
      </c>
      <c r="I2" s="50" t="s">
        <v>57</v>
      </c>
      <c r="J2" s="50" t="s">
        <v>58</v>
      </c>
      <c r="K2" s="50" t="s">
        <v>59</v>
      </c>
      <c r="L2" s="50" t="s">
        <v>60</v>
      </c>
      <c r="M2" s="51" t="s">
        <v>62</v>
      </c>
      <c r="N2" s="50" t="s">
        <v>63</v>
      </c>
      <c r="O2" s="50" t="s">
        <v>97</v>
      </c>
      <c r="P2" s="50" t="s">
        <v>98</v>
      </c>
      <c r="Q2" s="50" t="s">
        <v>64</v>
      </c>
      <c r="R2" s="50" t="s">
        <v>65</v>
      </c>
      <c r="S2" s="50" t="s">
        <v>66</v>
      </c>
      <c r="T2" s="50" t="s">
        <v>67</v>
      </c>
      <c r="U2" s="53" t="s">
        <v>111</v>
      </c>
      <c r="V2" s="34" t="s">
        <v>112</v>
      </c>
    </row>
    <row r="3" spans="1:22" x14ac:dyDescent="0.2">
      <c r="A3" s="35">
        <v>42369</v>
      </c>
      <c r="B3" s="36">
        <f>Faze_1!O3</f>
        <v>80.014517999999995</v>
      </c>
      <c r="C3" s="36">
        <f>Faze_1!P3</f>
        <v>2043.9399410000001</v>
      </c>
      <c r="D3" s="43">
        <f>Faze_1!Q3</f>
        <v>2.3E-3</v>
      </c>
      <c r="E3" s="41">
        <f>D3+1</f>
        <v>1.0023</v>
      </c>
      <c r="F3" s="38">
        <f t="shared" ref="F3:F66" si="0">B3/B4-1</f>
        <v>2.6868887288666876E-3</v>
      </c>
      <c r="G3" s="38">
        <f>IF(F3&gt;0,F3," ")</f>
        <v>2.6868887288666876E-3</v>
      </c>
      <c r="H3" s="38" t="str">
        <f>IF(F3&lt;0,F3," ")</f>
        <v xml:space="preserve"> </v>
      </c>
      <c r="I3" s="38">
        <f t="shared" ref="I3:I66" si="1">F3-D3</f>
        <v>3.8688872886668765E-4</v>
      </c>
      <c r="J3" s="38">
        <f>1+I3</f>
        <v>1.0003868887288667</v>
      </c>
      <c r="K3" s="38">
        <f>1+F3</f>
        <v>1.0026868887288667</v>
      </c>
      <c r="L3" s="38">
        <f t="shared" ref="L3:L34" si="2">F3-$F$77</f>
        <v>-3.1914679631179065E-3</v>
      </c>
      <c r="M3" s="43">
        <f>POWER(L3,2)</f>
        <v>1.0185467759607959E-5</v>
      </c>
      <c r="N3" s="38">
        <f t="shared" ref="N3:N34" si="3">C3/C4-1</f>
        <v>2.5932484972823744E-4</v>
      </c>
      <c r="O3" s="38">
        <f>IF(N3&gt;0,N3," ")</f>
        <v>2.5932484972823744E-4</v>
      </c>
      <c r="P3" s="38" t="str">
        <f>IF(N3&lt;0,N3," ")</f>
        <v xml:space="preserve"> </v>
      </c>
      <c r="Q3" s="38">
        <f>N3+1</f>
        <v>1.0002593248497282</v>
      </c>
      <c r="R3" s="38">
        <f t="shared" ref="R3:R34" si="4">N3-D3</f>
        <v>-2.0406751502717625E-3</v>
      </c>
      <c r="S3" s="38">
        <f>R3+1</f>
        <v>0.99795932484972827</v>
      </c>
      <c r="T3" s="38">
        <f t="shared" ref="T3:T34" si="5">F3-N3</f>
        <v>2.4275638791384502E-3</v>
      </c>
      <c r="U3" s="54">
        <f>K3/Q3-1</f>
        <v>2.4269345147100996E-3</v>
      </c>
      <c r="V3" s="38">
        <f>1+U3</f>
        <v>1.0024269345147101</v>
      </c>
    </row>
    <row r="4" spans="1:22" x14ac:dyDescent="0.2">
      <c r="A4" s="35">
        <v>42353</v>
      </c>
      <c r="B4" s="36">
        <f>Faze_1!O4</f>
        <v>79.800104000000005</v>
      </c>
      <c r="C4" s="36">
        <f>Faze_1!P4</f>
        <v>2043.410034</v>
      </c>
      <c r="D4" s="43">
        <f>Faze_1!Q4</f>
        <v>2.3E-3</v>
      </c>
      <c r="E4" s="41">
        <f t="shared" ref="E4:E67" si="6">D4+1</f>
        <v>1.0023</v>
      </c>
      <c r="F4" s="38">
        <f t="shared" si="0"/>
        <v>-1.408448894505987E-2</v>
      </c>
      <c r="G4" s="38" t="str">
        <f t="shared" ref="G4:G19" si="7">IF(F4&gt;0,F4," ")</f>
        <v xml:space="preserve"> </v>
      </c>
      <c r="H4" s="38">
        <f t="shared" ref="H4:H67" si="8">IF(F4&lt;0,F4," ")</f>
        <v>-1.408448894505987E-2</v>
      </c>
      <c r="I4" s="38">
        <f t="shared" si="1"/>
        <v>-1.638448894505987E-2</v>
      </c>
      <c r="J4" s="38">
        <f t="shared" ref="J4:J67" si="9">1+I4</f>
        <v>0.98361551105494016</v>
      </c>
      <c r="K4" s="38">
        <f t="shared" ref="K4:K67" si="10">1+F4</f>
        <v>0.98591551105494013</v>
      </c>
      <c r="L4" s="38">
        <f t="shared" si="2"/>
        <v>-1.9962845637044466E-2</v>
      </c>
      <c r="M4" s="43">
        <f t="shared" ref="M4:M67" si="11">POWER(L4,2)</f>
        <v>3.9851520592846525E-4</v>
      </c>
      <c r="N4" s="38">
        <f t="shared" si="3"/>
        <v>-1.7784897960051671E-2</v>
      </c>
      <c r="O4" s="38" t="str">
        <f t="shared" ref="O4:O67" si="12">IF(N4&gt;0,N4," ")</f>
        <v xml:space="preserve"> </v>
      </c>
      <c r="P4" s="38">
        <f t="shared" ref="P4:P67" si="13">IF(N4&lt;0,N4," ")</f>
        <v>-1.7784897960051671E-2</v>
      </c>
      <c r="Q4" s="38">
        <f t="shared" ref="Q4:Q67" si="14">N4+1</f>
        <v>0.98221510203994833</v>
      </c>
      <c r="R4" s="38">
        <f t="shared" si="4"/>
        <v>-2.0084897960051671E-2</v>
      </c>
      <c r="S4" s="38">
        <f t="shared" ref="S4:S67" si="15">R4+1</f>
        <v>0.97991510203994836</v>
      </c>
      <c r="T4" s="38">
        <f t="shared" si="5"/>
        <v>3.7004090149918012E-3</v>
      </c>
      <c r="U4" s="54">
        <f t="shared" ref="U4:U67" si="16">K4/Q4-1</f>
        <v>3.7674120539445966E-3</v>
      </c>
      <c r="V4" s="38">
        <f t="shared" ref="V4:V67" si="17">1+U4</f>
        <v>1.0037674120539446</v>
      </c>
    </row>
    <row r="5" spans="1:22" x14ac:dyDescent="0.2">
      <c r="A5" s="35">
        <v>42338</v>
      </c>
      <c r="B5" s="36">
        <f>Faze_1!O5</f>
        <v>80.940104000000005</v>
      </c>
      <c r="C5" s="36">
        <f>Faze_1!P5</f>
        <v>2080.4099120000001</v>
      </c>
      <c r="D5" s="43">
        <f>Faze_1!Q5</f>
        <v>1.1999999999999999E-3</v>
      </c>
      <c r="E5" s="41">
        <f t="shared" si="6"/>
        <v>1.0012000000000001</v>
      </c>
      <c r="F5" s="38">
        <f t="shared" si="0"/>
        <v>2.7458272953523544E-2</v>
      </c>
      <c r="G5" s="38">
        <f t="shared" si="7"/>
        <v>2.7458272953523544E-2</v>
      </c>
      <c r="H5" s="38" t="str">
        <f t="shared" si="8"/>
        <v xml:space="preserve"> </v>
      </c>
      <c r="I5" s="38">
        <f t="shared" si="1"/>
        <v>2.6258272953523544E-2</v>
      </c>
      <c r="J5" s="38">
        <f t="shared" si="9"/>
        <v>1.0262582729535235</v>
      </c>
      <c r="K5" s="38">
        <f t="shared" si="10"/>
        <v>1.0274582729535235</v>
      </c>
      <c r="L5" s="38">
        <f t="shared" si="2"/>
        <v>2.1579916261538948E-2</v>
      </c>
      <c r="M5" s="43">
        <f t="shared" si="11"/>
        <v>4.6569278585503309E-4</v>
      </c>
      <c r="N5" s="38">
        <f t="shared" si="3"/>
        <v>2.8358248919462037E-2</v>
      </c>
      <c r="O5" s="38">
        <f t="shared" si="12"/>
        <v>2.8358248919462037E-2</v>
      </c>
      <c r="P5" s="38" t="str">
        <f t="shared" si="13"/>
        <v xml:space="preserve"> </v>
      </c>
      <c r="Q5" s="38">
        <f t="shared" si="14"/>
        <v>1.028358248919462</v>
      </c>
      <c r="R5" s="38">
        <f t="shared" si="4"/>
        <v>2.7158248919462037E-2</v>
      </c>
      <c r="S5" s="38">
        <f t="shared" si="15"/>
        <v>1.0271582489194619</v>
      </c>
      <c r="T5" s="38">
        <f t="shared" si="5"/>
        <v>-8.9997596593849316E-4</v>
      </c>
      <c r="U5" s="54">
        <f t="shared" si="16"/>
        <v>-8.7515801704718399E-4</v>
      </c>
      <c r="V5" s="38">
        <f t="shared" si="17"/>
        <v>0.99912484198295282</v>
      </c>
    </row>
    <row r="6" spans="1:22" x14ac:dyDescent="0.2">
      <c r="A6" s="35">
        <v>42323</v>
      </c>
      <c r="B6" s="36">
        <f>Faze_1!O6</f>
        <v>78.777023</v>
      </c>
      <c r="C6" s="36">
        <f>Faze_1!P6</f>
        <v>2023.040039</v>
      </c>
      <c r="D6" s="43">
        <f>Faze_1!Q6</f>
        <v>1.1999999999999999E-3</v>
      </c>
      <c r="E6" s="41">
        <f t="shared" si="6"/>
        <v>1.0012000000000001</v>
      </c>
      <c r="F6" s="38">
        <f t="shared" si="0"/>
        <v>-2.1423437993099315E-2</v>
      </c>
      <c r="G6" s="38" t="str">
        <f t="shared" si="7"/>
        <v xml:space="preserve"> </v>
      </c>
      <c r="H6" s="38">
        <f t="shared" si="8"/>
        <v>-2.1423437993099315E-2</v>
      </c>
      <c r="I6" s="38">
        <f t="shared" si="1"/>
        <v>-2.2623437993099314E-2</v>
      </c>
      <c r="J6" s="38">
        <f t="shared" si="9"/>
        <v>0.97737656200690071</v>
      </c>
      <c r="K6" s="38">
        <f t="shared" si="10"/>
        <v>0.97857656200690069</v>
      </c>
      <c r="L6" s="38">
        <f t="shared" si="2"/>
        <v>-2.730179468508391E-2</v>
      </c>
      <c r="M6" s="43">
        <f t="shared" si="11"/>
        <v>7.4538799302647607E-4</v>
      </c>
      <c r="N6" s="38">
        <f t="shared" si="3"/>
        <v>-2.7085288310765843E-2</v>
      </c>
      <c r="O6" s="38" t="str">
        <f t="shared" si="12"/>
        <v xml:space="preserve"> </v>
      </c>
      <c r="P6" s="38">
        <f t="shared" si="13"/>
        <v>-2.7085288310765843E-2</v>
      </c>
      <c r="Q6" s="38">
        <f t="shared" si="14"/>
        <v>0.97291471168923416</v>
      </c>
      <c r="R6" s="38">
        <f t="shared" si="4"/>
        <v>-2.8285288310765842E-2</v>
      </c>
      <c r="S6" s="38">
        <f t="shared" si="15"/>
        <v>0.97171471168923418</v>
      </c>
      <c r="T6" s="38">
        <f t="shared" si="5"/>
        <v>5.661850317666528E-3</v>
      </c>
      <c r="U6" s="54">
        <f t="shared" si="16"/>
        <v>5.8194724055884439E-3</v>
      </c>
      <c r="V6" s="38">
        <f t="shared" si="17"/>
        <v>1.0058194724055884</v>
      </c>
    </row>
    <row r="7" spans="1:22" x14ac:dyDescent="0.2">
      <c r="A7" s="35">
        <v>42308</v>
      </c>
      <c r="B7" s="36">
        <f>Faze_1!O7</f>
        <v>80.501644999999996</v>
      </c>
      <c r="C7" s="36">
        <f>Faze_1!P7</f>
        <v>2079.360107</v>
      </c>
      <c r="D7" s="43">
        <f>Faze_1!Q7</f>
        <v>2.0000000000000001E-4</v>
      </c>
      <c r="E7" s="41">
        <f t="shared" si="6"/>
        <v>1.0002</v>
      </c>
      <c r="F7" s="38">
        <f t="shared" si="0"/>
        <v>2.0126003135613191E-2</v>
      </c>
      <c r="G7" s="38">
        <f t="shared" si="7"/>
        <v>2.0126003135613191E-2</v>
      </c>
      <c r="H7" s="38" t="str">
        <f t="shared" si="8"/>
        <v xml:space="preserve"> </v>
      </c>
      <c r="I7" s="38">
        <f t="shared" si="1"/>
        <v>1.9926003135613192E-2</v>
      </c>
      <c r="J7" s="38">
        <f t="shared" si="9"/>
        <v>1.0199260031356132</v>
      </c>
      <c r="K7" s="38">
        <f t="shared" si="10"/>
        <v>1.0201260031356132</v>
      </c>
      <c r="L7" s="38">
        <f t="shared" si="2"/>
        <v>1.4247646443628597E-2</v>
      </c>
      <c r="M7" s="43">
        <f t="shared" si="11"/>
        <v>2.0299542918264261E-4</v>
      </c>
      <c r="N7" s="38">
        <f t="shared" si="3"/>
        <v>2.7422905937833475E-2</v>
      </c>
      <c r="O7" s="38">
        <f t="shared" si="12"/>
        <v>2.7422905937833475E-2</v>
      </c>
      <c r="P7" s="38" t="str">
        <f t="shared" si="13"/>
        <v xml:space="preserve"> </v>
      </c>
      <c r="Q7" s="38">
        <f t="shared" si="14"/>
        <v>1.0274229059378335</v>
      </c>
      <c r="R7" s="38">
        <f t="shared" si="4"/>
        <v>2.7222905937833476E-2</v>
      </c>
      <c r="S7" s="38">
        <f t="shared" si="15"/>
        <v>1.0272229059378335</v>
      </c>
      <c r="T7" s="38">
        <f t="shared" si="5"/>
        <v>-7.2969028022202842E-3</v>
      </c>
      <c r="U7" s="54">
        <f t="shared" si="16"/>
        <v>-7.1021414454057741E-3</v>
      </c>
      <c r="V7" s="38">
        <f t="shared" si="17"/>
        <v>0.99289785855459423</v>
      </c>
    </row>
    <row r="8" spans="1:22" x14ac:dyDescent="0.2">
      <c r="A8" s="35">
        <v>42292</v>
      </c>
      <c r="B8" s="36">
        <f>Faze_1!O8</f>
        <v>78.913432999999998</v>
      </c>
      <c r="C8" s="36">
        <f>Faze_1!P8</f>
        <v>2023.8599850000001</v>
      </c>
      <c r="D8" s="43">
        <f>Faze_1!Q8</f>
        <v>2.0000000000000001E-4</v>
      </c>
      <c r="E8" s="41">
        <f t="shared" si="6"/>
        <v>1.0002</v>
      </c>
      <c r="F8" s="38">
        <f t="shared" si="0"/>
        <v>5.524428176687679E-2</v>
      </c>
      <c r="G8" s="38">
        <f t="shared" si="7"/>
        <v>5.524428176687679E-2</v>
      </c>
      <c r="H8" s="38" t="str">
        <f t="shared" si="8"/>
        <v xml:space="preserve"> </v>
      </c>
      <c r="I8" s="38">
        <f t="shared" si="1"/>
        <v>5.5044281766876792E-2</v>
      </c>
      <c r="J8" s="38">
        <f t="shared" si="9"/>
        <v>1.0550442817668768</v>
      </c>
      <c r="K8" s="38">
        <f t="shared" si="10"/>
        <v>1.0552442817668768</v>
      </c>
      <c r="L8" s="38">
        <f t="shared" si="2"/>
        <v>4.9365925074892195E-2</v>
      </c>
      <c r="M8" s="43">
        <f t="shared" si="11"/>
        <v>2.4369945584998701E-3</v>
      </c>
      <c r="N8" s="38">
        <f t="shared" si="3"/>
        <v>5.4077256309411625E-2</v>
      </c>
      <c r="O8" s="38">
        <f t="shared" si="12"/>
        <v>5.4077256309411625E-2</v>
      </c>
      <c r="P8" s="38" t="str">
        <f t="shared" si="13"/>
        <v xml:space="preserve"> </v>
      </c>
      <c r="Q8" s="38">
        <f t="shared" si="14"/>
        <v>1.0540772563094116</v>
      </c>
      <c r="R8" s="38">
        <f t="shared" si="4"/>
        <v>5.3877256309411627E-2</v>
      </c>
      <c r="S8" s="38">
        <f t="shared" si="15"/>
        <v>1.0538772563094116</v>
      </c>
      <c r="T8" s="38">
        <f t="shared" si="5"/>
        <v>1.1670254574651651E-3</v>
      </c>
      <c r="U8" s="54">
        <f t="shared" si="16"/>
        <v>1.1071536270037541E-3</v>
      </c>
      <c r="V8" s="38">
        <f t="shared" si="17"/>
        <v>1.0011071536270038</v>
      </c>
    </row>
    <row r="9" spans="1:22" x14ac:dyDescent="0.2">
      <c r="A9" s="35">
        <v>42277</v>
      </c>
      <c r="B9" s="36">
        <f>Faze_1!O9</f>
        <v>74.782146999999995</v>
      </c>
      <c r="C9" s="36">
        <f>Faze_1!P9</f>
        <v>1920.030029</v>
      </c>
      <c r="D9" s="43">
        <f>Faze_1!Q9</f>
        <v>2.0000000000000001E-4</v>
      </c>
      <c r="E9" s="41">
        <f t="shared" si="6"/>
        <v>1.0002</v>
      </c>
      <c r="F9" s="38">
        <f t="shared" si="0"/>
        <v>-2.475814715992708E-2</v>
      </c>
      <c r="G9" s="38" t="str">
        <f t="shared" si="7"/>
        <v xml:space="preserve"> </v>
      </c>
      <c r="H9" s="38">
        <f t="shared" si="8"/>
        <v>-2.475814715992708E-2</v>
      </c>
      <c r="I9" s="38">
        <f t="shared" si="1"/>
        <v>-2.4958147159927078E-2</v>
      </c>
      <c r="J9" s="38">
        <f t="shared" si="9"/>
        <v>0.97504185284007294</v>
      </c>
      <c r="K9" s="38">
        <f t="shared" si="10"/>
        <v>0.97524185284007292</v>
      </c>
      <c r="L9" s="38">
        <f t="shared" si="2"/>
        <v>-3.0636503851911676E-2</v>
      </c>
      <c r="M9" s="43">
        <f t="shared" si="11"/>
        <v>9.3859536826819889E-4</v>
      </c>
      <c r="N9" s="38">
        <f t="shared" si="3"/>
        <v>-2.9351514844092819E-2</v>
      </c>
      <c r="O9" s="38" t="str">
        <f t="shared" si="12"/>
        <v xml:space="preserve"> </v>
      </c>
      <c r="P9" s="38">
        <f t="shared" si="13"/>
        <v>-2.9351514844092819E-2</v>
      </c>
      <c r="Q9" s="38">
        <f t="shared" si="14"/>
        <v>0.97064848515590718</v>
      </c>
      <c r="R9" s="38">
        <f t="shared" si="4"/>
        <v>-2.9551514844092817E-2</v>
      </c>
      <c r="S9" s="38">
        <f t="shared" si="15"/>
        <v>0.9704484851559072</v>
      </c>
      <c r="T9" s="38">
        <f t="shared" si="5"/>
        <v>4.5933676841657389E-3</v>
      </c>
      <c r="U9" s="54">
        <f t="shared" si="16"/>
        <v>4.7322668859137718E-3</v>
      </c>
      <c r="V9" s="38">
        <f t="shared" si="17"/>
        <v>1.0047322668859138</v>
      </c>
    </row>
    <row r="10" spans="1:22" x14ac:dyDescent="0.2">
      <c r="A10" s="35">
        <v>42262</v>
      </c>
      <c r="B10" s="36">
        <f>Faze_1!O10</f>
        <v>76.680616999999998</v>
      </c>
      <c r="C10" s="36">
        <f>Faze_1!P10</f>
        <v>1978.089966</v>
      </c>
      <c r="D10" s="43">
        <f>Faze_1!Q10</f>
        <v>2.0000000000000001E-4</v>
      </c>
      <c r="E10" s="41">
        <f t="shared" si="6"/>
        <v>1.0002</v>
      </c>
      <c r="F10" s="38">
        <f t="shared" si="0"/>
        <v>-6.3062202658081823E-4</v>
      </c>
      <c r="G10" s="38" t="str">
        <f t="shared" si="7"/>
        <v xml:space="preserve"> </v>
      </c>
      <c r="H10" s="38">
        <f t="shared" si="8"/>
        <v>-6.3062202658081823E-4</v>
      </c>
      <c r="I10" s="38">
        <f t="shared" si="1"/>
        <v>-8.3062202658081821E-4</v>
      </c>
      <c r="J10" s="38">
        <f t="shared" si="9"/>
        <v>0.9991693779734192</v>
      </c>
      <c r="K10" s="38">
        <f t="shared" si="10"/>
        <v>0.99936937797341918</v>
      </c>
      <c r="L10" s="38">
        <f t="shared" si="2"/>
        <v>-6.5089787185654124E-3</v>
      </c>
      <c r="M10" s="43">
        <f t="shared" si="11"/>
        <v>4.236680395873744E-5</v>
      </c>
      <c r="N10" s="38">
        <f t="shared" si="3"/>
        <v>2.9966391699447481E-3</v>
      </c>
      <c r="O10" s="38">
        <f t="shared" si="12"/>
        <v>2.9966391699447481E-3</v>
      </c>
      <c r="P10" s="38" t="str">
        <f t="shared" si="13"/>
        <v xml:space="preserve"> </v>
      </c>
      <c r="Q10" s="38">
        <f t="shared" si="14"/>
        <v>1.0029966391699447</v>
      </c>
      <c r="R10" s="38">
        <f t="shared" si="4"/>
        <v>2.796639169944748E-3</v>
      </c>
      <c r="S10" s="38">
        <f t="shared" si="15"/>
        <v>1.0027966391699448</v>
      </c>
      <c r="T10" s="38">
        <f t="shared" si="5"/>
        <v>-3.6272611965255663E-3</v>
      </c>
      <c r="U10" s="54">
        <f t="shared" si="16"/>
        <v>-3.6164240784768431E-3</v>
      </c>
      <c r="V10" s="38">
        <f t="shared" si="17"/>
        <v>0.99638357592152316</v>
      </c>
    </row>
    <row r="11" spans="1:22" x14ac:dyDescent="0.2">
      <c r="A11" s="35">
        <v>42247</v>
      </c>
      <c r="B11" s="36">
        <f>Faze_1!O11</f>
        <v>76.729004000000003</v>
      </c>
      <c r="C11" s="36">
        <f>Faze_1!P11</f>
        <v>1972.1800539999999</v>
      </c>
      <c r="D11" s="43">
        <f>Faze_1!Q11</f>
        <v>7.000000000000001E-4</v>
      </c>
      <c r="E11" s="41">
        <f t="shared" si="6"/>
        <v>1.0006999999999999</v>
      </c>
      <c r="F11" s="38">
        <f t="shared" si="0"/>
        <v>-5.7200590335498624E-2</v>
      </c>
      <c r="G11" s="38" t="str">
        <f t="shared" si="7"/>
        <v xml:space="preserve"> </v>
      </c>
      <c r="H11" s="38">
        <f t="shared" si="8"/>
        <v>-5.7200590335498624E-2</v>
      </c>
      <c r="I11" s="38">
        <f t="shared" si="1"/>
        <v>-5.7900590335498624E-2</v>
      </c>
      <c r="J11" s="38">
        <f t="shared" si="9"/>
        <v>0.94209940966450134</v>
      </c>
      <c r="K11" s="38">
        <f t="shared" si="10"/>
        <v>0.94279940966450138</v>
      </c>
      <c r="L11" s="38">
        <f t="shared" si="2"/>
        <v>-6.307894702748322E-2</v>
      </c>
      <c r="M11" s="43">
        <f t="shared" si="11"/>
        <v>3.9789535580960341E-3</v>
      </c>
      <c r="N11" s="38">
        <f t="shared" si="3"/>
        <v>-5.7067989507419647E-2</v>
      </c>
      <c r="O11" s="38" t="str">
        <f t="shared" si="12"/>
        <v xml:space="preserve"> </v>
      </c>
      <c r="P11" s="38">
        <f t="shared" si="13"/>
        <v>-5.7067989507419647E-2</v>
      </c>
      <c r="Q11" s="38">
        <f t="shared" si="14"/>
        <v>0.94293201049258035</v>
      </c>
      <c r="R11" s="38">
        <f t="shared" si="4"/>
        <v>-5.7767989507419647E-2</v>
      </c>
      <c r="S11" s="38">
        <f t="shared" si="15"/>
        <v>0.94223201049258032</v>
      </c>
      <c r="T11" s="38">
        <f t="shared" si="5"/>
        <v>-1.32600828078977E-4</v>
      </c>
      <c r="U11" s="54">
        <f t="shared" si="16"/>
        <v>-1.4062607547882244E-4</v>
      </c>
      <c r="V11" s="38">
        <f t="shared" si="17"/>
        <v>0.99985937392452118</v>
      </c>
    </row>
    <row r="12" spans="1:22" x14ac:dyDescent="0.2">
      <c r="A12" s="35">
        <v>42231</v>
      </c>
      <c r="B12" s="36">
        <f>Faze_1!O12</f>
        <v>81.384230000000002</v>
      </c>
      <c r="C12" s="36">
        <f>Faze_1!P12</f>
        <v>2091.540039</v>
      </c>
      <c r="D12" s="43">
        <f>Faze_1!Q12</f>
        <v>7.000000000000001E-4</v>
      </c>
      <c r="E12" s="41">
        <f t="shared" si="6"/>
        <v>1.0006999999999999</v>
      </c>
      <c r="F12" s="38">
        <f t="shared" si="0"/>
        <v>-1.3064191589686747E-3</v>
      </c>
      <c r="G12" s="38" t="str">
        <f t="shared" si="7"/>
        <v xml:space="preserve"> </v>
      </c>
      <c r="H12" s="38">
        <f t="shared" si="8"/>
        <v>-1.3064191589686747E-3</v>
      </c>
      <c r="I12" s="38">
        <f t="shared" si="1"/>
        <v>-2.0064191589686748E-3</v>
      </c>
      <c r="J12" s="38">
        <f t="shared" si="9"/>
        <v>0.99799358084103129</v>
      </c>
      <c r="K12" s="38">
        <f t="shared" si="10"/>
        <v>0.99869358084103133</v>
      </c>
      <c r="L12" s="38">
        <f t="shared" si="2"/>
        <v>-7.1847758509532688E-3</v>
      </c>
      <c r="M12" s="43">
        <f t="shared" si="11"/>
        <v>5.1621004028441269E-5</v>
      </c>
      <c r="N12" s="38">
        <f t="shared" si="3"/>
        <v>-5.8464752478848414E-3</v>
      </c>
      <c r="O12" s="38" t="str">
        <f t="shared" si="12"/>
        <v xml:space="preserve"> </v>
      </c>
      <c r="P12" s="38">
        <f t="shared" si="13"/>
        <v>-5.8464752478848414E-3</v>
      </c>
      <c r="Q12" s="38">
        <f t="shared" si="14"/>
        <v>0.99415352475211516</v>
      </c>
      <c r="R12" s="38">
        <f t="shared" si="4"/>
        <v>-6.5464752478848415E-3</v>
      </c>
      <c r="S12" s="38">
        <f t="shared" si="15"/>
        <v>0.99345352475211512</v>
      </c>
      <c r="T12" s="38">
        <f t="shared" si="5"/>
        <v>4.5400560889161667E-3</v>
      </c>
      <c r="U12" s="54">
        <f t="shared" si="16"/>
        <v>4.5667555119801584E-3</v>
      </c>
      <c r="V12" s="38">
        <f t="shared" si="17"/>
        <v>1.0045667555119802</v>
      </c>
    </row>
    <row r="13" spans="1:22" x14ac:dyDescent="0.2">
      <c r="A13" s="35">
        <v>42216</v>
      </c>
      <c r="B13" s="36">
        <f>Faze_1!O13</f>
        <v>81.490690999999998</v>
      </c>
      <c r="C13" s="36">
        <f>Faze_1!P13</f>
        <v>2103.8400879999999</v>
      </c>
      <c r="D13" s="43">
        <f>Faze_1!Q13</f>
        <v>2.9999999999999997E-4</v>
      </c>
      <c r="E13" s="41">
        <f t="shared" si="6"/>
        <v>1.0003</v>
      </c>
      <c r="F13" s="38">
        <f t="shared" si="0"/>
        <v>-9.2952218308877121E-3</v>
      </c>
      <c r="G13" s="38" t="str">
        <f t="shared" si="7"/>
        <v xml:space="preserve"> </v>
      </c>
      <c r="H13" s="38">
        <f t="shared" si="8"/>
        <v>-9.2952218308877121E-3</v>
      </c>
      <c r="I13" s="38">
        <f t="shared" si="1"/>
        <v>-9.5952218308877121E-3</v>
      </c>
      <c r="J13" s="38">
        <f t="shared" si="9"/>
        <v>0.99040477816911232</v>
      </c>
      <c r="K13" s="38">
        <f t="shared" si="10"/>
        <v>0.99070477816911229</v>
      </c>
      <c r="L13" s="38">
        <f t="shared" si="2"/>
        <v>-1.5173578522872306E-2</v>
      </c>
      <c r="M13" s="43">
        <f t="shared" si="11"/>
        <v>2.3023748518977171E-4</v>
      </c>
      <c r="N13" s="38">
        <f t="shared" si="3"/>
        <v>-1.6891971934808181E-3</v>
      </c>
      <c r="O13" s="38" t="str">
        <f t="shared" si="12"/>
        <v xml:space="preserve"> </v>
      </c>
      <c r="P13" s="38">
        <f t="shared" si="13"/>
        <v>-1.6891971934808181E-3</v>
      </c>
      <c r="Q13" s="38">
        <f t="shared" si="14"/>
        <v>0.99831080280651918</v>
      </c>
      <c r="R13" s="38">
        <f t="shared" si="4"/>
        <v>-1.989197193480818E-3</v>
      </c>
      <c r="S13" s="38">
        <f t="shared" si="15"/>
        <v>0.99801080280651921</v>
      </c>
      <c r="T13" s="38">
        <f t="shared" si="5"/>
        <v>-7.6060246374068941E-3</v>
      </c>
      <c r="U13" s="54">
        <f t="shared" si="16"/>
        <v>-7.6188944525334978E-3</v>
      </c>
      <c r="V13" s="38">
        <f t="shared" si="17"/>
        <v>0.9923811055474665</v>
      </c>
    </row>
    <row r="14" spans="1:22" x14ac:dyDescent="0.2">
      <c r="A14" s="35">
        <v>42200</v>
      </c>
      <c r="B14" s="36">
        <f>Faze_1!O14</f>
        <v>82.255272000000005</v>
      </c>
      <c r="C14" s="36">
        <f>Faze_1!P14</f>
        <v>2107.3999020000001</v>
      </c>
      <c r="D14" s="43">
        <f>Faze_1!Q14</f>
        <v>2.9999999999999997E-4</v>
      </c>
      <c r="E14" s="41">
        <f t="shared" si="6"/>
        <v>1.0003</v>
      </c>
      <c r="F14" s="38">
        <f t="shared" si="0"/>
        <v>1.9676056849426748E-2</v>
      </c>
      <c r="G14" s="38">
        <f t="shared" si="7"/>
        <v>1.9676056849426748E-2</v>
      </c>
      <c r="H14" s="38" t="str">
        <f t="shared" si="8"/>
        <v xml:space="preserve"> </v>
      </c>
      <c r="I14" s="38">
        <f t="shared" si="1"/>
        <v>1.9376056849426747E-2</v>
      </c>
      <c r="J14" s="38">
        <f t="shared" si="9"/>
        <v>1.0193760568494268</v>
      </c>
      <c r="K14" s="38">
        <f t="shared" si="10"/>
        <v>1.0196760568494267</v>
      </c>
      <c r="L14" s="38">
        <f t="shared" si="2"/>
        <v>1.3797700157442154E-2</v>
      </c>
      <c r="M14" s="43">
        <f t="shared" si="11"/>
        <v>1.9037652963467926E-4</v>
      </c>
      <c r="N14" s="38">
        <f t="shared" si="3"/>
        <v>2.146748971357737E-2</v>
      </c>
      <c r="O14" s="38">
        <f t="shared" si="12"/>
        <v>2.146748971357737E-2</v>
      </c>
      <c r="P14" s="38" t="str">
        <f t="shared" si="13"/>
        <v xml:space="preserve"> </v>
      </c>
      <c r="Q14" s="38">
        <f t="shared" si="14"/>
        <v>1.0214674897135774</v>
      </c>
      <c r="R14" s="38">
        <f t="shared" si="4"/>
        <v>2.1167489713577368E-2</v>
      </c>
      <c r="S14" s="38">
        <f t="shared" si="15"/>
        <v>1.0211674897135774</v>
      </c>
      <c r="T14" s="38">
        <f t="shared" si="5"/>
        <v>-1.7914328641506216E-3</v>
      </c>
      <c r="U14" s="54">
        <f t="shared" si="16"/>
        <v>-1.753783534170994E-3</v>
      </c>
      <c r="V14" s="38">
        <f t="shared" si="17"/>
        <v>0.99824621646582901</v>
      </c>
    </row>
    <row r="15" spans="1:22" x14ac:dyDescent="0.2">
      <c r="A15" s="35">
        <v>42185</v>
      </c>
      <c r="B15" s="36">
        <f>Faze_1!O15</f>
        <v>80.668042999999997</v>
      </c>
      <c r="C15" s="36">
        <f>Faze_1!P15</f>
        <v>2063.110107</v>
      </c>
      <c r="D15" s="43">
        <f>Faze_1!Q15</f>
        <v>2.0000000000000001E-4</v>
      </c>
      <c r="E15" s="41">
        <f t="shared" si="6"/>
        <v>1.0002</v>
      </c>
      <c r="F15" s="38">
        <f t="shared" si="0"/>
        <v>-1.2272085468319927E-2</v>
      </c>
      <c r="G15" s="38" t="str">
        <f t="shared" si="7"/>
        <v xml:space="preserve"> </v>
      </c>
      <c r="H15" s="38">
        <f t="shared" si="8"/>
        <v>-1.2272085468319927E-2</v>
      </c>
      <c r="I15" s="38">
        <f t="shared" si="1"/>
        <v>-1.2472085468319927E-2</v>
      </c>
      <c r="J15" s="38">
        <f t="shared" si="9"/>
        <v>0.9875279145316801</v>
      </c>
      <c r="K15" s="38">
        <f t="shared" si="10"/>
        <v>0.98772791453168007</v>
      </c>
      <c r="L15" s="38">
        <f t="shared" si="2"/>
        <v>-1.8150442160304522E-2</v>
      </c>
      <c r="M15" s="43">
        <f t="shared" si="11"/>
        <v>3.294385506145599E-4</v>
      </c>
      <c r="N15" s="38">
        <f t="shared" si="3"/>
        <v>-1.0228132245032495E-2</v>
      </c>
      <c r="O15" s="38" t="str">
        <f t="shared" si="12"/>
        <v xml:space="preserve"> </v>
      </c>
      <c r="P15" s="38">
        <f t="shared" si="13"/>
        <v>-1.0228132245032495E-2</v>
      </c>
      <c r="Q15" s="38">
        <f t="shared" si="14"/>
        <v>0.9897718677549675</v>
      </c>
      <c r="R15" s="38">
        <f t="shared" si="4"/>
        <v>-1.0428132245032496E-2</v>
      </c>
      <c r="S15" s="38">
        <f t="shared" si="15"/>
        <v>0.98957186775496753</v>
      </c>
      <c r="T15" s="38">
        <f t="shared" si="5"/>
        <v>-2.0439532232874313E-3</v>
      </c>
      <c r="U15" s="54">
        <f t="shared" si="16"/>
        <v>-2.0650750843460575E-3</v>
      </c>
      <c r="V15" s="38">
        <f t="shared" si="17"/>
        <v>0.99793492491565394</v>
      </c>
    </row>
    <row r="16" spans="1:22" x14ac:dyDescent="0.2">
      <c r="A16" s="35">
        <v>42170</v>
      </c>
      <c r="B16" s="36">
        <f>Faze_1!O16</f>
        <v>81.670308000000006</v>
      </c>
      <c r="C16" s="36">
        <f>Faze_1!P16</f>
        <v>2084.429932</v>
      </c>
      <c r="D16" s="43">
        <f>Faze_1!Q16</f>
        <v>2.0000000000000001E-4</v>
      </c>
      <c r="E16" s="41">
        <f t="shared" si="6"/>
        <v>1.0002</v>
      </c>
      <c r="F16" s="38">
        <f t="shared" si="0"/>
        <v>-1.0259967381965884E-2</v>
      </c>
      <c r="G16" s="38" t="str">
        <f t="shared" si="7"/>
        <v xml:space="preserve"> </v>
      </c>
      <c r="H16" s="38">
        <f t="shared" si="8"/>
        <v>-1.0259967381965884E-2</v>
      </c>
      <c r="I16" s="38">
        <f t="shared" si="1"/>
        <v>-1.0459967381965885E-2</v>
      </c>
      <c r="J16" s="38">
        <f t="shared" si="9"/>
        <v>0.98954003261803414</v>
      </c>
      <c r="K16" s="38">
        <f t="shared" si="10"/>
        <v>0.98974003261803412</v>
      </c>
      <c r="L16" s="38">
        <f t="shared" si="2"/>
        <v>-1.613832407395048E-2</v>
      </c>
      <c r="M16" s="43">
        <f t="shared" si="11"/>
        <v>2.6044550391584963E-4</v>
      </c>
      <c r="N16" s="38">
        <f t="shared" si="3"/>
        <v>-1.0894975379859617E-2</v>
      </c>
      <c r="O16" s="38" t="str">
        <f t="shared" si="12"/>
        <v xml:space="preserve"> </v>
      </c>
      <c r="P16" s="38">
        <f t="shared" si="13"/>
        <v>-1.0894975379859617E-2</v>
      </c>
      <c r="Q16" s="38">
        <f t="shared" si="14"/>
        <v>0.98910502462014038</v>
      </c>
      <c r="R16" s="38">
        <f t="shared" si="4"/>
        <v>-1.1094975379859618E-2</v>
      </c>
      <c r="S16" s="38">
        <f t="shared" si="15"/>
        <v>0.9889050246201404</v>
      </c>
      <c r="T16" s="38">
        <f t="shared" si="5"/>
        <v>6.3500799789373286E-4</v>
      </c>
      <c r="U16" s="54">
        <f t="shared" si="16"/>
        <v>6.4200260041902268E-4</v>
      </c>
      <c r="V16" s="38">
        <f t="shared" si="17"/>
        <v>1.000642002600419</v>
      </c>
    </row>
    <row r="17" spans="1:22" x14ac:dyDescent="0.2">
      <c r="A17" s="35">
        <v>42155</v>
      </c>
      <c r="B17" s="36">
        <f>Faze_1!O17</f>
        <v>82.516929000000005</v>
      </c>
      <c r="C17" s="36">
        <f>Faze_1!P17</f>
        <v>2107.389893</v>
      </c>
      <c r="D17" s="43">
        <f>Faze_1!Q17</f>
        <v>2.0000000000000001E-4</v>
      </c>
      <c r="E17" s="41">
        <f t="shared" si="6"/>
        <v>1.0002</v>
      </c>
      <c r="F17" s="38">
        <f t="shared" si="0"/>
        <v>-6.0262323920545757E-3</v>
      </c>
      <c r="G17" s="38" t="str">
        <f t="shared" si="7"/>
        <v xml:space="preserve"> </v>
      </c>
      <c r="H17" s="38">
        <f t="shared" si="8"/>
        <v>-6.0262323920545757E-3</v>
      </c>
      <c r="I17" s="38">
        <f t="shared" si="1"/>
        <v>-6.2262323920545754E-3</v>
      </c>
      <c r="J17" s="38">
        <f t="shared" si="9"/>
        <v>0.99377376760794545</v>
      </c>
      <c r="K17" s="38">
        <f t="shared" si="10"/>
        <v>0.99397376760794542</v>
      </c>
      <c r="L17" s="38">
        <f t="shared" si="2"/>
        <v>-1.190458908403917E-2</v>
      </c>
      <c r="M17" s="43">
        <f t="shared" si="11"/>
        <v>1.4171924125982457E-4</v>
      </c>
      <c r="N17" s="38">
        <f t="shared" si="3"/>
        <v>-7.2265842309345851E-3</v>
      </c>
      <c r="O17" s="38" t="str">
        <f t="shared" si="12"/>
        <v xml:space="preserve"> </v>
      </c>
      <c r="P17" s="38">
        <f t="shared" si="13"/>
        <v>-7.2265842309345851E-3</v>
      </c>
      <c r="Q17" s="38">
        <f t="shared" si="14"/>
        <v>0.99277341576906541</v>
      </c>
      <c r="R17" s="38">
        <f t="shared" si="4"/>
        <v>-7.4265842309345848E-3</v>
      </c>
      <c r="S17" s="38">
        <f t="shared" si="15"/>
        <v>0.99257341576906544</v>
      </c>
      <c r="T17" s="38">
        <f t="shared" si="5"/>
        <v>1.2003518388800094E-3</v>
      </c>
      <c r="U17" s="54">
        <f t="shared" si="16"/>
        <v>1.2090894254557227E-3</v>
      </c>
      <c r="V17" s="38">
        <f t="shared" si="17"/>
        <v>1.0012090894254557</v>
      </c>
    </row>
    <row r="18" spans="1:22" x14ac:dyDescent="0.2">
      <c r="A18" s="35">
        <v>42139</v>
      </c>
      <c r="B18" s="36">
        <f>Faze_1!O18</f>
        <v>83.017210000000006</v>
      </c>
      <c r="C18" s="36">
        <f>Faze_1!P18</f>
        <v>2122.7299800000001</v>
      </c>
      <c r="D18" s="43">
        <f>Faze_1!Q18</f>
        <v>2.0000000000000001E-4</v>
      </c>
      <c r="E18" s="41">
        <f t="shared" si="6"/>
        <v>1.0002</v>
      </c>
      <c r="F18" s="38">
        <f t="shared" si="0"/>
        <v>1.7930912440935476E-2</v>
      </c>
      <c r="G18" s="38">
        <f t="shared" si="7"/>
        <v>1.7930912440935476E-2</v>
      </c>
      <c r="H18" s="38" t="str">
        <f t="shared" si="8"/>
        <v xml:space="preserve"> </v>
      </c>
      <c r="I18" s="38">
        <f t="shared" si="1"/>
        <v>1.7730912440935477E-2</v>
      </c>
      <c r="J18" s="38">
        <f t="shared" si="9"/>
        <v>1.0177309124409355</v>
      </c>
      <c r="K18" s="38">
        <f t="shared" si="10"/>
        <v>1.0179309124409355</v>
      </c>
      <c r="L18" s="38">
        <f t="shared" si="2"/>
        <v>1.2052555748950882E-2</v>
      </c>
      <c r="M18" s="43">
        <f t="shared" si="11"/>
        <v>1.4526410008156894E-4</v>
      </c>
      <c r="N18" s="38">
        <f t="shared" si="3"/>
        <v>1.7846939032433617E-2</v>
      </c>
      <c r="O18" s="38">
        <f t="shared" si="12"/>
        <v>1.7846939032433617E-2</v>
      </c>
      <c r="P18" s="38" t="str">
        <f t="shared" si="13"/>
        <v xml:space="preserve"> </v>
      </c>
      <c r="Q18" s="38">
        <f t="shared" si="14"/>
        <v>1.0178469390324336</v>
      </c>
      <c r="R18" s="38">
        <f t="shared" si="4"/>
        <v>1.7646939032433619E-2</v>
      </c>
      <c r="S18" s="38">
        <f t="shared" si="15"/>
        <v>1.0176469390324336</v>
      </c>
      <c r="T18" s="38">
        <f t="shared" si="5"/>
        <v>8.3973408501858415E-5</v>
      </c>
      <c r="U18" s="54">
        <f t="shared" si="16"/>
        <v>8.250101786599906E-5</v>
      </c>
      <c r="V18" s="38">
        <f t="shared" si="17"/>
        <v>1.000082501017866</v>
      </c>
    </row>
    <row r="19" spans="1:22" x14ac:dyDescent="0.2">
      <c r="A19" s="35">
        <v>42124</v>
      </c>
      <c r="B19" s="36">
        <f>Faze_1!O19</f>
        <v>81.554856999999998</v>
      </c>
      <c r="C19" s="36">
        <f>Faze_1!P19</f>
        <v>2085.51001</v>
      </c>
      <c r="D19" s="43">
        <f>Faze_1!Q19</f>
        <v>2.0000000000000001E-4</v>
      </c>
      <c r="E19" s="41">
        <f t="shared" si="6"/>
        <v>1.0002</v>
      </c>
      <c r="F19" s="38">
        <f t="shared" si="0"/>
        <v>-5.863726015635673E-3</v>
      </c>
      <c r="G19" s="38" t="str">
        <f t="shared" si="7"/>
        <v xml:space="preserve"> </v>
      </c>
      <c r="H19" s="38">
        <f t="shared" si="8"/>
        <v>-5.863726015635673E-3</v>
      </c>
      <c r="I19" s="38">
        <f t="shared" si="1"/>
        <v>-6.0637260156356726E-3</v>
      </c>
      <c r="J19" s="38">
        <f t="shared" si="9"/>
        <v>0.99393627398436435</v>
      </c>
      <c r="K19" s="38">
        <f t="shared" si="10"/>
        <v>0.99413627398436433</v>
      </c>
      <c r="L19" s="38">
        <f t="shared" si="2"/>
        <v>-1.1742082707620267E-2</v>
      </c>
      <c r="M19" s="43">
        <f t="shared" si="11"/>
        <v>1.378765063125949E-4</v>
      </c>
      <c r="N19" s="38">
        <f t="shared" si="3"/>
        <v>-1.0025431220943237E-2</v>
      </c>
      <c r="O19" s="38" t="str">
        <f t="shared" si="12"/>
        <v xml:space="preserve"> </v>
      </c>
      <c r="P19" s="38">
        <f t="shared" si="13"/>
        <v>-1.0025431220943237E-2</v>
      </c>
      <c r="Q19" s="38">
        <f t="shared" si="14"/>
        <v>0.98997456877905676</v>
      </c>
      <c r="R19" s="38">
        <f t="shared" si="4"/>
        <v>-1.0225431220943238E-2</v>
      </c>
      <c r="S19" s="38">
        <f t="shared" si="15"/>
        <v>0.98977456877905678</v>
      </c>
      <c r="T19" s="38">
        <f t="shared" si="5"/>
        <v>4.1617052053075643E-3</v>
      </c>
      <c r="U19" s="54">
        <f t="shared" si="16"/>
        <v>4.2038506205672732E-3</v>
      </c>
      <c r="V19" s="38">
        <f t="shared" si="17"/>
        <v>1.0042038506205673</v>
      </c>
    </row>
    <row r="20" spans="1:22" x14ac:dyDescent="0.2">
      <c r="A20" s="35">
        <v>42109</v>
      </c>
      <c r="B20" s="36">
        <f>Faze_1!O20</f>
        <v>82.035893000000002</v>
      </c>
      <c r="C20" s="36">
        <f>Faze_1!P20</f>
        <v>2106.6298830000001</v>
      </c>
      <c r="D20" s="43">
        <f>Faze_1!Q20</f>
        <v>2.0000000000000001E-4</v>
      </c>
      <c r="E20" s="41">
        <f t="shared" si="6"/>
        <v>1.0002</v>
      </c>
      <c r="F20" s="38">
        <f t="shared" si="0"/>
        <v>1.8757463479864178E-2</v>
      </c>
      <c r="G20" s="38">
        <f t="shared" ref="G20:G35" si="18">IF(F20&gt;0,F20," ")</f>
        <v>1.8757463479864178E-2</v>
      </c>
      <c r="H20" s="38" t="str">
        <f t="shared" si="8"/>
        <v xml:space="preserve"> </v>
      </c>
      <c r="I20" s="38">
        <f t="shared" si="1"/>
        <v>1.8557463479864179E-2</v>
      </c>
      <c r="J20" s="38">
        <f t="shared" si="9"/>
        <v>1.0185574634798642</v>
      </c>
      <c r="K20" s="38">
        <f t="shared" si="10"/>
        <v>1.0187574634798642</v>
      </c>
      <c r="L20" s="38">
        <f t="shared" si="2"/>
        <v>1.2879106787879584E-2</v>
      </c>
      <c r="M20" s="43">
        <f t="shared" si="11"/>
        <v>1.6587139165360597E-4</v>
      </c>
      <c r="N20" s="38">
        <f t="shared" si="3"/>
        <v>1.8734068061911024E-2</v>
      </c>
      <c r="O20" s="38">
        <f t="shared" si="12"/>
        <v>1.8734068061911024E-2</v>
      </c>
      <c r="P20" s="38" t="str">
        <f t="shared" si="13"/>
        <v xml:space="preserve"> </v>
      </c>
      <c r="Q20" s="38">
        <f t="shared" si="14"/>
        <v>1.018734068061911</v>
      </c>
      <c r="R20" s="38">
        <f t="shared" si="4"/>
        <v>1.8534068061911026E-2</v>
      </c>
      <c r="S20" s="38">
        <f t="shared" si="15"/>
        <v>1.018534068061911</v>
      </c>
      <c r="T20" s="38">
        <f t="shared" si="5"/>
        <v>2.3395417953153697E-5</v>
      </c>
      <c r="U20" s="54">
        <f t="shared" si="16"/>
        <v>2.2965186584622543E-5</v>
      </c>
      <c r="V20" s="38">
        <f t="shared" si="17"/>
        <v>1.0000229651865846</v>
      </c>
    </row>
    <row r="21" spans="1:22" x14ac:dyDescent="0.2">
      <c r="A21" s="35">
        <v>42094</v>
      </c>
      <c r="B21" s="36">
        <f>Faze_1!O21</f>
        <v>80.525440000000003</v>
      </c>
      <c r="C21" s="36">
        <f>Faze_1!P21</f>
        <v>2067.889893</v>
      </c>
      <c r="D21" s="43">
        <f>Faze_1!Q21</f>
        <v>2.9999999999999997E-4</v>
      </c>
      <c r="E21" s="41">
        <f t="shared" si="6"/>
        <v>1.0003</v>
      </c>
      <c r="F21" s="38">
        <f t="shared" si="0"/>
        <v>1.0413938574395765E-2</v>
      </c>
      <c r="G21" s="38">
        <f t="shared" si="18"/>
        <v>1.0413938574395765E-2</v>
      </c>
      <c r="H21" s="38" t="str">
        <f t="shared" si="8"/>
        <v xml:space="preserve"> </v>
      </c>
      <c r="I21" s="38">
        <f t="shared" si="1"/>
        <v>1.0113938574395765E-2</v>
      </c>
      <c r="J21" s="38">
        <f t="shared" si="9"/>
        <v>1.0101139385743958</v>
      </c>
      <c r="K21" s="38">
        <f t="shared" si="10"/>
        <v>1.0104139385743958</v>
      </c>
      <c r="L21" s="38">
        <f t="shared" si="2"/>
        <v>4.5355818824111705E-3</v>
      </c>
      <c r="M21" s="43">
        <f t="shared" si="11"/>
        <v>2.0571503012056456E-5</v>
      </c>
      <c r="N21" s="38">
        <f t="shared" si="3"/>
        <v>7.0565850255894791E-3</v>
      </c>
      <c r="O21" s="38">
        <f t="shared" si="12"/>
        <v>7.0565850255894791E-3</v>
      </c>
      <c r="P21" s="38" t="str">
        <f t="shared" si="13"/>
        <v xml:space="preserve"> </v>
      </c>
      <c r="Q21" s="38">
        <f t="shared" si="14"/>
        <v>1.0070565850255895</v>
      </c>
      <c r="R21" s="38">
        <f t="shared" si="4"/>
        <v>6.7565850255894792E-3</v>
      </c>
      <c r="S21" s="38">
        <f t="shared" si="15"/>
        <v>1.0067565850255895</v>
      </c>
      <c r="T21" s="38">
        <f t="shared" si="5"/>
        <v>3.3573535488062856E-3</v>
      </c>
      <c r="U21" s="54">
        <f t="shared" si="16"/>
        <v>3.3338281073063136E-3</v>
      </c>
      <c r="V21" s="38">
        <f t="shared" si="17"/>
        <v>1.0033338281073063</v>
      </c>
    </row>
    <row r="22" spans="1:22" x14ac:dyDescent="0.2">
      <c r="A22" s="35">
        <v>42078</v>
      </c>
      <c r="B22" s="36">
        <f>Faze_1!O22</f>
        <v>79.695496000000006</v>
      </c>
      <c r="C22" s="36">
        <f>Faze_1!P22</f>
        <v>2053.3999020000001</v>
      </c>
      <c r="D22" s="43">
        <f>Faze_1!Q22</f>
        <v>2.9999999999999997E-4</v>
      </c>
      <c r="E22" s="41">
        <f t="shared" si="6"/>
        <v>1.0003</v>
      </c>
      <c r="F22" s="38">
        <f t="shared" si="0"/>
        <v>-2.343841060018137E-2</v>
      </c>
      <c r="G22" s="38" t="str">
        <f t="shared" si="18"/>
        <v xml:space="preserve"> </v>
      </c>
      <c r="H22" s="38">
        <f t="shared" si="8"/>
        <v>-2.343841060018137E-2</v>
      </c>
      <c r="I22" s="38">
        <f t="shared" si="1"/>
        <v>-2.3738410600181371E-2</v>
      </c>
      <c r="J22" s="38">
        <f t="shared" si="9"/>
        <v>0.97626158939981866</v>
      </c>
      <c r="K22" s="38">
        <f t="shared" si="10"/>
        <v>0.97656158939981863</v>
      </c>
      <c r="L22" s="38">
        <f t="shared" si="2"/>
        <v>-2.9316767292165966E-2</v>
      </c>
      <c r="M22" s="43">
        <f t="shared" si="11"/>
        <v>8.5947284446301212E-4</v>
      </c>
      <c r="N22" s="38">
        <f t="shared" si="3"/>
        <v>-2.4281348538845227E-2</v>
      </c>
      <c r="O22" s="38" t="str">
        <f t="shared" si="12"/>
        <v xml:space="preserve"> </v>
      </c>
      <c r="P22" s="38">
        <f t="shared" si="13"/>
        <v>-2.4281348538845227E-2</v>
      </c>
      <c r="Q22" s="38">
        <f t="shared" si="14"/>
        <v>0.97571865146115477</v>
      </c>
      <c r="R22" s="38">
        <f t="shared" si="4"/>
        <v>-2.4581348538845228E-2</v>
      </c>
      <c r="S22" s="38">
        <f t="shared" si="15"/>
        <v>0.97541865146115481</v>
      </c>
      <c r="T22" s="38">
        <f t="shared" si="5"/>
        <v>8.4293793866385691E-4</v>
      </c>
      <c r="U22" s="54">
        <f t="shared" si="16"/>
        <v>8.6391495888848979E-4</v>
      </c>
      <c r="V22" s="38">
        <f t="shared" si="17"/>
        <v>1.0008639149588885</v>
      </c>
    </row>
    <row r="23" spans="1:22" x14ac:dyDescent="0.2">
      <c r="A23" s="35">
        <v>42063</v>
      </c>
      <c r="B23" s="36">
        <f>Faze_1!O23</f>
        <v>81.608264000000005</v>
      </c>
      <c r="C23" s="36">
        <f>Faze_1!P23</f>
        <v>2104.5</v>
      </c>
      <c r="D23" s="43">
        <f>Faze_1!Q23</f>
        <v>2.0000000000000001E-4</v>
      </c>
      <c r="E23" s="41">
        <f t="shared" si="6"/>
        <v>1.0002</v>
      </c>
      <c r="F23" s="38">
        <f t="shared" si="0"/>
        <v>-7.0263327988151492E-4</v>
      </c>
      <c r="G23" s="38" t="str">
        <f t="shared" si="18"/>
        <v xml:space="preserve"> </v>
      </c>
      <c r="H23" s="38">
        <f t="shared" si="8"/>
        <v>-7.0263327988151492E-4</v>
      </c>
      <c r="I23" s="38">
        <f t="shared" si="1"/>
        <v>-9.026332798815149E-4</v>
      </c>
      <c r="J23" s="38">
        <f t="shared" si="9"/>
        <v>0.99909736672011851</v>
      </c>
      <c r="K23" s="38">
        <f t="shared" si="10"/>
        <v>0.99929736672011849</v>
      </c>
      <c r="L23" s="38">
        <f t="shared" si="2"/>
        <v>-6.5809899718661091E-3</v>
      </c>
      <c r="M23" s="43">
        <f t="shared" si="11"/>
        <v>4.3309429009802294E-5</v>
      </c>
      <c r="N23" s="38">
        <f t="shared" si="3"/>
        <v>3.5813284926553557E-3</v>
      </c>
      <c r="O23" s="38">
        <f t="shared" si="12"/>
        <v>3.5813284926553557E-3</v>
      </c>
      <c r="P23" s="38" t="str">
        <f t="shared" si="13"/>
        <v xml:space="preserve"> </v>
      </c>
      <c r="Q23" s="38">
        <f t="shared" si="14"/>
        <v>1.0035813284926554</v>
      </c>
      <c r="R23" s="38">
        <f t="shared" si="4"/>
        <v>3.3813284926553556E-3</v>
      </c>
      <c r="S23" s="38">
        <f t="shared" si="15"/>
        <v>1.0033813284926554</v>
      </c>
      <c r="T23" s="38">
        <f t="shared" si="5"/>
        <v>-4.2839617725368706E-3</v>
      </c>
      <c r="U23" s="54">
        <f t="shared" si="16"/>
        <v>-4.2686742478272865E-3</v>
      </c>
      <c r="V23" s="38">
        <f t="shared" si="17"/>
        <v>0.99573132575217271</v>
      </c>
    </row>
    <row r="24" spans="1:22" x14ac:dyDescent="0.2">
      <c r="A24" s="35">
        <v>42050</v>
      </c>
      <c r="B24" s="36">
        <f>Faze_1!O24</f>
        <v>81.665644999999998</v>
      </c>
      <c r="C24" s="36">
        <f>Faze_1!P24</f>
        <v>2096.98999</v>
      </c>
      <c r="D24" s="43">
        <f>Faze_1!Q24</f>
        <v>2.0000000000000001E-4</v>
      </c>
      <c r="E24" s="41">
        <f t="shared" si="6"/>
        <v>1.0002</v>
      </c>
      <c r="F24" s="38">
        <f t="shared" si="0"/>
        <v>5.3807245240836243E-2</v>
      </c>
      <c r="G24" s="38">
        <f t="shared" si="18"/>
        <v>5.3807245240836243E-2</v>
      </c>
      <c r="H24" s="38" t="str">
        <f t="shared" si="8"/>
        <v xml:space="preserve"> </v>
      </c>
      <c r="I24" s="38">
        <f t="shared" si="1"/>
        <v>5.3607245240836245E-2</v>
      </c>
      <c r="J24" s="38">
        <f t="shared" si="9"/>
        <v>1.0536072452408363</v>
      </c>
      <c r="K24" s="38">
        <f t="shared" si="10"/>
        <v>1.0538072452408362</v>
      </c>
      <c r="L24" s="38">
        <f t="shared" si="2"/>
        <v>4.7928888548851648E-2</v>
      </c>
      <c r="M24" s="43">
        <f t="shared" si="11"/>
        <v>2.2971783575282427E-3</v>
      </c>
      <c r="N24" s="38">
        <f t="shared" si="3"/>
        <v>5.1128076086236485E-2</v>
      </c>
      <c r="O24" s="38">
        <f t="shared" si="12"/>
        <v>5.1128076086236485E-2</v>
      </c>
      <c r="P24" s="38" t="str">
        <f t="shared" si="13"/>
        <v xml:space="preserve"> </v>
      </c>
      <c r="Q24" s="38">
        <f t="shared" si="14"/>
        <v>1.0511280760862365</v>
      </c>
      <c r="R24" s="38">
        <f t="shared" si="4"/>
        <v>5.0928076086236486E-2</v>
      </c>
      <c r="S24" s="38">
        <f t="shared" si="15"/>
        <v>1.0509280760862365</v>
      </c>
      <c r="T24" s="38">
        <f t="shared" si="5"/>
        <v>2.6791691545997587E-3</v>
      </c>
      <c r="U24" s="54">
        <f t="shared" si="16"/>
        <v>2.548851291819032E-3</v>
      </c>
      <c r="V24" s="38">
        <f t="shared" si="17"/>
        <v>1.002548851291819</v>
      </c>
    </row>
    <row r="25" spans="1:22" x14ac:dyDescent="0.2">
      <c r="A25" s="35">
        <v>42035</v>
      </c>
      <c r="B25" s="36">
        <f>Faze_1!O25</f>
        <v>77.495808999999994</v>
      </c>
      <c r="C25" s="36">
        <f>Faze_1!P25</f>
        <v>1994.98999</v>
      </c>
      <c r="D25" s="43">
        <f>Faze_1!Q25</f>
        <v>2.9999999999999997E-4</v>
      </c>
      <c r="E25" s="41">
        <f t="shared" si="6"/>
        <v>1.0003</v>
      </c>
      <c r="F25" s="38">
        <f t="shared" si="0"/>
        <v>-1.0018325998897071E-2</v>
      </c>
      <c r="G25" s="38" t="str">
        <f t="shared" si="18"/>
        <v xml:space="preserve"> </v>
      </c>
      <c r="H25" s="38">
        <f t="shared" si="8"/>
        <v>-1.0018325998897071E-2</v>
      </c>
      <c r="I25" s="38">
        <f t="shared" si="1"/>
        <v>-1.0318325998897071E-2</v>
      </c>
      <c r="J25" s="38">
        <f t="shared" si="9"/>
        <v>0.98968167400110296</v>
      </c>
      <c r="K25" s="38">
        <f t="shared" si="10"/>
        <v>0.98998167400110293</v>
      </c>
      <c r="L25" s="38">
        <f t="shared" si="2"/>
        <v>-1.5896682690881667E-2</v>
      </c>
      <c r="M25" s="43">
        <f t="shared" si="11"/>
        <v>2.527045205745768E-4</v>
      </c>
      <c r="N25" s="38">
        <f t="shared" si="3"/>
        <v>1.1642399136704285E-3</v>
      </c>
      <c r="O25" s="38">
        <f t="shared" si="12"/>
        <v>1.1642399136704285E-3</v>
      </c>
      <c r="P25" s="38" t="str">
        <f t="shared" si="13"/>
        <v xml:space="preserve"> </v>
      </c>
      <c r="Q25" s="38">
        <f t="shared" si="14"/>
        <v>1.0011642399136704</v>
      </c>
      <c r="R25" s="38">
        <f t="shared" si="4"/>
        <v>8.6423991367042853E-4</v>
      </c>
      <c r="S25" s="38">
        <f t="shared" si="15"/>
        <v>1.0008642399136705</v>
      </c>
      <c r="T25" s="38">
        <f t="shared" si="5"/>
        <v>-1.1182565912567499E-2</v>
      </c>
      <c r="U25" s="54">
        <f t="shared" si="16"/>
        <v>-1.1169561862828581E-2</v>
      </c>
      <c r="V25" s="38">
        <f t="shared" si="17"/>
        <v>0.98883043813717142</v>
      </c>
    </row>
    <row r="26" spans="1:22" x14ac:dyDescent="0.2">
      <c r="A26" s="35">
        <v>42019</v>
      </c>
      <c r="B26" s="36">
        <f>Faze_1!O26</f>
        <v>78.280044000000004</v>
      </c>
      <c r="C26" s="36">
        <f>Faze_1!P26</f>
        <v>1992.670044</v>
      </c>
      <c r="D26" s="43">
        <f>Faze_1!Q26</f>
        <v>2.9999999999999997E-4</v>
      </c>
      <c r="E26" s="41">
        <f t="shared" si="6"/>
        <v>1.0003</v>
      </c>
      <c r="F26" s="38">
        <f t="shared" si="0"/>
        <v>-3.1246286966989056E-2</v>
      </c>
      <c r="G26" s="38" t="str">
        <f t="shared" si="18"/>
        <v xml:space="preserve"> </v>
      </c>
      <c r="H26" s="38">
        <f t="shared" si="8"/>
        <v>-3.1246286966989056E-2</v>
      </c>
      <c r="I26" s="38">
        <f t="shared" si="1"/>
        <v>-3.1546286966989058E-2</v>
      </c>
      <c r="J26" s="38">
        <f t="shared" si="9"/>
        <v>0.96845371303301098</v>
      </c>
      <c r="K26" s="38">
        <f t="shared" si="10"/>
        <v>0.96875371303301094</v>
      </c>
      <c r="L26" s="38">
        <f t="shared" si="2"/>
        <v>-3.7124643658973652E-2</v>
      </c>
      <c r="M26" s="43">
        <f t="shared" si="11"/>
        <v>1.3782391668057726E-3</v>
      </c>
      <c r="N26" s="38">
        <f t="shared" si="3"/>
        <v>-3.2167594906223895E-2</v>
      </c>
      <c r="O26" s="38" t="str">
        <f t="shared" si="12"/>
        <v xml:space="preserve"> </v>
      </c>
      <c r="P26" s="38">
        <f t="shared" si="13"/>
        <v>-3.2167594906223895E-2</v>
      </c>
      <c r="Q26" s="38">
        <f t="shared" si="14"/>
        <v>0.9678324050937761</v>
      </c>
      <c r="R26" s="38">
        <f t="shared" si="4"/>
        <v>-3.2467594906223897E-2</v>
      </c>
      <c r="S26" s="38">
        <f t="shared" si="15"/>
        <v>0.96753240509377614</v>
      </c>
      <c r="T26" s="38">
        <f t="shared" si="5"/>
        <v>9.2130793923483889E-4</v>
      </c>
      <c r="U26" s="54">
        <f t="shared" si="16"/>
        <v>9.5192921252262863E-4</v>
      </c>
      <c r="V26" s="38">
        <f t="shared" si="17"/>
        <v>1.0009519292125226</v>
      </c>
    </row>
    <row r="27" spans="1:22" x14ac:dyDescent="0.2">
      <c r="A27" s="35">
        <v>42004</v>
      </c>
      <c r="B27" s="36">
        <f>Faze_1!O27</f>
        <v>80.804896999999997</v>
      </c>
      <c r="C27" s="36">
        <f>Faze_1!P27</f>
        <v>2058.8999020000001</v>
      </c>
      <c r="D27" s="43">
        <f>Faze_1!Q27</f>
        <v>2.9999999999999997E-4</v>
      </c>
      <c r="E27" s="41">
        <f t="shared" si="6"/>
        <v>1.0003</v>
      </c>
      <c r="F27" s="38">
        <f t="shared" si="0"/>
        <v>4.0403434215105838E-2</v>
      </c>
      <c r="G27" s="38">
        <f t="shared" si="18"/>
        <v>4.0403434215105838E-2</v>
      </c>
      <c r="H27" s="38" t="str">
        <f t="shared" si="8"/>
        <v xml:space="preserve"> </v>
      </c>
      <c r="I27" s="38">
        <f t="shared" si="1"/>
        <v>4.0103434215105836E-2</v>
      </c>
      <c r="J27" s="38">
        <f t="shared" si="9"/>
        <v>1.0401034342151059</v>
      </c>
      <c r="K27" s="38">
        <f t="shared" si="10"/>
        <v>1.0404034342151058</v>
      </c>
      <c r="L27" s="38">
        <f t="shared" si="2"/>
        <v>3.4525077523121242E-2</v>
      </c>
      <c r="M27" s="43">
        <f t="shared" si="11"/>
        <v>1.1919809779775317E-3</v>
      </c>
      <c r="N27" s="38">
        <f t="shared" si="3"/>
        <v>3.4815466607320378E-2</v>
      </c>
      <c r="O27" s="38">
        <f t="shared" si="12"/>
        <v>3.4815466607320378E-2</v>
      </c>
      <c r="P27" s="38" t="str">
        <f t="shared" si="13"/>
        <v xml:space="preserve"> </v>
      </c>
      <c r="Q27" s="38">
        <f t="shared" si="14"/>
        <v>1.0348154666073204</v>
      </c>
      <c r="R27" s="38">
        <f t="shared" si="4"/>
        <v>3.4515466607320376E-2</v>
      </c>
      <c r="S27" s="38">
        <f t="shared" si="15"/>
        <v>1.0345154666073204</v>
      </c>
      <c r="T27" s="38">
        <f t="shared" si="5"/>
        <v>5.5879676077854601E-3</v>
      </c>
      <c r="U27" s="54">
        <f t="shared" si="16"/>
        <v>5.3999652963303557E-3</v>
      </c>
      <c r="V27" s="38">
        <f t="shared" si="17"/>
        <v>1.0053999652963304</v>
      </c>
    </row>
    <row r="28" spans="1:22" x14ac:dyDescent="0.2">
      <c r="A28" s="35">
        <v>41988</v>
      </c>
      <c r="B28" s="36">
        <f>Faze_1!O28</f>
        <v>77.666888</v>
      </c>
      <c r="C28" s="36">
        <f>Faze_1!P28</f>
        <v>1989.630005</v>
      </c>
      <c r="D28" s="43">
        <f>Faze_1!Q28</f>
        <v>2.9999999999999997E-4</v>
      </c>
      <c r="E28" s="41">
        <f t="shared" si="6"/>
        <v>1.0003</v>
      </c>
      <c r="F28" s="38">
        <f t="shared" si="0"/>
        <v>-3.541912258918245E-2</v>
      </c>
      <c r="G28" s="38" t="str">
        <f t="shared" si="18"/>
        <v xml:space="preserve"> </v>
      </c>
      <c r="H28" s="38">
        <f t="shared" si="8"/>
        <v>-3.541912258918245E-2</v>
      </c>
      <c r="I28" s="38">
        <f t="shared" si="1"/>
        <v>-3.5719122589182452E-2</v>
      </c>
      <c r="J28" s="38">
        <f t="shared" si="9"/>
        <v>0.96428087741081758</v>
      </c>
      <c r="K28" s="38">
        <f t="shared" si="10"/>
        <v>0.96458087741081755</v>
      </c>
      <c r="L28" s="38">
        <f t="shared" si="2"/>
        <v>-4.1297479281167046E-2</v>
      </c>
      <c r="M28" s="43">
        <f t="shared" si="11"/>
        <v>1.7054817949784214E-3</v>
      </c>
      <c r="N28" s="38">
        <f t="shared" si="3"/>
        <v>-3.7691796985907966E-2</v>
      </c>
      <c r="O28" s="38" t="str">
        <f t="shared" si="12"/>
        <v xml:space="preserve"> </v>
      </c>
      <c r="P28" s="38">
        <f t="shared" si="13"/>
        <v>-3.7691796985907966E-2</v>
      </c>
      <c r="Q28" s="38">
        <f t="shared" si="14"/>
        <v>0.96230820301409203</v>
      </c>
      <c r="R28" s="38">
        <f t="shared" si="4"/>
        <v>-3.7991796985907968E-2</v>
      </c>
      <c r="S28" s="38">
        <f t="shared" si="15"/>
        <v>0.96200820301409207</v>
      </c>
      <c r="T28" s="38">
        <f t="shared" si="5"/>
        <v>2.2726743967255159E-3</v>
      </c>
      <c r="U28" s="54">
        <f t="shared" si="16"/>
        <v>2.361690765606328E-3</v>
      </c>
      <c r="V28" s="38">
        <f t="shared" si="17"/>
        <v>1.0023616907656063</v>
      </c>
    </row>
    <row r="29" spans="1:22" x14ac:dyDescent="0.2">
      <c r="A29" s="35">
        <v>41973</v>
      </c>
      <c r="B29" s="36">
        <f>Faze_1!O29</f>
        <v>80.518793000000002</v>
      </c>
      <c r="C29" s="36">
        <f>Faze_1!P29</f>
        <v>2067.5600589999999</v>
      </c>
      <c r="D29" s="43">
        <f>Faze_1!Q29</f>
        <v>2.0000000000000001E-4</v>
      </c>
      <c r="E29" s="41">
        <f t="shared" si="6"/>
        <v>1.0002</v>
      </c>
      <c r="F29" s="38">
        <f t="shared" si="0"/>
        <v>1.0860434526603902E-2</v>
      </c>
      <c r="G29" s="38">
        <f t="shared" si="18"/>
        <v>1.0860434526603902E-2</v>
      </c>
      <c r="H29" s="38" t="str">
        <f t="shared" si="8"/>
        <v xml:space="preserve"> </v>
      </c>
      <c r="I29" s="38">
        <f t="shared" si="1"/>
        <v>1.0660434526603901E-2</v>
      </c>
      <c r="J29" s="38">
        <f t="shared" si="9"/>
        <v>1.0106604345266039</v>
      </c>
      <c r="K29" s="38">
        <f t="shared" si="10"/>
        <v>1.0108604345266039</v>
      </c>
      <c r="L29" s="38">
        <f t="shared" si="2"/>
        <v>4.9820778346193074E-3</v>
      </c>
      <c r="M29" s="43">
        <f t="shared" si="11"/>
        <v>2.4821099550205005E-5</v>
      </c>
      <c r="N29" s="38">
        <f t="shared" si="3"/>
        <v>1.3599294905610293E-2</v>
      </c>
      <c r="O29" s="38">
        <f t="shared" si="12"/>
        <v>1.3599294905610293E-2</v>
      </c>
      <c r="P29" s="38" t="str">
        <f t="shared" si="13"/>
        <v xml:space="preserve"> </v>
      </c>
      <c r="Q29" s="38">
        <f t="shared" si="14"/>
        <v>1.0135992949056103</v>
      </c>
      <c r="R29" s="38">
        <f t="shared" si="4"/>
        <v>1.3399294905610292E-2</v>
      </c>
      <c r="S29" s="38">
        <f t="shared" si="15"/>
        <v>1.0133992949056103</v>
      </c>
      <c r="T29" s="38">
        <f t="shared" si="5"/>
        <v>-2.7388603790063915E-3</v>
      </c>
      <c r="U29" s="54">
        <f t="shared" si="16"/>
        <v>-2.702113540106077E-3</v>
      </c>
      <c r="V29" s="38">
        <f t="shared" si="17"/>
        <v>0.99729788645989392</v>
      </c>
    </row>
    <row r="30" spans="1:22" x14ac:dyDescent="0.2">
      <c r="A30" s="35">
        <v>41958</v>
      </c>
      <c r="B30" s="36">
        <f>Faze_1!O30</f>
        <v>79.653718999999995</v>
      </c>
      <c r="C30" s="36">
        <f>Faze_1!P30</f>
        <v>2039.8199460000001</v>
      </c>
      <c r="D30" s="43">
        <f>Faze_1!Q30</f>
        <v>2.0000000000000001E-4</v>
      </c>
      <c r="E30" s="41">
        <f t="shared" si="6"/>
        <v>1.0002</v>
      </c>
      <c r="F30" s="38">
        <f t="shared" si="0"/>
        <v>1.3670422251583547E-2</v>
      </c>
      <c r="G30" s="38">
        <f t="shared" si="18"/>
        <v>1.3670422251583547E-2</v>
      </c>
      <c r="H30" s="38" t="str">
        <f t="shared" si="8"/>
        <v xml:space="preserve"> </v>
      </c>
      <c r="I30" s="38">
        <f t="shared" si="1"/>
        <v>1.3470422251583547E-2</v>
      </c>
      <c r="J30" s="38">
        <f t="shared" si="9"/>
        <v>1.0134704222515836</v>
      </c>
      <c r="K30" s="38">
        <f t="shared" si="10"/>
        <v>1.0136704222515835</v>
      </c>
      <c r="L30" s="38">
        <f t="shared" si="2"/>
        <v>7.792065559598953E-3</v>
      </c>
      <c r="M30" s="43">
        <f t="shared" si="11"/>
        <v>6.0716285685088148E-5</v>
      </c>
      <c r="N30" s="38">
        <f t="shared" si="3"/>
        <v>1.078759023384368E-2</v>
      </c>
      <c r="O30" s="38">
        <f t="shared" si="12"/>
        <v>1.078759023384368E-2</v>
      </c>
      <c r="P30" s="38" t="str">
        <f t="shared" si="13"/>
        <v xml:space="preserve"> </v>
      </c>
      <c r="Q30" s="38">
        <f t="shared" si="14"/>
        <v>1.0107875902338437</v>
      </c>
      <c r="R30" s="38">
        <f t="shared" si="4"/>
        <v>1.058759023384368E-2</v>
      </c>
      <c r="S30" s="38">
        <f t="shared" si="15"/>
        <v>1.0105875902338437</v>
      </c>
      <c r="T30" s="38">
        <f t="shared" si="5"/>
        <v>2.882832017739867E-3</v>
      </c>
      <c r="U30" s="54">
        <f t="shared" si="16"/>
        <v>2.8520651080341519E-3</v>
      </c>
      <c r="V30" s="38">
        <f t="shared" si="17"/>
        <v>1.0028520651080342</v>
      </c>
    </row>
    <row r="31" spans="1:22" x14ac:dyDescent="0.2">
      <c r="A31" s="35">
        <v>41943</v>
      </c>
      <c r="B31" s="36">
        <f>Faze_1!O31</f>
        <v>78.579504</v>
      </c>
      <c r="C31" s="36">
        <f>Faze_1!P31</f>
        <v>2018.0500489999999</v>
      </c>
      <c r="D31" s="43">
        <f>Faze_1!Q31</f>
        <v>2.0000000000000001E-4</v>
      </c>
      <c r="E31" s="41">
        <f t="shared" si="6"/>
        <v>1.0002</v>
      </c>
      <c r="F31" s="38">
        <f t="shared" si="0"/>
        <v>7.7143686419095303E-2</v>
      </c>
      <c r="G31" s="38">
        <f t="shared" si="18"/>
        <v>7.7143686419095303E-2</v>
      </c>
      <c r="H31" s="38" t="str">
        <f t="shared" si="8"/>
        <v xml:space="preserve"> </v>
      </c>
      <c r="I31" s="38">
        <f t="shared" si="1"/>
        <v>7.6943686419095297E-2</v>
      </c>
      <c r="J31" s="38">
        <f t="shared" si="9"/>
        <v>1.0769436864190953</v>
      </c>
      <c r="K31" s="38">
        <f t="shared" si="10"/>
        <v>1.0771436864190953</v>
      </c>
      <c r="L31" s="38">
        <f t="shared" si="2"/>
        <v>7.1265329727110707E-2</v>
      </c>
      <c r="M31" s="43">
        <f t="shared" si="11"/>
        <v>5.0787472211138093E-3</v>
      </c>
      <c r="N31" s="38">
        <f t="shared" si="3"/>
        <v>8.3522628220944028E-2</v>
      </c>
      <c r="O31" s="38">
        <f t="shared" si="12"/>
        <v>8.3522628220944028E-2</v>
      </c>
      <c r="P31" s="38" t="str">
        <f t="shared" si="13"/>
        <v xml:space="preserve"> </v>
      </c>
      <c r="Q31" s="38">
        <f t="shared" si="14"/>
        <v>1.083522628220944</v>
      </c>
      <c r="R31" s="38">
        <f t="shared" si="4"/>
        <v>8.3322628220944023E-2</v>
      </c>
      <c r="S31" s="38">
        <f t="shared" si="15"/>
        <v>1.0833226282209441</v>
      </c>
      <c r="T31" s="38">
        <f t="shared" si="5"/>
        <v>-6.3789418018487254E-3</v>
      </c>
      <c r="U31" s="54">
        <f t="shared" si="16"/>
        <v>-5.8872252740327369E-3</v>
      </c>
      <c r="V31" s="38">
        <f t="shared" si="17"/>
        <v>0.99411277472596726</v>
      </c>
    </row>
    <row r="32" spans="1:22" x14ac:dyDescent="0.2">
      <c r="A32" s="35">
        <v>41927</v>
      </c>
      <c r="B32" s="36">
        <f>Faze_1!O32</f>
        <v>72.951738000000006</v>
      </c>
      <c r="C32" s="36">
        <f>Faze_1!P32</f>
        <v>1862.48999</v>
      </c>
      <c r="D32" s="43">
        <f>Faze_1!Q32</f>
        <v>2.0000000000000001E-4</v>
      </c>
      <c r="E32" s="41">
        <f t="shared" si="6"/>
        <v>1.0002</v>
      </c>
      <c r="F32" s="38">
        <f t="shared" si="0"/>
        <v>-5.4926101386459592E-2</v>
      </c>
      <c r="G32" s="38" t="str">
        <f t="shared" si="18"/>
        <v xml:space="preserve"> </v>
      </c>
      <c r="H32" s="38">
        <f t="shared" si="8"/>
        <v>-5.4926101386459592E-2</v>
      </c>
      <c r="I32" s="38">
        <f t="shared" si="1"/>
        <v>-5.512610138645959E-2</v>
      </c>
      <c r="J32" s="38">
        <f t="shared" si="9"/>
        <v>0.94487389861354043</v>
      </c>
      <c r="K32" s="38">
        <f t="shared" si="10"/>
        <v>0.94507389861354041</v>
      </c>
      <c r="L32" s="38">
        <f t="shared" si="2"/>
        <v>-6.0804458078444187E-2</v>
      </c>
      <c r="M32" s="43">
        <f t="shared" si="11"/>
        <v>3.6971821222132766E-3</v>
      </c>
      <c r="N32" s="38">
        <f t="shared" si="3"/>
        <v>-5.567134996821832E-2</v>
      </c>
      <c r="O32" s="38" t="str">
        <f t="shared" si="12"/>
        <v xml:space="preserve"> </v>
      </c>
      <c r="P32" s="38">
        <f t="shared" si="13"/>
        <v>-5.567134996821832E-2</v>
      </c>
      <c r="Q32" s="38">
        <f t="shared" si="14"/>
        <v>0.94432865003178168</v>
      </c>
      <c r="R32" s="38">
        <f t="shared" si="4"/>
        <v>-5.5871349968218319E-2</v>
      </c>
      <c r="S32" s="38">
        <f t="shared" si="15"/>
        <v>0.9441286500317817</v>
      </c>
      <c r="T32" s="38">
        <f t="shared" si="5"/>
        <v>7.4524858175872843E-4</v>
      </c>
      <c r="U32" s="54">
        <f t="shared" si="16"/>
        <v>7.8918349213874528E-4</v>
      </c>
      <c r="V32" s="38">
        <f t="shared" si="17"/>
        <v>1.0007891834921387</v>
      </c>
    </row>
    <row r="33" spans="1:22" x14ac:dyDescent="0.2">
      <c r="A33" s="35">
        <v>41912</v>
      </c>
      <c r="B33" s="36">
        <f>Faze_1!O33</f>
        <v>77.191569999999999</v>
      </c>
      <c r="C33" s="36">
        <f>Faze_1!P33</f>
        <v>1972.290039</v>
      </c>
      <c r="D33" s="43">
        <f>Faze_1!Q33</f>
        <v>2.0000000000000001E-4</v>
      </c>
      <c r="E33" s="41">
        <f t="shared" si="6"/>
        <v>1.0002</v>
      </c>
      <c r="F33" s="38">
        <f t="shared" si="0"/>
        <v>-8.3498481883739206E-3</v>
      </c>
      <c r="G33" s="38" t="str">
        <f t="shared" si="18"/>
        <v xml:space="preserve"> </v>
      </c>
      <c r="H33" s="38">
        <f t="shared" si="8"/>
        <v>-8.3498481883739206E-3</v>
      </c>
      <c r="I33" s="38">
        <f t="shared" si="1"/>
        <v>-8.5498481883739211E-3</v>
      </c>
      <c r="J33" s="38">
        <f t="shared" si="9"/>
        <v>0.9914501518116261</v>
      </c>
      <c r="K33" s="38">
        <f t="shared" si="10"/>
        <v>0.99165015181162608</v>
      </c>
      <c r="L33" s="38">
        <f t="shared" si="2"/>
        <v>-1.4228204880358515E-2</v>
      </c>
      <c r="M33" s="43">
        <f t="shared" si="11"/>
        <v>2.0244181411745786E-4</v>
      </c>
      <c r="N33" s="38">
        <f t="shared" si="3"/>
        <v>-5.9673337786150249E-3</v>
      </c>
      <c r="O33" s="38" t="str">
        <f t="shared" si="12"/>
        <v xml:space="preserve"> </v>
      </c>
      <c r="P33" s="38">
        <f t="shared" si="13"/>
        <v>-5.9673337786150249E-3</v>
      </c>
      <c r="Q33" s="38">
        <f t="shared" si="14"/>
        <v>0.99403266622138498</v>
      </c>
      <c r="R33" s="38">
        <f t="shared" si="4"/>
        <v>-6.1673337786150246E-3</v>
      </c>
      <c r="S33" s="38">
        <f t="shared" si="15"/>
        <v>0.993832666221385</v>
      </c>
      <c r="T33" s="38">
        <f t="shared" si="5"/>
        <v>-2.3825144097588957E-3</v>
      </c>
      <c r="U33" s="54">
        <f t="shared" si="16"/>
        <v>-2.396817016905084E-3</v>
      </c>
      <c r="V33" s="38">
        <f t="shared" si="17"/>
        <v>0.99760318298309492</v>
      </c>
    </row>
    <row r="34" spans="1:22" x14ac:dyDescent="0.2">
      <c r="A34" s="35">
        <v>41897</v>
      </c>
      <c r="B34" s="36">
        <f>Faze_1!O34</f>
        <v>77.841534999999993</v>
      </c>
      <c r="C34" s="36">
        <f>Faze_1!P34</f>
        <v>1984.130005</v>
      </c>
      <c r="D34" s="43">
        <f>Faze_1!Q34</f>
        <v>2.0000000000000001E-4</v>
      </c>
      <c r="E34" s="41">
        <f t="shared" si="6"/>
        <v>1.0002</v>
      </c>
      <c r="F34" s="38">
        <f t="shared" si="0"/>
        <v>-4.4724064862613488E-3</v>
      </c>
      <c r="G34" s="38" t="str">
        <f t="shared" si="18"/>
        <v xml:space="preserve"> </v>
      </c>
      <c r="H34" s="38">
        <f t="shared" si="8"/>
        <v>-4.4724064862613488E-3</v>
      </c>
      <c r="I34" s="38">
        <f t="shared" si="1"/>
        <v>-4.6724064862613485E-3</v>
      </c>
      <c r="J34" s="38">
        <f t="shared" si="9"/>
        <v>0.99532759351373867</v>
      </c>
      <c r="K34" s="38">
        <f t="shared" si="10"/>
        <v>0.99552759351373865</v>
      </c>
      <c r="L34" s="38">
        <f t="shared" si="2"/>
        <v>-1.0350763178245943E-2</v>
      </c>
      <c r="M34" s="43">
        <f t="shared" si="11"/>
        <v>1.0713829837213206E-4</v>
      </c>
      <c r="N34" s="38">
        <f t="shared" si="3"/>
        <v>-9.6038125997789381E-3</v>
      </c>
      <c r="O34" s="38" t="str">
        <f t="shared" si="12"/>
        <v xml:space="preserve"> </v>
      </c>
      <c r="P34" s="38">
        <f t="shared" si="13"/>
        <v>-9.6038125997789381E-3</v>
      </c>
      <c r="Q34" s="38">
        <f t="shared" si="14"/>
        <v>0.99039618740022106</v>
      </c>
      <c r="R34" s="38">
        <f t="shared" si="4"/>
        <v>-9.8038125997789386E-3</v>
      </c>
      <c r="S34" s="38">
        <f t="shared" si="15"/>
        <v>0.99019618740022108</v>
      </c>
      <c r="T34" s="38">
        <f t="shared" si="5"/>
        <v>5.1314061135175892E-3</v>
      </c>
      <c r="U34" s="54">
        <f t="shared" si="16"/>
        <v>5.1811650517228358E-3</v>
      </c>
      <c r="V34" s="38">
        <f t="shared" si="17"/>
        <v>1.0051811650517228</v>
      </c>
    </row>
    <row r="35" spans="1:22" x14ac:dyDescent="0.2">
      <c r="A35" s="35">
        <v>41882</v>
      </c>
      <c r="B35" s="36">
        <f>Faze_1!O35</f>
        <v>78.191237999999998</v>
      </c>
      <c r="C35" s="36">
        <f>Faze_1!P35</f>
        <v>2003.369995</v>
      </c>
      <c r="D35" s="43">
        <f>Faze_1!Q35</f>
        <v>2.9999999999999997E-4</v>
      </c>
      <c r="E35" s="41">
        <f t="shared" si="6"/>
        <v>1.0003</v>
      </c>
      <c r="F35" s="38">
        <f t="shared" si="0"/>
        <v>2.5409061117989129E-2</v>
      </c>
      <c r="G35" s="38">
        <f t="shared" si="18"/>
        <v>2.5409061117989129E-2</v>
      </c>
      <c r="H35" s="38" t="str">
        <f t="shared" si="8"/>
        <v xml:space="preserve"> </v>
      </c>
      <c r="I35" s="38">
        <f t="shared" si="1"/>
        <v>2.5109061117989127E-2</v>
      </c>
      <c r="J35" s="38">
        <f t="shared" si="9"/>
        <v>1.0251090611179892</v>
      </c>
      <c r="K35" s="38">
        <f t="shared" si="10"/>
        <v>1.0254090611179891</v>
      </c>
      <c r="L35" s="38">
        <f t="shared" ref="L35:L66" si="19">F35-$F$77</f>
        <v>1.9530704426004533E-2</v>
      </c>
      <c r="M35" s="43">
        <f t="shared" si="11"/>
        <v>3.8144841537595309E-4</v>
      </c>
      <c r="N35" s="38">
        <f t="shared" ref="N35:N66" si="20">C35/C36-1</f>
        <v>2.4710205590671386E-2</v>
      </c>
      <c r="O35" s="38">
        <f t="shared" si="12"/>
        <v>2.4710205590671386E-2</v>
      </c>
      <c r="P35" s="38" t="str">
        <f t="shared" si="13"/>
        <v xml:space="preserve"> </v>
      </c>
      <c r="Q35" s="38">
        <f t="shared" si="14"/>
        <v>1.0247102055906714</v>
      </c>
      <c r="R35" s="38">
        <f t="shared" ref="R35:R66" si="21">N35-D35</f>
        <v>2.4410205590671384E-2</v>
      </c>
      <c r="S35" s="38">
        <f t="shared" si="15"/>
        <v>1.0244102055906714</v>
      </c>
      <c r="T35" s="38">
        <f t="shared" ref="T35:T66" si="22">F35-N35</f>
        <v>6.9885552731774325E-4</v>
      </c>
      <c r="U35" s="54">
        <f t="shared" si="16"/>
        <v>6.8200309073218612E-4</v>
      </c>
      <c r="V35" s="38">
        <f t="shared" si="17"/>
        <v>1.0006820030907322</v>
      </c>
    </row>
    <row r="36" spans="1:22" x14ac:dyDescent="0.2">
      <c r="A36" s="35">
        <v>41866</v>
      </c>
      <c r="B36" s="36">
        <f>Faze_1!O36</f>
        <v>76.253703000000002</v>
      </c>
      <c r="C36" s="36">
        <f>Faze_1!P36</f>
        <v>1955.0600589999999</v>
      </c>
      <c r="D36" s="43">
        <f>Faze_1!Q36</f>
        <v>2.9999999999999997E-4</v>
      </c>
      <c r="E36" s="41">
        <f t="shared" si="6"/>
        <v>1.0003</v>
      </c>
      <c r="F36" s="38">
        <f t="shared" si="0"/>
        <v>8.7521435768891376E-3</v>
      </c>
      <c r="G36" s="38">
        <f t="shared" ref="G36:G51" si="23">IF(F36&gt;0,F36," ")</f>
        <v>8.7521435768891376E-3</v>
      </c>
      <c r="H36" s="38" t="str">
        <f t="shared" si="8"/>
        <v xml:space="preserve"> </v>
      </c>
      <c r="I36" s="38">
        <f t="shared" si="1"/>
        <v>8.4521435768891377E-3</v>
      </c>
      <c r="J36" s="38">
        <f t="shared" si="9"/>
        <v>1.0084521435768892</v>
      </c>
      <c r="K36" s="38">
        <f t="shared" si="10"/>
        <v>1.0087521435768891</v>
      </c>
      <c r="L36" s="38">
        <f t="shared" si="19"/>
        <v>2.8737868849045434E-3</v>
      </c>
      <c r="M36" s="43">
        <f t="shared" si="11"/>
        <v>8.2586510598493596E-6</v>
      </c>
      <c r="N36" s="38">
        <f t="shared" si="20"/>
        <v>1.2632927659388171E-2</v>
      </c>
      <c r="O36" s="38">
        <f t="shared" si="12"/>
        <v>1.2632927659388171E-2</v>
      </c>
      <c r="P36" s="38" t="str">
        <f t="shared" si="13"/>
        <v xml:space="preserve"> </v>
      </c>
      <c r="Q36" s="38">
        <f t="shared" si="14"/>
        <v>1.0126329276593882</v>
      </c>
      <c r="R36" s="38">
        <f t="shared" si="21"/>
        <v>1.2332927659388171E-2</v>
      </c>
      <c r="S36" s="38">
        <f t="shared" si="15"/>
        <v>1.0123329276593882</v>
      </c>
      <c r="T36" s="38">
        <f t="shared" si="22"/>
        <v>-3.8807840824990336E-3</v>
      </c>
      <c r="U36" s="54">
        <f t="shared" si="16"/>
        <v>-3.8323700291567064E-3</v>
      </c>
      <c r="V36" s="38">
        <f t="shared" si="17"/>
        <v>0.99616762997084329</v>
      </c>
    </row>
    <row r="37" spans="1:22" x14ac:dyDescent="0.2">
      <c r="A37" s="35">
        <v>41851</v>
      </c>
      <c r="B37" s="36">
        <f>Faze_1!O37</f>
        <v>75.592110000000005</v>
      </c>
      <c r="C37" s="36">
        <f>Faze_1!P37</f>
        <v>1930.670044</v>
      </c>
      <c r="D37" s="43">
        <f>Faze_1!Q37</f>
        <v>2.9999999999999997E-4</v>
      </c>
      <c r="E37" s="41">
        <f t="shared" si="6"/>
        <v>1.0003</v>
      </c>
      <c r="F37" s="38">
        <f t="shared" si="0"/>
        <v>-2.0453129699011363E-2</v>
      </c>
      <c r="G37" s="38" t="str">
        <f t="shared" si="23"/>
        <v xml:space="preserve"> </v>
      </c>
      <c r="H37" s="38">
        <f t="shared" si="8"/>
        <v>-2.0453129699011363E-2</v>
      </c>
      <c r="I37" s="38">
        <f t="shared" si="1"/>
        <v>-2.0753129699011365E-2</v>
      </c>
      <c r="J37" s="38">
        <f t="shared" si="9"/>
        <v>0.97924687030098867</v>
      </c>
      <c r="K37" s="38">
        <f t="shared" si="10"/>
        <v>0.97954687030098864</v>
      </c>
      <c r="L37" s="38">
        <f t="shared" si="19"/>
        <v>-2.6331486390995959E-2</v>
      </c>
      <c r="M37" s="43">
        <f t="shared" si="11"/>
        <v>6.9334717555920538E-4</v>
      </c>
      <c r="N37" s="38">
        <f t="shared" si="20"/>
        <v>-2.1593481094314582E-2</v>
      </c>
      <c r="O37" s="38" t="str">
        <f t="shared" si="12"/>
        <v xml:space="preserve"> </v>
      </c>
      <c r="P37" s="38">
        <f t="shared" si="13"/>
        <v>-2.1593481094314582E-2</v>
      </c>
      <c r="Q37" s="38">
        <f t="shared" si="14"/>
        <v>0.97840651890568542</v>
      </c>
      <c r="R37" s="38">
        <f t="shared" si="21"/>
        <v>-2.1893481094314583E-2</v>
      </c>
      <c r="S37" s="38">
        <f t="shared" si="15"/>
        <v>0.97810651890568545</v>
      </c>
      <c r="T37" s="38">
        <f t="shared" si="22"/>
        <v>1.1403513953032185E-3</v>
      </c>
      <c r="U37" s="54">
        <f t="shared" si="16"/>
        <v>1.1655190079669087E-3</v>
      </c>
      <c r="V37" s="38">
        <f t="shared" si="17"/>
        <v>1.0011655190079669</v>
      </c>
    </row>
    <row r="38" spans="1:22" x14ac:dyDescent="0.2">
      <c r="A38" s="35">
        <v>41835</v>
      </c>
      <c r="B38" s="36">
        <f>Faze_1!O38</f>
        <v>77.170488000000006</v>
      </c>
      <c r="C38" s="36">
        <f>Faze_1!P38</f>
        <v>1973.280029</v>
      </c>
      <c r="D38" s="43">
        <f>Faze_1!Q38</f>
        <v>2.9999999999999997E-4</v>
      </c>
      <c r="E38" s="41">
        <f t="shared" si="6"/>
        <v>1.0003</v>
      </c>
      <c r="F38" s="38">
        <f t="shared" si="0"/>
        <v>8.6473745200346119E-3</v>
      </c>
      <c r="G38" s="38">
        <f t="shared" si="23"/>
        <v>8.6473745200346119E-3</v>
      </c>
      <c r="H38" s="38" t="str">
        <f t="shared" si="8"/>
        <v xml:space="preserve"> </v>
      </c>
      <c r="I38" s="38">
        <f t="shared" si="1"/>
        <v>8.347374520034612E-3</v>
      </c>
      <c r="J38" s="38">
        <f t="shared" si="9"/>
        <v>1.0083473745200346</v>
      </c>
      <c r="K38" s="38">
        <f t="shared" si="10"/>
        <v>1.0086473745200346</v>
      </c>
      <c r="L38" s="38">
        <f t="shared" si="19"/>
        <v>2.7690178280500178E-3</v>
      </c>
      <c r="M38" s="43">
        <f t="shared" si="11"/>
        <v>7.6674597320588382E-6</v>
      </c>
      <c r="N38" s="38">
        <f t="shared" si="20"/>
        <v>6.6574071068945528E-3</v>
      </c>
      <c r="O38" s="38">
        <f t="shared" si="12"/>
        <v>6.6574071068945528E-3</v>
      </c>
      <c r="P38" s="38" t="str">
        <f t="shared" si="13"/>
        <v xml:space="preserve"> </v>
      </c>
      <c r="Q38" s="38">
        <f t="shared" si="14"/>
        <v>1.0066574071068946</v>
      </c>
      <c r="R38" s="38">
        <f t="shared" si="21"/>
        <v>6.3574071068945529E-3</v>
      </c>
      <c r="S38" s="38">
        <f t="shared" si="15"/>
        <v>1.0063574071068946</v>
      </c>
      <c r="T38" s="38">
        <f t="shared" si="22"/>
        <v>1.9899674131400591E-3</v>
      </c>
      <c r="U38" s="54">
        <f t="shared" si="16"/>
        <v>1.9768070041417118E-3</v>
      </c>
      <c r="V38" s="38">
        <f t="shared" si="17"/>
        <v>1.0019768070041417</v>
      </c>
    </row>
    <row r="39" spans="1:22" x14ac:dyDescent="0.2">
      <c r="A39" s="35">
        <v>41820</v>
      </c>
      <c r="B39" s="36">
        <f>Faze_1!O39</f>
        <v>76.508887000000001</v>
      </c>
      <c r="C39" s="36">
        <f>Faze_1!P39</f>
        <v>1960.2299800000001</v>
      </c>
      <c r="D39" s="43">
        <f>Faze_1!Q39</f>
        <v>4.0000000000000002E-4</v>
      </c>
      <c r="E39" s="41">
        <f t="shared" si="6"/>
        <v>1.0004</v>
      </c>
      <c r="F39" s="38">
        <f t="shared" si="0"/>
        <v>1.0442349199190737E-2</v>
      </c>
      <c r="G39" s="38">
        <f t="shared" si="23"/>
        <v>1.0442349199190737E-2</v>
      </c>
      <c r="H39" s="38" t="str">
        <f t="shared" si="8"/>
        <v xml:space="preserve"> </v>
      </c>
      <c r="I39" s="38">
        <f t="shared" si="1"/>
        <v>1.0042349199190738E-2</v>
      </c>
      <c r="J39" s="38">
        <f t="shared" si="9"/>
        <v>1.0100423491991908</v>
      </c>
      <c r="K39" s="38">
        <f t="shared" si="10"/>
        <v>1.0104423491991907</v>
      </c>
      <c r="L39" s="38">
        <f t="shared" si="19"/>
        <v>4.5639925072061428E-3</v>
      </c>
      <c r="M39" s="43">
        <f t="shared" si="11"/>
        <v>2.0830027605833813E-5</v>
      </c>
      <c r="N39" s="38">
        <f t="shared" si="20"/>
        <v>1.243179570764763E-2</v>
      </c>
      <c r="O39" s="38">
        <f t="shared" si="12"/>
        <v>1.243179570764763E-2</v>
      </c>
      <c r="P39" s="38" t="str">
        <f t="shared" si="13"/>
        <v xml:space="preserve"> </v>
      </c>
      <c r="Q39" s="38">
        <f t="shared" si="14"/>
        <v>1.0124317957076476</v>
      </c>
      <c r="R39" s="38">
        <f t="shared" si="21"/>
        <v>1.2031795707647631E-2</v>
      </c>
      <c r="S39" s="38">
        <f t="shared" si="15"/>
        <v>1.0120317957076477</v>
      </c>
      <c r="T39" s="38">
        <f t="shared" si="22"/>
        <v>-1.9894465084568935E-3</v>
      </c>
      <c r="U39" s="54">
        <f t="shared" si="16"/>
        <v>-1.9650178084997805E-3</v>
      </c>
      <c r="V39" s="38">
        <f t="shared" si="17"/>
        <v>0.99803498219150022</v>
      </c>
    </row>
    <row r="40" spans="1:22" x14ac:dyDescent="0.2">
      <c r="A40" s="35">
        <v>41805</v>
      </c>
      <c r="B40" s="36">
        <f>Faze_1!O40</f>
        <v>75.718210999999997</v>
      </c>
      <c r="C40" s="36">
        <f>Faze_1!P40</f>
        <v>1936.160034</v>
      </c>
      <c r="D40" s="43">
        <f>Faze_1!Q40</f>
        <v>4.0000000000000002E-4</v>
      </c>
      <c r="E40" s="41">
        <f t="shared" si="6"/>
        <v>1.0004</v>
      </c>
      <c r="F40" s="38">
        <f t="shared" si="0"/>
        <v>8.6389731269156389E-3</v>
      </c>
      <c r="G40" s="38">
        <f t="shared" si="23"/>
        <v>8.6389731269156389E-3</v>
      </c>
      <c r="H40" s="38" t="str">
        <f t="shared" si="8"/>
        <v xml:space="preserve"> </v>
      </c>
      <c r="I40" s="38">
        <f t="shared" si="1"/>
        <v>8.2389731269156396E-3</v>
      </c>
      <c r="J40" s="38">
        <f t="shared" si="9"/>
        <v>1.0082389731269157</v>
      </c>
      <c r="K40" s="38">
        <f t="shared" si="10"/>
        <v>1.0086389731269156</v>
      </c>
      <c r="L40" s="38">
        <f t="shared" si="19"/>
        <v>2.7606164349310448E-3</v>
      </c>
      <c r="M40" s="43">
        <f t="shared" si="11"/>
        <v>7.6210031008113917E-6</v>
      </c>
      <c r="N40" s="38">
        <f t="shared" si="20"/>
        <v>6.545167762773918E-3</v>
      </c>
      <c r="O40" s="38">
        <f t="shared" si="12"/>
        <v>6.545167762773918E-3</v>
      </c>
      <c r="P40" s="38" t="str">
        <f t="shared" si="13"/>
        <v xml:space="preserve"> </v>
      </c>
      <c r="Q40" s="38">
        <f t="shared" si="14"/>
        <v>1.0065451677627739</v>
      </c>
      <c r="R40" s="38">
        <f t="shared" si="21"/>
        <v>6.1451677627739178E-3</v>
      </c>
      <c r="S40" s="38">
        <f t="shared" si="15"/>
        <v>1.006145167762774</v>
      </c>
      <c r="T40" s="38">
        <f t="shared" si="22"/>
        <v>2.0938053641417209E-3</v>
      </c>
      <c r="U40" s="54">
        <f t="shared" si="16"/>
        <v>2.0801901704974313E-3</v>
      </c>
      <c r="V40" s="38">
        <f t="shared" si="17"/>
        <v>1.0020801901704974</v>
      </c>
    </row>
    <row r="41" spans="1:22" x14ac:dyDescent="0.2">
      <c r="A41" s="35">
        <v>41790</v>
      </c>
      <c r="B41" s="36">
        <f>Faze_1!O41</f>
        <v>75.069686000000004</v>
      </c>
      <c r="C41" s="36">
        <f>Faze_1!P41</f>
        <v>1923.5699460000001</v>
      </c>
      <c r="D41" s="43">
        <f>Faze_1!Q41</f>
        <v>2.9999999999999997E-4</v>
      </c>
      <c r="E41" s="41">
        <f t="shared" si="6"/>
        <v>1.0003</v>
      </c>
      <c r="F41" s="38">
        <f t="shared" si="0"/>
        <v>2.1616819146597299E-2</v>
      </c>
      <c r="G41" s="38">
        <f t="shared" si="23"/>
        <v>2.1616819146597299E-2</v>
      </c>
      <c r="H41" s="38" t="str">
        <f t="shared" si="8"/>
        <v xml:space="preserve"> </v>
      </c>
      <c r="I41" s="38">
        <f t="shared" si="1"/>
        <v>2.1316819146597298E-2</v>
      </c>
      <c r="J41" s="38">
        <f t="shared" si="9"/>
        <v>1.0213168191465973</v>
      </c>
      <c r="K41" s="38">
        <f t="shared" si="10"/>
        <v>1.0216168191465973</v>
      </c>
      <c r="L41" s="38">
        <f t="shared" si="19"/>
        <v>1.5738462454612703E-2</v>
      </c>
      <c r="M41" s="43">
        <f t="shared" si="11"/>
        <v>2.4769920043525372E-4</v>
      </c>
      <c r="N41" s="38">
        <f t="shared" si="20"/>
        <v>2.8179688738441122E-2</v>
      </c>
      <c r="O41" s="38">
        <f t="shared" si="12"/>
        <v>2.8179688738441122E-2</v>
      </c>
      <c r="P41" s="38" t="str">
        <f t="shared" si="13"/>
        <v xml:space="preserve"> </v>
      </c>
      <c r="Q41" s="38">
        <f t="shared" si="14"/>
        <v>1.0281796887384411</v>
      </c>
      <c r="R41" s="38">
        <f t="shared" si="21"/>
        <v>2.787968873844112E-2</v>
      </c>
      <c r="S41" s="38">
        <f t="shared" si="15"/>
        <v>1.0278796887384412</v>
      </c>
      <c r="T41" s="38">
        <f t="shared" si="22"/>
        <v>-6.5628695918438229E-3</v>
      </c>
      <c r="U41" s="54">
        <f t="shared" si="16"/>
        <v>-6.3829986759380564E-3</v>
      </c>
      <c r="V41" s="38">
        <f t="shared" si="17"/>
        <v>0.99361700132406194</v>
      </c>
    </row>
    <row r="42" spans="1:22" x14ac:dyDescent="0.2">
      <c r="A42" s="35">
        <v>41774</v>
      </c>
      <c r="B42" s="36">
        <f>Faze_1!O42</f>
        <v>73.481255000000004</v>
      </c>
      <c r="C42" s="36">
        <f>Faze_1!P42</f>
        <v>1870.849976</v>
      </c>
      <c r="D42" s="43">
        <f>Faze_1!Q42</f>
        <v>2.9999999999999997E-4</v>
      </c>
      <c r="E42" s="41">
        <f t="shared" si="6"/>
        <v>1.0003</v>
      </c>
      <c r="F42" s="38">
        <f t="shared" si="0"/>
        <v>-7.6161324881682813E-3</v>
      </c>
      <c r="G42" s="38" t="str">
        <f t="shared" si="23"/>
        <v xml:space="preserve"> </v>
      </c>
      <c r="H42" s="38">
        <f t="shared" si="8"/>
        <v>-7.6161324881682813E-3</v>
      </c>
      <c r="I42" s="38">
        <f t="shared" si="1"/>
        <v>-7.9161324881682812E-3</v>
      </c>
      <c r="J42" s="38">
        <f t="shared" si="9"/>
        <v>0.99208386751183175</v>
      </c>
      <c r="K42" s="38">
        <f t="shared" si="10"/>
        <v>0.99238386751183172</v>
      </c>
      <c r="L42" s="38">
        <f t="shared" si="19"/>
        <v>-1.3494489180152875E-2</v>
      </c>
      <c r="M42" s="43">
        <f t="shared" si="11"/>
        <v>1.8210123823326303E-4</v>
      </c>
      <c r="N42" s="38">
        <f t="shared" si="20"/>
        <v>-6.953462321568904E-3</v>
      </c>
      <c r="O42" s="38" t="str">
        <f t="shared" si="12"/>
        <v xml:space="preserve"> </v>
      </c>
      <c r="P42" s="38">
        <f t="shared" si="13"/>
        <v>-6.953462321568904E-3</v>
      </c>
      <c r="Q42" s="38">
        <f t="shared" si="14"/>
        <v>0.9930465376784311</v>
      </c>
      <c r="R42" s="38">
        <f t="shared" si="21"/>
        <v>-7.2534623215689039E-3</v>
      </c>
      <c r="S42" s="38">
        <f t="shared" si="15"/>
        <v>0.99274653767843113</v>
      </c>
      <c r="T42" s="38">
        <f t="shared" si="22"/>
        <v>-6.6267016659937727E-4</v>
      </c>
      <c r="U42" s="54">
        <f t="shared" si="16"/>
        <v>-6.6731028351252331E-4</v>
      </c>
      <c r="V42" s="38">
        <f t="shared" si="17"/>
        <v>0.99933268971648748</v>
      </c>
    </row>
    <row r="43" spans="1:22" x14ac:dyDescent="0.2">
      <c r="A43" s="35">
        <v>41759</v>
      </c>
      <c r="B43" s="36">
        <f>Faze_1!O43</f>
        <v>74.045192999999998</v>
      </c>
      <c r="C43" s="36">
        <f>Faze_1!P43</f>
        <v>1883.9499510000001</v>
      </c>
      <c r="D43" s="43">
        <f>Faze_1!Q43</f>
        <v>2.9999999999999997E-4</v>
      </c>
      <c r="E43" s="41">
        <f t="shared" si="6"/>
        <v>1.0003</v>
      </c>
      <c r="F43" s="38">
        <f t="shared" si="0"/>
        <v>2.1127640539625681E-2</v>
      </c>
      <c r="G43" s="38">
        <f t="shared" si="23"/>
        <v>2.1127640539625681E-2</v>
      </c>
      <c r="H43" s="38" t="str">
        <f t="shared" si="8"/>
        <v xml:space="preserve"> </v>
      </c>
      <c r="I43" s="38">
        <f t="shared" si="1"/>
        <v>2.0827640539625679E-2</v>
      </c>
      <c r="J43" s="38">
        <f t="shared" si="9"/>
        <v>1.0208276405396257</v>
      </c>
      <c r="K43" s="38">
        <f t="shared" si="10"/>
        <v>1.0211276405396257</v>
      </c>
      <c r="L43" s="38">
        <f t="shared" si="19"/>
        <v>1.5249283847641086E-2</v>
      </c>
      <c r="M43" s="43">
        <f t="shared" si="11"/>
        <v>2.3254065786592734E-4</v>
      </c>
      <c r="N43" s="38">
        <f t="shared" si="20"/>
        <v>2.2230285431532382E-2</v>
      </c>
      <c r="O43" s="38">
        <f t="shared" si="12"/>
        <v>2.2230285431532382E-2</v>
      </c>
      <c r="P43" s="38" t="str">
        <f t="shared" si="13"/>
        <v xml:space="preserve"> </v>
      </c>
      <c r="Q43" s="38">
        <f t="shared" si="14"/>
        <v>1.0222302854315324</v>
      </c>
      <c r="R43" s="38">
        <f t="shared" si="21"/>
        <v>2.193028543153238E-2</v>
      </c>
      <c r="S43" s="38">
        <f t="shared" si="15"/>
        <v>1.0219302854315324</v>
      </c>
      <c r="T43" s="38">
        <f t="shared" si="22"/>
        <v>-1.1026448919067011E-3</v>
      </c>
      <c r="U43" s="54">
        <f t="shared" si="16"/>
        <v>-1.0786658423460604E-3</v>
      </c>
      <c r="V43" s="38">
        <f t="shared" si="17"/>
        <v>0.99892133415765394</v>
      </c>
    </row>
    <row r="44" spans="1:22" x14ac:dyDescent="0.2">
      <c r="A44" s="35">
        <v>41744</v>
      </c>
      <c r="B44" s="36">
        <f>Faze_1!O44</f>
        <v>72.513160999999997</v>
      </c>
      <c r="C44" s="36">
        <f>Faze_1!P44</f>
        <v>1842.9799800000001</v>
      </c>
      <c r="D44" s="43">
        <f>Faze_1!Q44</f>
        <v>2.9999999999999997E-4</v>
      </c>
      <c r="E44" s="41">
        <f t="shared" si="6"/>
        <v>1.0003</v>
      </c>
      <c r="F44" s="38">
        <f t="shared" si="0"/>
        <v>-1.2290340146603018E-2</v>
      </c>
      <c r="G44" s="38" t="str">
        <f t="shared" si="23"/>
        <v xml:space="preserve"> </v>
      </c>
      <c r="H44" s="38">
        <f t="shared" si="8"/>
        <v>-1.2290340146603018E-2</v>
      </c>
      <c r="I44" s="38">
        <f t="shared" si="1"/>
        <v>-1.2590340146603018E-2</v>
      </c>
      <c r="J44" s="38">
        <f t="shared" si="9"/>
        <v>0.98740965985339701</v>
      </c>
      <c r="K44" s="38">
        <f t="shared" si="10"/>
        <v>0.98770965985339698</v>
      </c>
      <c r="L44" s="38">
        <f t="shared" si="19"/>
        <v>-1.8168696838587614E-2</v>
      </c>
      <c r="M44" s="43">
        <f t="shared" si="11"/>
        <v>3.3010154481250356E-4</v>
      </c>
      <c r="N44" s="38">
        <f t="shared" si="20"/>
        <v>-1.5680905462229444E-2</v>
      </c>
      <c r="O44" s="38" t="str">
        <f t="shared" si="12"/>
        <v xml:space="preserve"> </v>
      </c>
      <c r="P44" s="38">
        <f t="shared" si="13"/>
        <v>-1.5680905462229444E-2</v>
      </c>
      <c r="Q44" s="38">
        <f t="shared" si="14"/>
        <v>0.98431909453777056</v>
      </c>
      <c r="R44" s="38">
        <f t="shared" si="21"/>
        <v>-1.5980905462229446E-2</v>
      </c>
      <c r="S44" s="38">
        <f t="shared" si="15"/>
        <v>0.98401909453777059</v>
      </c>
      <c r="T44" s="38">
        <f t="shared" si="22"/>
        <v>3.3905653156264259E-3</v>
      </c>
      <c r="U44" s="54">
        <f t="shared" si="16"/>
        <v>3.4445794401851693E-3</v>
      </c>
      <c r="V44" s="38">
        <f t="shared" si="17"/>
        <v>1.0034445794401852</v>
      </c>
    </row>
    <row r="45" spans="1:22" x14ac:dyDescent="0.2">
      <c r="A45" s="35">
        <v>41729</v>
      </c>
      <c r="B45" s="36">
        <f>Faze_1!O45</f>
        <v>73.415462000000005</v>
      </c>
      <c r="C45" s="36">
        <f>Faze_1!P45</f>
        <v>1872.339966</v>
      </c>
      <c r="D45" s="43">
        <f>Faze_1!Q45</f>
        <v>5.0000000000000001E-4</v>
      </c>
      <c r="E45" s="41">
        <f t="shared" si="6"/>
        <v>1.0004999999999999</v>
      </c>
      <c r="F45" s="38">
        <f t="shared" si="0"/>
        <v>3.1606052200638057E-2</v>
      </c>
      <c r="G45" s="38">
        <f t="shared" si="23"/>
        <v>3.1606052200638057E-2</v>
      </c>
      <c r="H45" s="38" t="str">
        <f t="shared" si="8"/>
        <v xml:space="preserve"> </v>
      </c>
      <c r="I45" s="38">
        <f t="shared" si="1"/>
        <v>3.1106052200638057E-2</v>
      </c>
      <c r="J45" s="38">
        <f t="shared" si="9"/>
        <v>1.0311060522006381</v>
      </c>
      <c r="K45" s="38">
        <f t="shared" si="10"/>
        <v>1.0316060522006381</v>
      </c>
      <c r="L45" s="38">
        <f t="shared" si="19"/>
        <v>2.5727695508653461E-2</v>
      </c>
      <c r="M45" s="43">
        <f t="shared" si="11"/>
        <v>6.6191431618598754E-4</v>
      </c>
      <c r="N45" s="38">
        <f t="shared" si="20"/>
        <v>1.6951524832707232E-2</v>
      </c>
      <c r="O45" s="38">
        <f t="shared" si="12"/>
        <v>1.6951524832707232E-2</v>
      </c>
      <c r="P45" s="38" t="str">
        <f t="shared" si="13"/>
        <v xml:space="preserve"> </v>
      </c>
      <c r="Q45" s="38">
        <f t="shared" si="14"/>
        <v>1.0169515248327072</v>
      </c>
      <c r="R45" s="38">
        <f t="shared" si="21"/>
        <v>1.6451524832707232E-2</v>
      </c>
      <c r="S45" s="38">
        <f t="shared" si="15"/>
        <v>1.0164515248327073</v>
      </c>
      <c r="T45" s="38">
        <f t="shared" si="22"/>
        <v>1.4654527367930825E-2</v>
      </c>
      <c r="U45" s="54">
        <f t="shared" si="16"/>
        <v>1.4410251629586313E-2</v>
      </c>
      <c r="V45" s="38">
        <f t="shared" si="17"/>
        <v>1.0144102516295863</v>
      </c>
    </row>
    <row r="46" spans="1:22" x14ac:dyDescent="0.2">
      <c r="A46" s="35">
        <v>41713</v>
      </c>
      <c r="B46" s="36">
        <f>Faze_1!O46</f>
        <v>71.166179999999997</v>
      </c>
      <c r="C46" s="36">
        <f>Faze_1!P46</f>
        <v>1841.130005</v>
      </c>
      <c r="D46" s="43">
        <f>Faze_1!Q46</f>
        <v>5.0000000000000001E-4</v>
      </c>
      <c r="E46" s="41">
        <f t="shared" si="6"/>
        <v>1.0004999999999999</v>
      </c>
      <c r="F46" s="38">
        <f t="shared" si="0"/>
        <v>-4.5757285779198797E-3</v>
      </c>
      <c r="G46" s="38" t="str">
        <f t="shared" si="23"/>
        <v xml:space="preserve"> </v>
      </c>
      <c r="H46" s="38">
        <f t="shared" si="8"/>
        <v>-4.5757285779198797E-3</v>
      </c>
      <c r="I46" s="38">
        <f t="shared" si="1"/>
        <v>-5.0757285779198802E-3</v>
      </c>
      <c r="J46" s="38">
        <f t="shared" si="9"/>
        <v>0.99492427142208006</v>
      </c>
      <c r="K46" s="38">
        <f t="shared" si="10"/>
        <v>0.99542427142208012</v>
      </c>
      <c r="L46" s="38">
        <f t="shared" si="19"/>
        <v>-1.0454085269904474E-2</v>
      </c>
      <c r="M46" s="43">
        <f t="shared" si="11"/>
        <v>1.0928789883043369E-4</v>
      </c>
      <c r="N46" s="38">
        <f t="shared" si="20"/>
        <v>-9.8523469212751236E-3</v>
      </c>
      <c r="O46" s="38" t="str">
        <f t="shared" si="12"/>
        <v xml:space="preserve"> </v>
      </c>
      <c r="P46" s="38">
        <f t="shared" si="13"/>
        <v>-9.8523469212751236E-3</v>
      </c>
      <c r="Q46" s="38">
        <f t="shared" si="14"/>
        <v>0.99014765307872488</v>
      </c>
      <c r="R46" s="38">
        <f t="shared" si="21"/>
        <v>-1.0352346921275124E-2</v>
      </c>
      <c r="S46" s="38">
        <f t="shared" si="15"/>
        <v>0.98964765307872482</v>
      </c>
      <c r="T46" s="38">
        <f t="shared" si="22"/>
        <v>5.2766183433552438E-3</v>
      </c>
      <c r="U46" s="54">
        <f t="shared" si="16"/>
        <v>5.3291227090710436E-3</v>
      </c>
      <c r="V46" s="38">
        <f t="shared" si="17"/>
        <v>1.005329122709071</v>
      </c>
    </row>
    <row r="47" spans="1:22" x14ac:dyDescent="0.2">
      <c r="A47" s="35">
        <v>41698</v>
      </c>
      <c r="B47" s="36">
        <f>Faze_1!O47</f>
        <v>71.493313999999998</v>
      </c>
      <c r="C47" s="36">
        <f>Faze_1!P47</f>
        <v>1859.4499510000001</v>
      </c>
      <c r="D47" s="43">
        <f>Faze_1!Q47</f>
        <v>5.0000000000000001E-4</v>
      </c>
      <c r="E47" s="41">
        <f t="shared" si="6"/>
        <v>1.0004999999999999</v>
      </c>
      <c r="F47" s="38">
        <f t="shared" si="0"/>
        <v>1.1638625359895682E-2</v>
      </c>
      <c r="G47" s="38">
        <f t="shared" si="23"/>
        <v>1.1638625359895682E-2</v>
      </c>
      <c r="H47" s="38" t="str">
        <f t="shared" si="8"/>
        <v xml:space="preserve"> </v>
      </c>
      <c r="I47" s="38">
        <f t="shared" si="1"/>
        <v>1.1138625359895682E-2</v>
      </c>
      <c r="J47" s="38">
        <f t="shared" si="9"/>
        <v>1.0111386253598957</v>
      </c>
      <c r="K47" s="38">
        <f t="shared" si="10"/>
        <v>1.0116386253598957</v>
      </c>
      <c r="L47" s="38">
        <f t="shared" si="19"/>
        <v>5.7602686679110882E-3</v>
      </c>
      <c r="M47" s="43">
        <f t="shared" si="11"/>
        <v>3.3180695126518186E-5</v>
      </c>
      <c r="N47" s="38">
        <f t="shared" si="20"/>
        <v>1.132361918568825E-2</v>
      </c>
      <c r="O47" s="38">
        <f t="shared" si="12"/>
        <v>1.132361918568825E-2</v>
      </c>
      <c r="P47" s="38" t="str">
        <f t="shared" si="13"/>
        <v xml:space="preserve"> </v>
      </c>
      <c r="Q47" s="38">
        <f t="shared" si="14"/>
        <v>1.0113236191856882</v>
      </c>
      <c r="R47" s="38">
        <f t="shared" si="21"/>
        <v>1.0823619185688249E-2</v>
      </c>
      <c r="S47" s="38">
        <f t="shared" si="15"/>
        <v>1.0108236191856883</v>
      </c>
      <c r="T47" s="38">
        <f t="shared" si="22"/>
        <v>3.1500617420743282E-4</v>
      </c>
      <c r="U47" s="54">
        <f t="shared" si="16"/>
        <v>3.1147910345552532E-4</v>
      </c>
      <c r="V47" s="38">
        <f t="shared" si="17"/>
        <v>1.0003114791034555</v>
      </c>
    </row>
    <row r="48" spans="1:22" x14ac:dyDescent="0.2">
      <c r="A48" s="35">
        <v>41685</v>
      </c>
      <c r="B48" s="36">
        <f>Faze_1!O48</f>
        <v>70.670803000000006</v>
      </c>
      <c r="C48" s="36">
        <f>Faze_1!P48</f>
        <v>1838.630005</v>
      </c>
      <c r="D48" s="43">
        <f>Faze_1!Q48</f>
        <v>5.0000000000000001E-4</v>
      </c>
      <c r="E48" s="41">
        <f t="shared" si="6"/>
        <v>1.0004999999999999</v>
      </c>
      <c r="F48" s="38">
        <f t="shared" si="0"/>
        <v>2.7728713067337152E-2</v>
      </c>
      <c r="G48" s="38">
        <f t="shared" si="23"/>
        <v>2.7728713067337152E-2</v>
      </c>
      <c r="H48" s="38" t="str">
        <f t="shared" si="8"/>
        <v xml:space="preserve"> </v>
      </c>
      <c r="I48" s="38">
        <f t="shared" si="1"/>
        <v>2.7228713067337151E-2</v>
      </c>
      <c r="J48" s="38">
        <f t="shared" si="9"/>
        <v>1.0272287130673372</v>
      </c>
      <c r="K48" s="38">
        <f t="shared" si="10"/>
        <v>1.0277287130673372</v>
      </c>
      <c r="L48" s="38">
        <f t="shared" si="19"/>
        <v>2.1850356375352556E-2</v>
      </c>
      <c r="M48" s="43">
        <f t="shared" si="11"/>
        <v>4.7743807372991009E-4</v>
      </c>
      <c r="N48" s="38">
        <f t="shared" si="20"/>
        <v>3.143742535797478E-2</v>
      </c>
      <c r="O48" s="38">
        <f t="shared" si="12"/>
        <v>3.143742535797478E-2</v>
      </c>
      <c r="P48" s="38" t="str">
        <f t="shared" si="13"/>
        <v xml:space="preserve"> </v>
      </c>
      <c r="Q48" s="38">
        <f t="shared" si="14"/>
        <v>1.0314374253579748</v>
      </c>
      <c r="R48" s="38">
        <f t="shared" si="21"/>
        <v>3.0937425357974779E-2</v>
      </c>
      <c r="S48" s="38">
        <f t="shared" si="15"/>
        <v>1.0309374253579748</v>
      </c>
      <c r="T48" s="38">
        <f t="shared" si="22"/>
        <v>-3.708712290637628E-3</v>
      </c>
      <c r="U48" s="54">
        <f t="shared" si="16"/>
        <v>-3.5956735711334398E-3</v>
      </c>
      <c r="V48" s="38">
        <f t="shared" si="17"/>
        <v>0.99640432642886656</v>
      </c>
    </row>
    <row r="49" spans="1:22" x14ac:dyDescent="0.2">
      <c r="A49" s="35">
        <v>41670</v>
      </c>
      <c r="B49" s="36">
        <f>Faze_1!O49</f>
        <v>68.764064000000005</v>
      </c>
      <c r="C49" s="36">
        <f>Faze_1!P49</f>
        <v>1782.589966</v>
      </c>
      <c r="D49" s="43">
        <f>Faze_1!Q49</f>
        <v>4.0000000000000002E-4</v>
      </c>
      <c r="E49" s="41">
        <f t="shared" si="6"/>
        <v>1.0004</v>
      </c>
      <c r="F49" s="38">
        <f t="shared" si="0"/>
        <v>-3.8049214192389713E-2</v>
      </c>
      <c r="G49" s="38" t="str">
        <f t="shared" si="23"/>
        <v xml:space="preserve"> </v>
      </c>
      <c r="H49" s="38">
        <f t="shared" si="8"/>
        <v>-3.8049214192389713E-2</v>
      </c>
      <c r="I49" s="38">
        <f t="shared" si="1"/>
        <v>-3.8449214192389711E-2</v>
      </c>
      <c r="J49" s="38">
        <f t="shared" si="9"/>
        <v>0.96155078580761033</v>
      </c>
      <c r="K49" s="38">
        <f t="shared" si="10"/>
        <v>0.96195078580761029</v>
      </c>
      <c r="L49" s="38">
        <f t="shared" si="19"/>
        <v>-4.3927570884374309E-2</v>
      </c>
      <c r="M49" s="43">
        <f t="shared" si="11"/>
        <v>1.9296314838017296E-3</v>
      </c>
      <c r="N49" s="38">
        <f t="shared" si="20"/>
        <v>-3.5593351379063387E-2</v>
      </c>
      <c r="O49" s="38" t="str">
        <f t="shared" si="12"/>
        <v xml:space="preserve"> </v>
      </c>
      <c r="P49" s="38">
        <f t="shared" si="13"/>
        <v>-3.5593351379063387E-2</v>
      </c>
      <c r="Q49" s="38">
        <f t="shared" si="14"/>
        <v>0.96440664862093661</v>
      </c>
      <c r="R49" s="38">
        <f t="shared" si="21"/>
        <v>-3.5993351379063385E-2</v>
      </c>
      <c r="S49" s="38">
        <f t="shared" si="15"/>
        <v>0.96400664862093666</v>
      </c>
      <c r="T49" s="38">
        <f t="shared" si="22"/>
        <v>-2.4558628133263261E-3</v>
      </c>
      <c r="U49" s="54">
        <f t="shared" si="16"/>
        <v>-2.5465013299504902E-3</v>
      </c>
      <c r="V49" s="38">
        <f t="shared" si="17"/>
        <v>0.99745349867004951</v>
      </c>
    </row>
    <row r="50" spans="1:22" x14ac:dyDescent="0.2">
      <c r="A50" s="35">
        <v>41654</v>
      </c>
      <c r="B50" s="36">
        <f>Faze_1!O50</f>
        <v>71.483973000000006</v>
      </c>
      <c r="C50" s="36">
        <f>Faze_1!P50</f>
        <v>1848.380005</v>
      </c>
      <c r="D50" s="43">
        <f>Faze_1!Q50</f>
        <v>4.0000000000000002E-4</v>
      </c>
      <c r="E50" s="41">
        <f t="shared" si="6"/>
        <v>1.0004</v>
      </c>
      <c r="F50" s="38">
        <f t="shared" si="0"/>
        <v>1.1782237967790099E-3</v>
      </c>
      <c r="G50" s="38">
        <f t="shared" si="23"/>
        <v>1.1782237967790099E-3</v>
      </c>
      <c r="H50" s="38" t="str">
        <f t="shared" si="8"/>
        <v xml:space="preserve"> </v>
      </c>
      <c r="I50" s="38">
        <f t="shared" si="1"/>
        <v>7.7822379677900994E-4</v>
      </c>
      <c r="J50" s="38">
        <f t="shared" si="9"/>
        <v>1.0007782237967791</v>
      </c>
      <c r="K50" s="38">
        <f t="shared" si="10"/>
        <v>1.001178223796779</v>
      </c>
      <c r="L50" s="38">
        <f t="shared" si="19"/>
        <v>-4.7001328952055842E-3</v>
      </c>
      <c r="M50" s="43">
        <f t="shared" si="11"/>
        <v>2.2091249232593628E-5</v>
      </c>
      <c r="N50" s="38">
        <f t="shared" si="20"/>
        <v>1.083122344258669E-5</v>
      </c>
      <c r="O50" s="38">
        <f t="shared" si="12"/>
        <v>1.083122344258669E-5</v>
      </c>
      <c r="P50" s="38" t="str">
        <f t="shared" si="13"/>
        <v xml:space="preserve"> </v>
      </c>
      <c r="Q50" s="38">
        <f t="shared" si="14"/>
        <v>1.0000108312234426</v>
      </c>
      <c r="R50" s="38">
        <f t="shared" si="21"/>
        <v>-3.8916877655741333E-4</v>
      </c>
      <c r="S50" s="38">
        <f t="shared" si="15"/>
        <v>0.99961083122344263</v>
      </c>
      <c r="T50" s="38">
        <f t="shared" si="22"/>
        <v>1.1673925733364232E-3</v>
      </c>
      <c r="U50" s="54">
        <f t="shared" si="16"/>
        <v>1.1673799291835874E-3</v>
      </c>
      <c r="V50" s="38">
        <f t="shared" si="17"/>
        <v>1.0011673799291836</v>
      </c>
    </row>
    <row r="51" spans="1:22" x14ac:dyDescent="0.2">
      <c r="A51" s="35">
        <v>41639</v>
      </c>
      <c r="B51" s="36">
        <f>Faze_1!O51</f>
        <v>71.399848000000006</v>
      </c>
      <c r="C51" s="36">
        <f>Faze_1!P51</f>
        <v>1848.3599850000001</v>
      </c>
      <c r="D51" s="43">
        <f>Faze_1!Q51</f>
        <v>7.000000000000001E-4</v>
      </c>
      <c r="E51" s="41">
        <f t="shared" si="6"/>
        <v>1.0006999999999999</v>
      </c>
      <c r="F51" s="38">
        <f t="shared" si="0"/>
        <v>3.9166683185668072E-2</v>
      </c>
      <c r="G51" s="38">
        <f t="shared" si="23"/>
        <v>3.9166683185668072E-2</v>
      </c>
      <c r="H51" s="38" t="str">
        <f t="shared" si="8"/>
        <v xml:space="preserve"> </v>
      </c>
      <c r="I51" s="38">
        <f t="shared" si="1"/>
        <v>3.8466683185668073E-2</v>
      </c>
      <c r="J51" s="38">
        <f t="shared" si="9"/>
        <v>1.0384666831856681</v>
      </c>
      <c r="K51" s="38">
        <f t="shared" si="10"/>
        <v>1.0391666831856681</v>
      </c>
      <c r="L51" s="38">
        <f t="shared" si="19"/>
        <v>3.3288326493683476E-2</v>
      </c>
      <c r="M51" s="43">
        <f t="shared" si="11"/>
        <v>1.1081126807500692E-3</v>
      </c>
      <c r="N51" s="38">
        <f t="shared" si="20"/>
        <v>4.1141901866515784E-2</v>
      </c>
      <c r="O51" s="38">
        <f t="shared" si="12"/>
        <v>4.1141901866515784E-2</v>
      </c>
      <c r="P51" s="38" t="str">
        <f t="shared" si="13"/>
        <v xml:space="preserve"> </v>
      </c>
      <c r="Q51" s="38">
        <f t="shared" si="14"/>
        <v>1.0411419018665158</v>
      </c>
      <c r="R51" s="38">
        <f t="shared" si="21"/>
        <v>4.0441901866515785E-2</v>
      </c>
      <c r="S51" s="38">
        <f t="shared" si="15"/>
        <v>1.0404419018665159</v>
      </c>
      <c r="T51" s="38">
        <f t="shared" si="22"/>
        <v>-1.9752186808477123E-3</v>
      </c>
      <c r="U51" s="54">
        <f t="shared" si="16"/>
        <v>-1.8971656767503564E-3</v>
      </c>
      <c r="V51" s="38">
        <f t="shared" si="17"/>
        <v>0.99810283432324964</v>
      </c>
    </row>
    <row r="52" spans="1:22" x14ac:dyDescent="0.2">
      <c r="A52" s="35">
        <v>41623</v>
      </c>
      <c r="B52" s="36">
        <f>Faze_1!O52</f>
        <v>68.708753999999999</v>
      </c>
      <c r="C52" s="36">
        <f>Faze_1!P52</f>
        <v>1775.3199460000001</v>
      </c>
      <c r="D52" s="43">
        <f>Faze_1!Q52</f>
        <v>7.000000000000001E-4</v>
      </c>
      <c r="E52" s="41">
        <f t="shared" si="6"/>
        <v>1.0006999999999999</v>
      </c>
      <c r="F52" s="38">
        <f t="shared" si="0"/>
        <v>-1.7527549157222544E-2</v>
      </c>
      <c r="G52" s="38" t="str">
        <f t="shared" ref="G52:G67" si="24">IF(F52&gt;0,F52," ")</f>
        <v xml:space="preserve"> </v>
      </c>
      <c r="H52" s="38">
        <f t="shared" si="8"/>
        <v>-1.7527549157222544E-2</v>
      </c>
      <c r="I52" s="38">
        <f t="shared" si="1"/>
        <v>-1.8227549157222543E-2</v>
      </c>
      <c r="J52" s="38">
        <f t="shared" si="9"/>
        <v>0.98177245084277742</v>
      </c>
      <c r="K52" s="38">
        <f t="shared" si="10"/>
        <v>0.98247245084277746</v>
      </c>
      <c r="L52" s="38">
        <f t="shared" si="19"/>
        <v>-2.340590584920714E-2</v>
      </c>
      <c r="M52" s="43">
        <f t="shared" si="11"/>
        <v>5.4783642862194903E-4</v>
      </c>
      <c r="N52" s="38">
        <f t="shared" si="20"/>
        <v>-1.6884451854745075E-2</v>
      </c>
      <c r="O52" s="38" t="str">
        <f t="shared" si="12"/>
        <v xml:space="preserve"> </v>
      </c>
      <c r="P52" s="38">
        <f t="shared" si="13"/>
        <v>-1.6884451854745075E-2</v>
      </c>
      <c r="Q52" s="38">
        <f t="shared" si="14"/>
        <v>0.98311554814525492</v>
      </c>
      <c r="R52" s="38">
        <f t="shared" si="21"/>
        <v>-1.7584451854745074E-2</v>
      </c>
      <c r="S52" s="38">
        <f t="shared" si="15"/>
        <v>0.98241554814525489</v>
      </c>
      <c r="T52" s="38">
        <f t="shared" si="22"/>
        <v>-6.4309730247746888E-4</v>
      </c>
      <c r="U52" s="54">
        <f t="shared" si="16"/>
        <v>-6.5414213384251685E-4</v>
      </c>
      <c r="V52" s="38">
        <f t="shared" si="17"/>
        <v>0.99934585786615748</v>
      </c>
    </row>
    <row r="53" spans="1:22" x14ac:dyDescent="0.2">
      <c r="A53" s="35">
        <v>41608</v>
      </c>
      <c r="B53" s="36">
        <f>Faze_1!O53</f>
        <v>69.934534999999997</v>
      </c>
      <c r="C53" s="36">
        <f>Faze_1!P53</f>
        <v>1805.8100589999999</v>
      </c>
      <c r="D53" s="43">
        <f>Faze_1!Q53</f>
        <v>7.000000000000001E-4</v>
      </c>
      <c r="E53" s="41">
        <f t="shared" si="6"/>
        <v>1.0006999999999999</v>
      </c>
      <c r="F53" s="38">
        <f t="shared" si="0"/>
        <v>2.796262234364244E-3</v>
      </c>
      <c r="G53" s="38">
        <f t="shared" si="24"/>
        <v>2.796262234364244E-3</v>
      </c>
      <c r="H53" s="38" t="str">
        <f t="shared" si="8"/>
        <v xml:space="preserve"> </v>
      </c>
      <c r="I53" s="38">
        <f t="shared" si="1"/>
        <v>2.0962622343642439E-3</v>
      </c>
      <c r="J53" s="38">
        <f t="shared" si="9"/>
        <v>1.0020962622343643</v>
      </c>
      <c r="K53" s="38">
        <f t="shared" si="10"/>
        <v>1.0027962622343642</v>
      </c>
      <c r="L53" s="38">
        <f t="shared" si="19"/>
        <v>-3.0820944576203501E-3</v>
      </c>
      <c r="M53" s="43">
        <f t="shared" si="11"/>
        <v>9.4993062456940803E-6</v>
      </c>
      <c r="N53" s="38">
        <f t="shared" si="20"/>
        <v>4.2431818677040045E-3</v>
      </c>
      <c r="O53" s="38">
        <f t="shared" si="12"/>
        <v>4.2431818677040045E-3</v>
      </c>
      <c r="P53" s="38" t="str">
        <f t="shared" si="13"/>
        <v xml:space="preserve"> </v>
      </c>
      <c r="Q53" s="38">
        <f t="shared" si="14"/>
        <v>1.004243181867704</v>
      </c>
      <c r="R53" s="38">
        <f t="shared" si="21"/>
        <v>3.5431818677040044E-3</v>
      </c>
      <c r="S53" s="38">
        <f t="shared" si="15"/>
        <v>1.0035431818677041</v>
      </c>
      <c r="T53" s="38">
        <f t="shared" si="22"/>
        <v>-1.4469196333397605E-3</v>
      </c>
      <c r="U53" s="54">
        <f t="shared" si="16"/>
        <v>-1.4408060313128024E-3</v>
      </c>
      <c r="V53" s="38">
        <f t="shared" si="17"/>
        <v>0.9985591939686872</v>
      </c>
    </row>
    <row r="54" spans="1:22" x14ac:dyDescent="0.2">
      <c r="A54" s="35">
        <v>41593</v>
      </c>
      <c r="B54" s="36">
        <f>Faze_1!O54</f>
        <v>69.739525</v>
      </c>
      <c r="C54" s="36">
        <f>Faze_1!P54</f>
        <v>1798.1800539999999</v>
      </c>
      <c r="D54" s="43">
        <f>Faze_1!Q54</f>
        <v>7.000000000000001E-4</v>
      </c>
      <c r="E54" s="41">
        <f t="shared" si="6"/>
        <v>1.0006999999999999</v>
      </c>
      <c r="F54" s="38">
        <f t="shared" si="0"/>
        <v>2.8908088123937192E-2</v>
      </c>
      <c r="G54" s="38">
        <f t="shared" si="24"/>
        <v>2.8908088123937192E-2</v>
      </c>
      <c r="H54" s="38" t="str">
        <f t="shared" si="8"/>
        <v xml:space="preserve"> </v>
      </c>
      <c r="I54" s="38">
        <f t="shared" si="1"/>
        <v>2.8208088123937193E-2</v>
      </c>
      <c r="J54" s="38">
        <f t="shared" si="9"/>
        <v>1.0282080881239373</v>
      </c>
      <c r="K54" s="38">
        <f t="shared" si="10"/>
        <v>1.0289080881239372</v>
      </c>
      <c r="L54" s="38">
        <f t="shared" si="19"/>
        <v>2.3029731431952596E-2</v>
      </c>
      <c r="M54" s="43">
        <f t="shared" si="11"/>
        <v>5.3036852982786542E-4</v>
      </c>
      <c r="N54" s="38">
        <f t="shared" si="20"/>
        <v>2.3705702161907816E-2</v>
      </c>
      <c r="O54" s="38">
        <f t="shared" si="12"/>
        <v>2.3705702161907816E-2</v>
      </c>
      <c r="P54" s="38" t="str">
        <f t="shared" si="13"/>
        <v xml:space="preserve"> </v>
      </c>
      <c r="Q54" s="38">
        <f t="shared" si="14"/>
        <v>1.0237057021619078</v>
      </c>
      <c r="R54" s="38">
        <f t="shared" si="21"/>
        <v>2.3005702161907816E-2</v>
      </c>
      <c r="S54" s="38">
        <f t="shared" si="15"/>
        <v>1.0230057021619079</v>
      </c>
      <c r="T54" s="38">
        <f t="shared" si="22"/>
        <v>5.2023859620293766E-3</v>
      </c>
      <c r="U54" s="54">
        <f t="shared" si="16"/>
        <v>5.0819155847650066E-3</v>
      </c>
      <c r="V54" s="38">
        <f t="shared" si="17"/>
        <v>1.005081915584765</v>
      </c>
    </row>
    <row r="55" spans="1:22" x14ac:dyDescent="0.2">
      <c r="A55" s="35">
        <v>41578</v>
      </c>
      <c r="B55" s="36">
        <f>Faze_1!O55</f>
        <v>67.780130999999997</v>
      </c>
      <c r="C55" s="36">
        <f>Faze_1!P55</f>
        <v>1756.540039</v>
      </c>
      <c r="D55" s="43">
        <f>Faze_1!Q55</f>
        <v>5.0000000000000001E-4</v>
      </c>
      <c r="E55" s="41">
        <f t="shared" si="6"/>
        <v>1.0004999999999999</v>
      </c>
      <c r="F55" s="38">
        <f t="shared" si="0"/>
        <v>3.2390386109297786E-2</v>
      </c>
      <c r="G55" s="38">
        <f t="shared" si="24"/>
        <v>3.2390386109297786E-2</v>
      </c>
      <c r="H55" s="38" t="str">
        <f t="shared" si="8"/>
        <v xml:space="preserve"> </v>
      </c>
      <c r="I55" s="38">
        <f t="shared" si="1"/>
        <v>3.1890386109297786E-2</v>
      </c>
      <c r="J55" s="38">
        <f t="shared" si="9"/>
        <v>1.0318903861092978</v>
      </c>
      <c r="K55" s="38">
        <f t="shared" si="10"/>
        <v>1.0323903861092978</v>
      </c>
      <c r="L55" s="38">
        <f t="shared" si="19"/>
        <v>2.651202941731319E-2</v>
      </c>
      <c r="M55" s="43">
        <f t="shared" si="11"/>
        <v>7.0288770382447995E-4</v>
      </c>
      <c r="N55" s="38">
        <f t="shared" si="20"/>
        <v>3.4439288345571972E-2</v>
      </c>
      <c r="O55" s="38">
        <f t="shared" si="12"/>
        <v>3.4439288345571972E-2</v>
      </c>
      <c r="P55" s="38" t="str">
        <f t="shared" si="13"/>
        <v xml:space="preserve"> </v>
      </c>
      <c r="Q55" s="38">
        <f t="shared" si="14"/>
        <v>1.034439288345572</v>
      </c>
      <c r="R55" s="38">
        <f t="shared" si="21"/>
        <v>3.3939288345571972E-2</v>
      </c>
      <c r="S55" s="38">
        <f t="shared" si="15"/>
        <v>1.033939288345572</v>
      </c>
      <c r="T55" s="38">
        <f t="shared" si="22"/>
        <v>-2.048902236274186E-3</v>
      </c>
      <c r="U55" s="54">
        <f t="shared" si="16"/>
        <v>-1.9806887261127892E-3</v>
      </c>
      <c r="V55" s="38">
        <f t="shared" si="17"/>
        <v>0.99801931127388721</v>
      </c>
    </row>
    <row r="56" spans="1:22" x14ac:dyDescent="0.2">
      <c r="A56" s="35">
        <v>41562</v>
      </c>
      <c r="B56" s="36">
        <f>Faze_1!O56</f>
        <v>65.653586000000004</v>
      </c>
      <c r="C56" s="36">
        <f>Faze_1!P56</f>
        <v>1698.0600589999999</v>
      </c>
      <c r="D56" s="43">
        <f>Faze_1!Q56</f>
        <v>5.0000000000000001E-4</v>
      </c>
      <c r="E56" s="41">
        <f t="shared" si="6"/>
        <v>1.0004999999999999</v>
      </c>
      <c r="F56" s="38">
        <f t="shared" si="0"/>
        <v>1.303906801299326E-2</v>
      </c>
      <c r="G56" s="38">
        <f t="shared" si="24"/>
        <v>1.303906801299326E-2</v>
      </c>
      <c r="H56" s="38" t="str">
        <f t="shared" si="8"/>
        <v xml:space="preserve"> </v>
      </c>
      <c r="I56" s="38">
        <f t="shared" si="1"/>
        <v>1.253906801299326E-2</v>
      </c>
      <c r="J56" s="38">
        <f t="shared" si="9"/>
        <v>1.0125390680129933</v>
      </c>
      <c r="K56" s="38">
        <f t="shared" si="10"/>
        <v>1.0130390680129933</v>
      </c>
      <c r="L56" s="38">
        <f t="shared" si="19"/>
        <v>7.160711321008666E-3</v>
      </c>
      <c r="M56" s="43">
        <f t="shared" si="11"/>
        <v>5.1275786622821676E-5</v>
      </c>
      <c r="N56" s="38">
        <f t="shared" si="20"/>
        <v>9.8183280419268382E-3</v>
      </c>
      <c r="O56" s="38">
        <f t="shared" si="12"/>
        <v>9.8183280419268382E-3</v>
      </c>
      <c r="P56" s="38" t="str">
        <f t="shared" si="13"/>
        <v xml:space="preserve"> </v>
      </c>
      <c r="Q56" s="38">
        <f t="shared" si="14"/>
        <v>1.0098183280419268</v>
      </c>
      <c r="R56" s="38">
        <f t="shared" si="21"/>
        <v>9.3183280419268377E-3</v>
      </c>
      <c r="S56" s="38">
        <f t="shared" si="15"/>
        <v>1.0093183280419269</v>
      </c>
      <c r="T56" s="38">
        <f t="shared" si="22"/>
        <v>3.220739971066422E-3</v>
      </c>
      <c r="U56" s="54">
        <f t="shared" si="16"/>
        <v>3.1894251486914715E-3</v>
      </c>
      <c r="V56" s="38">
        <f t="shared" si="17"/>
        <v>1.0031894251486915</v>
      </c>
    </row>
    <row r="57" spans="1:22" x14ac:dyDescent="0.2">
      <c r="A57" s="35">
        <v>41547</v>
      </c>
      <c r="B57" s="36">
        <f>Faze_1!O57</f>
        <v>64.808543</v>
      </c>
      <c r="C57" s="36">
        <f>Faze_1!P57</f>
        <v>1681.5500489999999</v>
      </c>
      <c r="D57" s="43">
        <f>Faze_1!Q57</f>
        <v>2.0000000000000001E-4</v>
      </c>
      <c r="E57" s="41">
        <f t="shared" si="6"/>
        <v>1.0002</v>
      </c>
      <c r="F57" s="38">
        <f t="shared" si="0"/>
        <v>-8.486102475180779E-3</v>
      </c>
      <c r="G57" s="38" t="str">
        <f t="shared" si="24"/>
        <v xml:space="preserve"> </v>
      </c>
      <c r="H57" s="38">
        <f t="shared" si="8"/>
        <v>-8.486102475180779E-3</v>
      </c>
      <c r="I57" s="38">
        <f t="shared" si="1"/>
        <v>-8.6861024751807795E-3</v>
      </c>
      <c r="J57" s="38">
        <f t="shared" si="9"/>
        <v>0.99131389752481924</v>
      </c>
      <c r="K57" s="38">
        <f t="shared" si="10"/>
        <v>0.99151389752481922</v>
      </c>
      <c r="L57" s="38">
        <f t="shared" si="19"/>
        <v>-1.4364459167165373E-2</v>
      </c>
      <c r="M57" s="43">
        <f t="shared" si="11"/>
        <v>2.0633768716516132E-4</v>
      </c>
      <c r="N57" s="38">
        <f t="shared" si="20"/>
        <v>-3.8151535483927912E-3</v>
      </c>
      <c r="O57" s="38" t="str">
        <f t="shared" si="12"/>
        <v xml:space="preserve"> </v>
      </c>
      <c r="P57" s="38">
        <f t="shared" si="13"/>
        <v>-3.8151535483927912E-3</v>
      </c>
      <c r="Q57" s="38">
        <f t="shared" si="14"/>
        <v>0.99618484645160721</v>
      </c>
      <c r="R57" s="38">
        <f t="shared" si="21"/>
        <v>-4.0151535483927909E-3</v>
      </c>
      <c r="S57" s="38">
        <f t="shared" si="15"/>
        <v>0.99598484645160723</v>
      </c>
      <c r="T57" s="38">
        <f t="shared" si="22"/>
        <v>-4.6709489267879878E-3</v>
      </c>
      <c r="U57" s="54">
        <f t="shared" si="16"/>
        <v>-4.6888375620506295E-3</v>
      </c>
      <c r="V57" s="38">
        <f t="shared" si="17"/>
        <v>0.99531116243794937</v>
      </c>
    </row>
    <row r="58" spans="1:22" x14ac:dyDescent="0.2">
      <c r="A58" s="35">
        <v>41532</v>
      </c>
      <c r="B58" s="36">
        <f>Faze_1!O58</f>
        <v>65.363221999999993</v>
      </c>
      <c r="C58" s="36">
        <f>Faze_1!P58</f>
        <v>1687.98999</v>
      </c>
      <c r="D58" s="43">
        <f>Faze_1!Q58</f>
        <v>2.0000000000000001E-4</v>
      </c>
      <c r="E58" s="41">
        <f t="shared" si="6"/>
        <v>1.0002</v>
      </c>
      <c r="F58" s="38">
        <f t="shared" si="0"/>
        <v>3.1618918554292108E-2</v>
      </c>
      <c r="G58" s="38">
        <f t="shared" si="24"/>
        <v>3.1618918554292108E-2</v>
      </c>
      <c r="H58" s="38" t="str">
        <f t="shared" si="8"/>
        <v xml:space="preserve"> </v>
      </c>
      <c r="I58" s="38">
        <f t="shared" si="1"/>
        <v>3.1418918554292109E-2</v>
      </c>
      <c r="J58" s="38">
        <f t="shared" si="9"/>
        <v>1.0314189185542921</v>
      </c>
      <c r="K58" s="38">
        <f t="shared" si="10"/>
        <v>1.0316189185542921</v>
      </c>
      <c r="L58" s="38">
        <f t="shared" si="19"/>
        <v>2.5740561862307512E-2</v>
      </c>
      <c r="M58" s="43">
        <f t="shared" si="11"/>
        <v>6.6257652498728E-4</v>
      </c>
      <c r="N58" s="38">
        <f t="shared" si="20"/>
        <v>3.369322153934462E-2</v>
      </c>
      <c r="O58" s="38">
        <f t="shared" si="12"/>
        <v>3.369322153934462E-2</v>
      </c>
      <c r="P58" s="38" t="str">
        <f t="shared" si="13"/>
        <v xml:space="preserve"> </v>
      </c>
      <c r="Q58" s="38">
        <f t="shared" si="14"/>
        <v>1.0336932215393446</v>
      </c>
      <c r="R58" s="38">
        <f t="shared" si="21"/>
        <v>3.3493221539344621E-2</v>
      </c>
      <c r="S58" s="38">
        <f t="shared" si="15"/>
        <v>1.0334932215393446</v>
      </c>
      <c r="T58" s="38">
        <f t="shared" si="22"/>
        <v>-2.0743029850525119E-3</v>
      </c>
      <c r="U58" s="54">
        <f t="shared" si="16"/>
        <v>-2.006691097348523E-3</v>
      </c>
      <c r="V58" s="38">
        <f t="shared" si="17"/>
        <v>0.99799330890265148</v>
      </c>
    </row>
    <row r="59" spans="1:22" x14ac:dyDescent="0.2">
      <c r="A59" s="35">
        <v>41517</v>
      </c>
      <c r="B59" s="36">
        <f>Faze_1!O59</f>
        <v>63.359851999999997</v>
      </c>
      <c r="C59" s="36">
        <f>Faze_1!P59</f>
        <v>1632.969971</v>
      </c>
      <c r="D59" s="43">
        <f>Faze_1!Q59</f>
        <v>4.0000000000000002E-4</v>
      </c>
      <c r="E59" s="41">
        <f t="shared" si="6"/>
        <v>1.0004</v>
      </c>
      <c r="F59" s="38">
        <f t="shared" si="0"/>
        <v>-2.0970063632922531E-2</v>
      </c>
      <c r="G59" s="38" t="str">
        <f t="shared" si="24"/>
        <v xml:space="preserve"> </v>
      </c>
      <c r="H59" s="38">
        <f t="shared" si="8"/>
        <v>-2.0970063632922531E-2</v>
      </c>
      <c r="I59" s="38">
        <f t="shared" si="1"/>
        <v>-2.1370063632922532E-2</v>
      </c>
      <c r="J59" s="38">
        <f t="shared" si="9"/>
        <v>0.97862993636707751</v>
      </c>
      <c r="K59" s="38">
        <f t="shared" si="10"/>
        <v>0.97902993636707747</v>
      </c>
      <c r="L59" s="38">
        <f t="shared" si="19"/>
        <v>-2.6848420324907127E-2</v>
      </c>
      <c r="M59" s="43">
        <f t="shared" si="11"/>
        <v>7.2083767394288609E-4</v>
      </c>
      <c r="N59" s="38">
        <f t="shared" si="20"/>
        <v>-1.7064729204184337E-2</v>
      </c>
      <c r="O59" s="38" t="str">
        <f t="shared" si="12"/>
        <v xml:space="preserve"> </v>
      </c>
      <c r="P59" s="38">
        <f t="shared" si="13"/>
        <v>-1.7064729204184337E-2</v>
      </c>
      <c r="Q59" s="38">
        <f t="shared" si="14"/>
        <v>0.98293527079581566</v>
      </c>
      <c r="R59" s="38">
        <f t="shared" si="21"/>
        <v>-1.7464729204184338E-2</v>
      </c>
      <c r="S59" s="38">
        <f t="shared" si="15"/>
        <v>0.98253527079581571</v>
      </c>
      <c r="T59" s="38">
        <f t="shared" si="22"/>
        <v>-3.9053344287381941E-3</v>
      </c>
      <c r="U59" s="54">
        <f t="shared" si="16"/>
        <v>-3.973134899896591E-3</v>
      </c>
      <c r="V59" s="38">
        <f t="shared" si="17"/>
        <v>0.99602686510010341</v>
      </c>
    </row>
    <row r="60" spans="1:22" x14ac:dyDescent="0.2">
      <c r="A60" s="35">
        <v>41501</v>
      </c>
      <c r="B60" s="36">
        <f>Faze_1!O60</f>
        <v>64.716971000000001</v>
      </c>
      <c r="C60" s="36">
        <f>Faze_1!P60</f>
        <v>1661.3199460000001</v>
      </c>
      <c r="D60" s="43">
        <f>Faze_1!Q60</f>
        <v>4.0000000000000002E-4</v>
      </c>
      <c r="E60" s="41">
        <f t="shared" si="6"/>
        <v>1.0004</v>
      </c>
      <c r="F60" s="38">
        <f t="shared" si="0"/>
        <v>-1.614037062443785E-2</v>
      </c>
      <c r="G60" s="38" t="str">
        <f t="shared" si="24"/>
        <v xml:space="preserve"> </v>
      </c>
      <c r="H60" s="38">
        <f t="shared" si="8"/>
        <v>-1.614037062443785E-2</v>
      </c>
      <c r="I60" s="38">
        <f t="shared" si="1"/>
        <v>-1.6540370624437851E-2</v>
      </c>
      <c r="J60" s="38">
        <f t="shared" si="9"/>
        <v>0.98345962937556219</v>
      </c>
      <c r="K60" s="38">
        <f t="shared" si="10"/>
        <v>0.98385962937556215</v>
      </c>
      <c r="L60" s="38">
        <f t="shared" si="19"/>
        <v>-2.2018727316422446E-2</v>
      </c>
      <c r="M60" s="43">
        <f t="shared" si="11"/>
        <v>4.8482435263496801E-4</v>
      </c>
      <c r="N60" s="38">
        <f t="shared" si="20"/>
        <v>-1.4480393829146898E-2</v>
      </c>
      <c r="O60" s="38" t="str">
        <f t="shared" si="12"/>
        <v xml:space="preserve"> </v>
      </c>
      <c r="P60" s="38">
        <f t="shared" si="13"/>
        <v>-1.4480393829146898E-2</v>
      </c>
      <c r="Q60" s="38">
        <f t="shared" si="14"/>
        <v>0.9855196061708531</v>
      </c>
      <c r="R60" s="38">
        <f t="shared" si="21"/>
        <v>-1.4880393829146897E-2</v>
      </c>
      <c r="S60" s="38">
        <f t="shared" si="15"/>
        <v>0.98511960617085315</v>
      </c>
      <c r="T60" s="38">
        <f t="shared" si="22"/>
        <v>-1.6599767952909517E-3</v>
      </c>
      <c r="U60" s="54">
        <f t="shared" si="16"/>
        <v>-1.684367094167305E-3</v>
      </c>
      <c r="V60" s="38">
        <f t="shared" si="17"/>
        <v>0.99831563290583269</v>
      </c>
    </row>
    <row r="61" spans="1:22" x14ac:dyDescent="0.2">
      <c r="A61" s="35">
        <v>41486</v>
      </c>
      <c r="B61" s="36">
        <f>Faze_1!O61</f>
        <v>65.778662999999995</v>
      </c>
      <c r="C61" s="36">
        <f>Faze_1!P61</f>
        <v>1685.7299800000001</v>
      </c>
      <c r="D61" s="43">
        <f>Faze_1!Q61</f>
        <v>4.0000000000000002E-4</v>
      </c>
      <c r="E61" s="41">
        <f t="shared" si="6"/>
        <v>1.0004</v>
      </c>
      <c r="F61" s="38">
        <f t="shared" si="0"/>
        <v>4.5114752039516759E-3</v>
      </c>
      <c r="G61" s="38">
        <f t="shared" si="24"/>
        <v>4.5114752039516759E-3</v>
      </c>
      <c r="H61" s="38" t="str">
        <f t="shared" si="8"/>
        <v xml:space="preserve"> </v>
      </c>
      <c r="I61" s="38">
        <f t="shared" si="1"/>
        <v>4.1114752039516757E-3</v>
      </c>
      <c r="J61" s="38">
        <f t="shared" si="9"/>
        <v>1.0041114752039517</v>
      </c>
      <c r="K61" s="38">
        <f t="shared" si="10"/>
        <v>1.0045114752039517</v>
      </c>
      <c r="L61" s="38">
        <f t="shared" si="19"/>
        <v>-1.3668814880329182E-3</v>
      </c>
      <c r="M61" s="43">
        <f t="shared" si="11"/>
        <v>1.8683650023270848E-6</v>
      </c>
      <c r="N61" s="38">
        <f t="shared" si="20"/>
        <v>1.9197503714709629E-3</v>
      </c>
      <c r="O61" s="38">
        <f t="shared" si="12"/>
        <v>1.9197503714709629E-3</v>
      </c>
      <c r="P61" s="38" t="str">
        <f t="shared" si="13"/>
        <v xml:space="preserve"> </v>
      </c>
      <c r="Q61" s="38">
        <f t="shared" si="14"/>
        <v>1.001919750371471</v>
      </c>
      <c r="R61" s="38">
        <f t="shared" si="21"/>
        <v>1.519750371470963E-3</v>
      </c>
      <c r="S61" s="38">
        <f t="shared" si="15"/>
        <v>1.001519750371471</v>
      </c>
      <c r="T61" s="38">
        <f t="shared" si="22"/>
        <v>2.5917248324807129E-3</v>
      </c>
      <c r="U61" s="54">
        <f t="shared" si="16"/>
        <v>2.5867589011194791E-3</v>
      </c>
      <c r="V61" s="38">
        <f t="shared" si="17"/>
        <v>1.0025867589011195</v>
      </c>
    </row>
    <row r="62" spans="1:22" x14ac:dyDescent="0.2">
      <c r="A62" s="35">
        <v>41470</v>
      </c>
      <c r="B62" s="36">
        <f>Faze_1!O62</f>
        <v>65.483237000000003</v>
      </c>
      <c r="C62" s="36">
        <f>Faze_1!P62</f>
        <v>1682.5</v>
      </c>
      <c r="D62" s="43">
        <f>Faze_1!Q62</f>
        <v>4.0000000000000002E-4</v>
      </c>
      <c r="E62" s="41">
        <f t="shared" si="6"/>
        <v>1.0004</v>
      </c>
      <c r="F62" s="38">
        <f t="shared" si="0"/>
        <v>4.9105162979594663E-2</v>
      </c>
      <c r="G62" s="38">
        <f t="shared" si="24"/>
        <v>4.9105162979594663E-2</v>
      </c>
      <c r="H62" s="38" t="str">
        <f t="shared" si="8"/>
        <v xml:space="preserve"> </v>
      </c>
      <c r="I62" s="38">
        <f t="shared" si="1"/>
        <v>4.8705162979594666E-2</v>
      </c>
      <c r="J62" s="38">
        <f t="shared" si="9"/>
        <v>1.0487051629795947</v>
      </c>
      <c r="K62" s="38">
        <f t="shared" si="10"/>
        <v>1.0491051629795947</v>
      </c>
      <c r="L62" s="38">
        <f t="shared" si="19"/>
        <v>4.3226806287610067E-2</v>
      </c>
      <c r="M62" s="43">
        <f t="shared" si="11"/>
        <v>1.8685567818265652E-3</v>
      </c>
      <c r="N62" s="38">
        <f t="shared" si="20"/>
        <v>4.7451234917893714E-2</v>
      </c>
      <c r="O62" s="38">
        <f t="shared" si="12"/>
        <v>4.7451234917893714E-2</v>
      </c>
      <c r="P62" s="38" t="str">
        <f t="shared" si="13"/>
        <v xml:space="preserve"> </v>
      </c>
      <c r="Q62" s="38">
        <f t="shared" si="14"/>
        <v>1.0474512349178937</v>
      </c>
      <c r="R62" s="38">
        <f t="shared" si="21"/>
        <v>4.7051234917893717E-2</v>
      </c>
      <c r="S62" s="38">
        <f t="shared" si="15"/>
        <v>1.0470512349178938</v>
      </c>
      <c r="T62" s="38">
        <f t="shared" si="22"/>
        <v>1.6539280617009489E-3</v>
      </c>
      <c r="U62" s="54">
        <f t="shared" si="16"/>
        <v>1.5790024457134066E-3</v>
      </c>
      <c r="V62" s="38">
        <f t="shared" si="17"/>
        <v>1.0015790024457134</v>
      </c>
    </row>
    <row r="63" spans="1:22" x14ac:dyDescent="0.2">
      <c r="A63" s="35">
        <v>41455</v>
      </c>
      <c r="B63" s="36">
        <f>Faze_1!O63</f>
        <v>62.418182000000002</v>
      </c>
      <c r="C63" s="36">
        <f>Faze_1!P63</f>
        <v>1606.280029</v>
      </c>
      <c r="D63" s="43">
        <f>Faze_1!Q63</f>
        <v>5.0000000000000001E-4</v>
      </c>
      <c r="E63" s="41">
        <f t="shared" si="6"/>
        <v>1.0004999999999999</v>
      </c>
      <c r="F63" s="38">
        <f t="shared" si="0"/>
        <v>-1.2146098193417054E-2</v>
      </c>
      <c r="G63" s="38" t="str">
        <f t="shared" si="24"/>
        <v xml:space="preserve"> </v>
      </c>
      <c r="H63" s="38">
        <f t="shared" si="8"/>
        <v>-1.2146098193417054E-2</v>
      </c>
      <c r="I63" s="38">
        <f t="shared" si="1"/>
        <v>-1.2646098193417055E-2</v>
      </c>
      <c r="J63" s="38">
        <f t="shared" si="9"/>
        <v>0.98735390180658289</v>
      </c>
      <c r="K63" s="38">
        <f t="shared" si="10"/>
        <v>0.98785390180658295</v>
      </c>
      <c r="L63" s="38">
        <f t="shared" si="19"/>
        <v>-1.802445488540165E-2</v>
      </c>
      <c r="M63" s="43">
        <f t="shared" si="11"/>
        <v>3.2488097391587941E-4</v>
      </c>
      <c r="N63" s="38">
        <f t="shared" si="20"/>
        <v>-1.2571201890555939E-2</v>
      </c>
      <c r="O63" s="38" t="str">
        <f t="shared" si="12"/>
        <v xml:space="preserve"> </v>
      </c>
      <c r="P63" s="38">
        <f t="shared" si="13"/>
        <v>-1.2571201890555939E-2</v>
      </c>
      <c r="Q63" s="38">
        <f t="shared" si="14"/>
        <v>0.98742879810944406</v>
      </c>
      <c r="R63" s="38">
        <f t="shared" si="21"/>
        <v>-1.3071201890555939E-2</v>
      </c>
      <c r="S63" s="38">
        <f t="shared" si="15"/>
        <v>0.98692879810944412</v>
      </c>
      <c r="T63" s="38">
        <f t="shared" si="22"/>
        <v>4.2510369713888441E-4</v>
      </c>
      <c r="U63" s="54">
        <f t="shared" si="16"/>
        <v>4.3051579815456265E-4</v>
      </c>
      <c r="V63" s="38">
        <f t="shared" si="17"/>
        <v>1.0004305157981546</v>
      </c>
    </row>
    <row r="64" spans="1:22" x14ac:dyDescent="0.2">
      <c r="A64" s="35">
        <v>41440</v>
      </c>
      <c r="B64" s="36">
        <f>Faze_1!O64</f>
        <v>63.185640999999997</v>
      </c>
      <c r="C64" s="36">
        <f>Faze_1!P64</f>
        <v>1626.7299800000001</v>
      </c>
      <c r="D64" s="43">
        <f>Faze_1!Q64</f>
        <v>5.0000000000000001E-4</v>
      </c>
      <c r="E64" s="41">
        <f t="shared" si="6"/>
        <v>1.0004999999999999</v>
      </c>
      <c r="F64" s="38">
        <f t="shared" si="0"/>
        <v>1.8919606569096636E-3</v>
      </c>
      <c r="G64" s="38">
        <f t="shared" si="24"/>
        <v>1.8919606569096636E-3</v>
      </c>
      <c r="H64" s="38" t="str">
        <f t="shared" si="8"/>
        <v xml:space="preserve"> </v>
      </c>
      <c r="I64" s="38">
        <f t="shared" si="1"/>
        <v>1.3919606569096636E-3</v>
      </c>
      <c r="J64" s="38">
        <f t="shared" si="9"/>
        <v>1.0013919606569097</v>
      </c>
      <c r="K64" s="38">
        <f t="shared" si="10"/>
        <v>1.0018919606569097</v>
      </c>
      <c r="L64" s="38">
        <f t="shared" si="19"/>
        <v>-3.9863960350749305E-3</v>
      </c>
      <c r="M64" s="43">
        <f t="shared" si="11"/>
        <v>1.5891353348461128E-5</v>
      </c>
      <c r="N64" s="38">
        <f t="shared" si="20"/>
        <v>-2.4590124879442232E-3</v>
      </c>
      <c r="O64" s="38" t="str">
        <f t="shared" si="12"/>
        <v xml:space="preserve"> </v>
      </c>
      <c r="P64" s="38">
        <f t="shared" si="13"/>
        <v>-2.4590124879442232E-3</v>
      </c>
      <c r="Q64" s="38">
        <f t="shared" si="14"/>
        <v>0.99754098751205578</v>
      </c>
      <c r="R64" s="38">
        <f t="shared" si="21"/>
        <v>-2.9590124879442232E-3</v>
      </c>
      <c r="S64" s="38">
        <f t="shared" si="15"/>
        <v>0.99704098751205583</v>
      </c>
      <c r="T64" s="38">
        <f t="shared" si="22"/>
        <v>4.3509731448538869E-3</v>
      </c>
      <c r="U64" s="54">
        <f t="shared" si="16"/>
        <v>4.3616986162198224E-3</v>
      </c>
      <c r="V64" s="38">
        <f t="shared" si="17"/>
        <v>1.0043616986162198</v>
      </c>
    </row>
    <row r="65" spans="1:22" x14ac:dyDescent="0.2">
      <c r="A65" s="35">
        <v>41425</v>
      </c>
      <c r="B65" s="36">
        <f>Faze_1!O65</f>
        <v>63.066322</v>
      </c>
      <c r="C65" s="36">
        <f>Faze_1!P65</f>
        <v>1630.73999</v>
      </c>
      <c r="D65" s="43">
        <f>Faze_1!Q65</f>
        <v>4.0000000000000002E-4</v>
      </c>
      <c r="E65" s="41">
        <f t="shared" si="6"/>
        <v>1.0004</v>
      </c>
      <c r="F65" s="38">
        <f t="shared" si="0"/>
        <v>-1.093999913650201E-2</v>
      </c>
      <c r="G65" s="38" t="str">
        <f t="shared" si="24"/>
        <v xml:space="preserve"> </v>
      </c>
      <c r="H65" s="38">
        <f t="shared" si="8"/>
        <v>-1.093999913650201E-2</v>
      </c>
      <c r="I65" s="38">
        <f t="shared" si="1"/>
        <v>-1.1339999136502009E-2</v>
      </c>
      <c r="J65" s="38">
        <f t="shared" si="9"/>
        <v>0.98866000086349803</v>
      </c>
      <c r="K65" s="38">
        <f t="shared" si="10"/>
        <v>0.98906000086349799</v>
      </c>
      <c r="L65" s="38">
        <f t="shared" si="19"/>
        <v>-1.6818355828486606E-2</v>
      </c>
      <c r="M65" s="43">
        <f t="shared" si="11"/>
        <v>2.8285709277358939E-4</v>
      </c>
      <c r="N65" s="38">
        <f t="shared" si="20"/>
        <v>-1.6904012894888742E-2</v>
      </c>
      <c r="O65" s="38" t="str">
        <f t="shared" si="12"/>
        <v xml:space="preserve"> </v>
      </c>
      <c r="P65" s="38">
        <f t="shared" si="13"/>
        <v>-1.6904012894888742E-2</v>
      </c>
      <c r="Q65" s="38">
        <f t="shared" si="14"/>
        <v>0.98309598710511126</v>
      </c>
      <c r="R65" s="38">
        <f t="shared" si="21"/>
        <v>-1.7304012894888744E-2</v>
      </c>
      <c r="S65" s="38">
        <f t="shared" si="15"/>
        <v>0.9826959871051113</v>
      </c>
      <c r="T65" s="38">
        <f t="shared" si="22"/>
        <v>5.9640137583867325E-3</v>
      </c>
      <c r="U65" s="54">
        <f t="shared" si="16"/>
        <v>6.0665630178684538E-3</v>
      </c>
      <c r="V65" s="38">
        <f t="shared" si="17"/>
        <v>1.0060665630178685</v>
      </c>
    </row>
    <row r="66" spans="1:22" x14ac:dyDescent="0.2">
      <c r="A66" s="35">
        <v>41409</v>
      </c>
      <c r="B66" s="36">
        <f>Faze_1!O66</f>
        <v>63.763899000000002</v>
      </c>
      <c r="C66" s="36">
        <f>Faze_1!P66</f>
        <v>1658.780029</v>
      </c>
      <c r="D66" s="43">
        <f>Faze_1!Q66</f>
        <v>4.0000000000000002E-4</v>
      </c>
      <c r="E66" s="41">
        <f t="shared" si="6"/>
        <v>1.0004</v>
      </c>
      <c r="F66" s="38">
        <f t="shared" si="0"/>
        <v>3.7175237283245899E-2</v>
      </c>
      <c r="G66" s="38">
        <f t="shared" si="24"/>
        <v>3.7175237283245899E-2</v>
      </c>
      <c r="H66" s="38" t="str">
        <f t="shared" si="8"/>
        <v xml:space="preserve"> </v>
      </c>
      <c r="I66" s="38">
        <f t="shared" si="1"/>
        <v>3.6775237283245901E-2</v>
      </c>
      <c r="J66" s="38">
        <f t="shared" si="9"/>
        <v>1.0367752372832459</v>
      </c>
      <c r="K66" s="38">
        <f t="shared" si="10"/>
        <v>1.0371752372832459</v>
      </c>
      <c r="L66" s="38">
        <f t="shared" si="19"/>
        <v>3.1296880591261303E-2</v>
      </c>
      <c r="M66" s="43">
        <f t="shared" si="11"/>
        <v>9.7949473474366849E-4</v>
      </c>
      <c r="N66" s="38">
        <f t="shared" si="20"/>
        <v>3.8314493304820729E-2</v>
      </c>
      <c r="O66" s="38">
        <f t="shared" si="12"/>
        <v>3.8314493304820729E-2</v>
      </c>
      <c r="P66" s="38" t="str">
        <f t="shared" si="13"/>
        <v xml:space="preserve"> </v>
      </c>
      <c r="Q66" s="38">
        <f t="shared" si="14"/>
        <v>1.0383144933048207</v>
      </c>
      <c r="R66" s="38">
        <f t="shared" si="21"/>
        <v>3.7914493304820732E-2</v>
      </c>
      <c r="S66" s="38">
        <f t="shared" si="15"/>
        <v>1.0379144933048208</v>
      </c>
      <c r="T66" s="38">
        <f t="shared" si="22"/>
        <v>-1.1392560215748304E-3</v>
      </c>
      <c r="U66" s="54">
        <f t="shared" si="16"/>
        <v>-1.0972167189429172E-3</v>
      </c>
      <c r="V66" s="38">
        <f t="shared" si="17"/>
        <v>0.99890278328105708</v>
      </c>
    </row>
    <row r="67" spans="1:22" x14ac:dyDescent="0.2">
      <c r="A67" s="35">
        <v>41394</v>
      </c>
      <c r="B67" s="36">
        <f>Faze_1!O67</f>
        <v>61.478423999999997</v>
      </c>
      <c r="C67" s="36">
        <f>Faze_1!P67</f>
        <v>1597.5699460000001</v>
      </c>
      <c r="D67" s="43">
        <f>Faze_1!Q67</f>
        <v>5.9999999999999995E-4</v>
      </c>
      <c r="E67" s="41">
        <f t="shared" si="6"/>
        <v>1.0005999999999999</v>
      </c>
      <c r="F67" s="38">
        <f t="shared" ref="F67:F73" si="25">B67/B68-1</f>
        <v>3.1096127222410397E-2</v>
      </c>
      <c r="G67" s="38">
        <f t="shared" si="24"/>
        <v>3.1096127222410397E-2</v>
      </c>
      <c r="H67" s="38" t="str">
        <f t="shared" si="8"/>
        <v xml:space="preserve"> </v>
      </c>
      <c r="I67" s="38">
        <f t="shared" ref="I67:I74" si="26">F67-D67</f>
        <v>3.0496127222410397E-2</v>
      </c>
      <c r="J67" s="38">
        <f t="shared" si="9"/>
        <v>1.0304961272224105</v>
      </c>
      <c r="K67" s="38">
        <f t="shared" si="10"/>
        <v>1.0310961272224104</v>
      </c>
      <c r="L67" s="38">
        <f t="shared" ref="L67:L74" si="27">F67-$F$77</f>
        <v>2.5217770530425801E-2</v>
      </c>
      <c r="M67" s="43">
        <f t="shared" si="11"/>
        <v>6.3593595052521194E-4</v>
      </c>
      <c r="N67" s="38">
        <f t="shared" ref="N67:N74" si="28">C67/C68-1</f>
        <v>2.9123374369895316E-2</v>
      </c>
      <c r="O67" s="38">
        <f t="shared" si="12"/>
        <v>2.9123374369895316E-2</v>
      </c>
      <c r="P67" s="38" t="str">
        <f t="shared" si="13"/>
        <v xml:space="preserve"> </v>
      </c>
      <c r="Q67" s="38">
        <f t="shared" si="14"/>
        <v>1.0291233743698953</v>
      </c>
      <c r="R67" s="38">
        <f t="shared" ref="R67:R74" si="29">N67-D67</f>
        <v>2.8523374369895316E-2</v>
      </c>
      <c r="S67" s="38">
        <f t="shared" si="15"/>
        <v>1.0285233743698954</v>
      </c>
      <c r="T67" s="38">
        <f t="shared" ref="T67:T74" si="30">F67-N67</f>
        <v>1.9727528525150806E-3</v>
      </c>
      <c r="U67" s="54">
        <f t="shared" si="16"/>
        <v>1.9169255131561425E-3</v>
      </c>
      <c r="V67" s="38">
        <f t="shared" si="17"/>
        <v>1.0019169255131561</v>
      </c>
    </row>
    <row r="68" spans="1:22" x14ac:dyDescent="0.2">
      <c r="A68" s="35">
        <v>41379</v>
      </c>
      <c r="B68" s="36">
        <f>Faze_1!O68</f>
        <v>59.624338000000002</v>
      </c>
      <c r="C68" s="36">
        <f>Faze_1!P68</f>
        <v>1552.3599850000001</v>
      </c>
      <c r="D68" s="43">
        <f>Faze_1!Q68</f>
        <v>5.9999999999999995E-4</v>
      </c>
      <c r="E68" s="41">
        <f t="shared" ref="E68:E74" si="31">D68+1</f>
        <v>1.0005999999999999</v>
      </c>
      <c r="F68" s="38">
        <f t="shared" si="25"/>
        <v>-8.6982972647633439E-3</v>
      </c>
      <c r="G68" s="38" t="str">
        <f t="shared" ref="G68:G74" si="32">IF(F68&gt;0,F68," ")</f>
        <v xml:space="preserve"> </v>
      </c>
      <c r="H68" s="38">
        <f t="shared" ref="H68:H74" si="33">IF(F68&lt;0,F68," ")</f>
        <v>-8.6982972647633439E-3</v>
      </c>
      <c r="I68" s="38">
        <f t="shared" si="26"/>
        <v>-9.2982972647633437E-3</v>
      </c>
      <c r="J68" s="38">
        <f t="shared" ref="J68:J74" si="34">1+I68</f>
        <v>0.99070170273523661</v>
      </c>
      <c r="K68" s="38">
        <f t="shared" ref="K68:K74" si="35">1+F68</f>
        <v>0.99130170273523666</v>
      </c>
      <c r="L68" s="38">
        <f t="shared" si="27"/>
        <v>-1.4576653956747938E-2</v>
      </c>
      <c r="M68" s="43">
        <f t="shared" ref="M68:M74" si="36">POWER(L68,2)</f>
        <v>2.1247884057477531E-4</v>
      </c>
      <c r="N68" s="38">
        <f t="shared" si="28"/>
        <v>-1.0725251010260006E-2</v>
      </c>
      <c r="O68" s="38" t="str">
        <f t="shared" ref="O68:O74" si="37">IF(N68&gt;0,N68," ")</f>
        <v xml:space="preserve"> </v>
      </c>
      <c r="P68" s="38">
        <f t="shared" ref="P68:P74" si="38">IF(N68&lt;0,N68," ")</f>
        <v>-1.0725251010260006E-2</v>
      </c>
      <c r="Q68" s="38">
        <f t="shared" ref="Q68:Q74" si="39">N68+1</f>
        <v>0.98927474898973999</v>
      </c>
      <c r="R68" s="38">
        <f t="shared" si="29"/>
        <v>-1.1325251010260006E-2</v>
      </c>
      <c r="S68" s="38">
        <f t="shared" ref="S68:S74" si="40">R68+1</f>
        <v>0.98867474898973995</v>
      </c>
      <c r="T68" s="38">
        <f t="shared" si="30"/>
        <v>2.0269537454966624E-3</v>
      </c>
      <c r="U68" s="54">
        <f t="shared" ref="U68:U74" si="41">K68/Q68-1</f>
        <v>2.0489290235767843E-3</v>
      </c>
      <c r="V68" s="38">
        <f t="shared" ref="V68:V74" si="42">1+U68</f>
        <v>1.0020489290235768</v>
      </c>
    </row>
    <row r="69" spans="1:22" x14ac:dyDescent="0.2">
      <c r="A69" s="35">
        <v>41364</v>
      </c>
      <c r="B69" s="36">
        <f>Faze_1!O69</f>
        <v>60.147519000000003</v>
      </c>
      <c r="C69" s="36">
        <f>Faze_1!P69</f>
        <v>1569.1899410000001</v>
      </c>
      <c r="D69" s="43">
        <f>Faze_1!Q69</f>
        <v>8.9999999999999998E-4</v>
      </c>
      <c r="E69" s="41">
        <f t="shared" si="31"/>
        <v>1.0008999999999999</v>
      </c>
      <c r="F69" s="38">
        <f t="shared" si="25"/>
        <v>3.3872849322047482E-3</v>
      </c>
      <c r="G69" s="38">
        <f t="shared" si="32"/>
        <v>3.3872849322047482E-3</v>
      </c>
      <c r="H69" s="38" t="str">
        <f t="shared" si="33"/>
        <v xml:space="preserve"> </v>
      </c>
      <c r="I69" s="38">
        <f t="shared" si="26"/>
        <v>2.4872849322047485E-3</v>
      </c>
      <c r="J69" s="38">
        <f t="shared" si="34"/>
        <v>1.0024872849322048</v>
      </c>
      <c r="K69" s="38">
        <f t="shared" si="35"/>
        <v>1.0033872849322047</v>
      </c>
      <c r="L69" s="38">
        <f t="shared" si="27"/>
        <v>-2.4910717597798459E-3</v>
      </c>
      <c r="M69" s="43">
        <f t="shared" si="36"/>
        <v>6.2054385123726579E-6</v>
      </c>
      <c r="N69" s="38">
        <f t="shared" si="28"/>
        <v>5.4398604898784342E-3</v>
      </c>
      <c r="O69" s="38">
        <f t="shared" si="37"/>
        <v>5.4398604898784342E-3</v>
      </c>
      <c r="P69" s="38" t="str">
        <f t="shared" si="38"/>
        <v xml:space="preserve"> </v>
      </c>
      <c r="Q69" s="38">
        <f t="shared" si="39"/>
        <v>1.0054398604898784</v>
      </c>
      <c r="R69" s="38">
        <f t="shared" si="29"/>
        <v>4.5398604898784344E-3</v>
      </c>
      <c r="S69" s="38">
        <f t="shared" si="40"/>
        <v>1.0045398604898785</v>
      </c>
      <c r="T69" s="38">
        <f t="shared" si="30"/>
        <v>-2.0525755576736859E-3</v>
      </c>
      <c r="U69" s="54">
        <f t="shared" si="41"/>
        <v>-2.0414702443501964E-3</v>
      </c>
      <c r="V69" s="38">
        <f t="shared" si="42"/>
        <v>0.9979585297556498</v>
      </c>
    </row>
    <row r="70" spans="1:22" x14ac:dyDescent="0.2">
      <c r="A70" s="35">
        <v>41348</v>
      </c>
      <c r="B70" s="36">
        <f>Faze_1!O70</f>
        <v>59.944470000000003</v>
      </c>
      <c r="C70" s="36">
        <f>Faze_1!P70</f>
        <v>1560.6999510000001</v>
      </c>
      <c r="D70" s="43">
        <f>Faze_1!Q70</f>
        <v>8.9999999999999998E-4</v>
      </c>
      <c r="E70" s="41">
        <f t="shared" si="31"/>
        <v>1.0008999999999999</v>
      </c>
      <c r="F70" s="38">
        <f t="shared" si="25"/>
        <v>3.6931755033539959E-2</v>
      </c>
      <c r="G70" s="38">
        <f t="shared" si="32"/>
        <v>3.6931755033539959E-2</v>
      </c>
      <c r="H70" s="38" t="str">
        <f t="shared" si="33"/>
        <v xml:space="preserve"> </v>
      </c>
      <c r="I70" s="38">
        <f t="shared" si="26"/>
        <v>3.6031755033539961E-2</v>
      </c>
      <c r="J70" s="38">
        <f t="shared" si="34"/>
        <v>1.0360317550335401</v>
      </c>
      <c r="K70" s="38">
        <f t="shared" si="35"/>
        <v>1.03693175503354</v>
      </c>
      <c r="L70" s="38">
        <f t="shared" si="27"/>
        <v>3.1053398341555363E-2</v>
      </c>
      <c r="M70" s="43">
        <f t="shared" si="36"/>
        <v>9.6431354855931338E-4</v>
      </c>
      <c r="N70" s="38">
        <f t="shared" si="28"/>
        <v>3.0382585997927203E-2</v>
      </c>
      <c r="O70" s="38">
        <f t="shared" si="37"/>
        <v>3.0382585997927203E-2</v>
      </c>
      <c r="P70" s="38" t="str">
        <f t="shared" si="38"/>
        <v xml:space="preserve"> </v>
      </c>
      <c r="Q70" s="38">
        <f t="shared" si="39"/>
        <v>1.0303825859979272</v>
      </c>
      <c r="R70" s="38">
        <f t="shared" si="29"/>
        <v>2.9482585997927201E-2</v>
      </c>
      <c r="S70" s="38">
        <f t="shared" si="40"/>
        <v>1.0294825859979273</v>
      </c>
      <c r="T70" s="38">
        <f t="shared" si="30"/>
        <v>6.5491690356127563E-3</v>
      </c>
      <c r="U70" s="54">
        <f t="shared" si="41"/>
        <v>6.3560556288613235E-3</v>
      </c>
      <c r="V70" s="38">
        <f t="shared" si="42"/>
        <v>1.0063560556288613</v>
      </c>
    </row>
    <row r="71" spans="1:22" x14ac:dyDescent="0.2">
      <c r="A71" s="35">
        <v>41333</v>
      </c>
      <c r="B71" s="36">
        <f>Faze_1!O71</f>
        <v>57.809465000000003</v>
      </c>
      <c r="C71" s="36">
        <f>Faze_1!P71</f>
        <v>1514.6800539999999</v>
      </c>
      <c r="D71" s="43">
        <f>Faze_1!Q71</f>
        <v>1E-3</v>
      </c>
      <c r="E71" s="41">
        <f t="shared" si="31"/>
        <v>1.0009999999999999</v>
      </c>
      <c r="F71" s="38">
        <f t="shared" si="25"/>
        <v>-3.4602194824623345E-3</v>
      </c>
      <c r="G71" s="38" t="str">
        <f t="shared" si="32"/>
        <v xml:space="preserve"> </v>
      </c>
      <c r="H71" s="38">
        <f t="shared" si="33"/>
        <v>-3.4602194824623345E-3</v>
      </c>
      <c r="I71" s="38">
        <f t="shared" si="26"/>
        <v>-4.4602194824623345E-3</v>
      </c>
      <c r="J71" s="38">
        <f t="shared" si="34"/>
        <v>0.99553978051753766</v>
      </c>
      <c r="K71" s="38">
        <f t="shared" si="35"/>
        <v>0.99653978051753767</v>
      </c>
      <c r="L71" s="38">
        <f t="shared" si="27"/>
        <v>-9.3385761744469286E-3</v>
      </c>
      <c r="M71" s="43">
        <f t="shared" si="36"/>
        <v>8.7209004965947831E-5</v>
      </c>
      <c r="N71" s="38">
        <f t="shared" si="28"/>
        <v>-3.3622966784032648E-3</v>
      </c>
      <c r="O71" s="38" t="str">
        <f t="shared" si="37"/>
        <v xml:space="preserve"> </v>
      </c>
      <c r="P71" s="38">
        <f t="shared" si="38"/>
        <v>-3.3622966784032648E-3</v>
      </c>
      <c r="Q71" s="38">
        <f t="shared" si="39"/>
        <v>0.99663770332159674</v>
      </c>
      <c r="R71" s="38">
        <f t="shared" si="29"/>
        <v>-4.3622966784032649E-3</v>
      </c>
      <c r="S71" s="38">
        <f t="shared" si="40"/>
        <v>0.99563770332159673</v>
      </c>
      <c r="T71" s="38">
        <f t="shared" si="30"/>
        <v>-9.7922804059069612E-5</v>
      </c>
      <c r="U71" s="54">
        <f t="shared" si="41"/>
        <v>-9.8253160333738876E-5</v>
      </c>
      <c r="V71" s="38">
        <f t="shared" si="42"/>
        <v>0.99990174683966626</v>
      </c>
    </row>
    <row r="72" spans="1:22" x14ac:dyDescent="0.2">
      <c r="A72" s="35">
        <v>41320</v>
      </c>
      <c r="B72" s="36">
        <f>Faze_1!O72</f>
        <v>58.010193000000001</v>
      </c>
      <c r="C72" s="36">
        <f>Faze_1!P72</f>
        <v>1519.790039</v>
      </c>
      <c r="D72" s="43">
        <f>Faze_1!Q72</f>
        <v>1E-3</v>
      </c>
      <c r="E72" s="41">
        <f t="shared" si="31"/>
        <v>1.0009999999999999</v>
      </c>
      <c r="F72" s="38">
        <f t="shared" si="25"/>
        <v>1.6629361756566929E-2</v>
      </c>
      <c r="G72" s="38">
        <f t="shared" si="32"/>
        <v>1.6629361756566929E-2</v>
      </c>
      <c r="H72" s="38" t="str">
        <f t="shared" si="33"/>
        <v xml:space="preserve"> </v>
      </c>
      <c r="I72" s="38">
        <f t="shared" si="26"/>
        <v>1.5629361756566928E-2</v>
      </c>
      <c r="J72" s="38">
        <f t="shared" si="34"/>
        <v>1.015629361756567</v>
      </c>
      <c r="K72" s="38">
        <f t="shared" si="35"/>
        <v>1.0166293617565669</v>
      </c>
      <c r="L72" s="38">
        <f t="shared" si="27"/>
        <v>1.0751005064582335E-2</v>
      </c>
      <c r="M72" s="43">
        <f t="shared" si="36"/>
        <v>1.1558410989867502E-4</v>
      </c>
      <c r="N72" s="38">
        <f t="shared" si="28"/>
        <v>1.447160369870959E-2</v>
      </c>
      <c r="O72" s="38">
        <f t="shared" si="37"/>
        <v>1.447160369870959E-2</v>
      </c>
      <c r="P72" s="38" t="str">
        <f t="shared" si="38"/>
        <v xml:space="preserve"> </v>
      </c>
      <c r="Q72" s="38">
        <f t="shared" si="39"/>
        <v>1.0144716036987096</v>
      </c>
      <c r="R72" s="38">
        <f t="shared" si="29"/>
        <v>1.3471603698709589E-2</v>
      </c>
      <c r="S72" s="38">
        <f t="shared" si="40"/>
        <v>1.0134716036987097</v>
      </c>
      <c r="T72" s="38">
        <f t="shared" si="30"/>
        <v>2.1577580578573397E-3</v>
      </c>
      <c r="U72" s="54">
        <f t="shared" si="41"/>
        <v>2.1269772855052604E-3</v>
      </c>
      <c r="V72" s="38">
        <f t="shared" si="42"/>
        <v>1.0021269772855053</v>
      </c>
    </row>
    <row r="73" spans="1:22" x14ac:dyDescent="0.2">
      <c r="A73" s="35">
        <v>41305</v>
      </c>
      <c r="B73" s="36">
        <f>Faze_1!O73</f>
        <v>57.061300000000003</v>
      </c>
      <c r="C73" s="36">
        <f>Faze_1!P73</f>
        <v>1498.1099850000001</v>
      </c>
      <c r="D73" s="43">
        <f>Faze_1!Q73</f>
        <v>7.000000000000001E-4</v>
      </c>
      <c r="E73" s="41">
        <f t="shared" si="31"/>
        <v>1.0006999999999999</v>
      </c>
      <c r="F73" s="38">
        <f t="shared" si="25"/>
        <v>2.4070768031091205E-2</v>
      </c>
      <c r="G73" s="38">
        <f t="shared" si="32"/>
        <v>2.4070768031091205E-2</v>
      </c>
      <c r="H73" s="38" t="str">
        <f t="shared" si="33"/>
        <v xml:space="preserve"> </v>
      </c>
      <c r="I73" s="38">
        <f t="shared" si="26"/>
        <v>2.3370768031091206E-2</v>
      </c>
      <c r="J73" s="38">
        <f t="shared" si="34"/>
        <v>1.0233707680310913</v>
      </c>
      <c r="K73" s="38">
        <f t="shared" si="35"/>
        <v>1.0240707680310912</v>
      </c>
      <c r="L73" s="38">
        <f t="shared" si="27"/>
        <v>1.8192411339106609E-2</v>
      </c>
      <c r="M73" s="43">
        <f t="shared" si="36"/>
        <v>3.3096383033125474E-4</v>
      </c>
      <c r="N73" s="38">
        <f t="shared" si="28"/>
        <v>1.7502764032148788E-2</v>
      </c>
      <c r="O73" s="38">
        <f t="shared" si="37"/>
        <v>1.7502764032148788E-2</v>
      </c>
      <c r="P73" s="38" t="str">
        <f t="shared" si="38"/>
        <v xml:space="preserve"> </v>
      </c>
      <c r="Q73" s="38">
        <f t="shared" si="39"/>
        <v>1.0175027640321488</v>
      </c>
      <c r="R73" s="38">
        <f t="shared" si="29"/>
        <v>1.6802764032148788E-2</v>
      </c>
      <c r="S73" s="38">
        <f t="shared" si="40"/>
        <v>1.0168027640321489</v>
      </c>
      <c r="T73" s="38">
        <f t="shared" si="30"/>
        <v>6.5680039989424177E-3</v>
      </c>
      <c r="U73" s="54">
        <f t="shared" si="41"/>
        <v>6.4550232501725535E-3</v>
      </c>
      <c r="V73" s="38">
        <f t="shared" si="42"/>
        <v>1.0064550232501726</v>
      </c>
    </row>
    <row r="74" spans="1:22" x14ac:dyDescent="0.2">
      <c r="A74" s="35">
        <v>41289</v>
      </c>
      <c r="B74" s="36">
        <f>Faze_1!O74</f>
        <v>55.720075000000001</v>
      </c>
      <c r="C74" s="36">
        <f>Faze_1!P74</f>
        <v>1472.339966</v>
      </c>
      <c r="D74" s="43">
        <f>Faze_1!Q74</f>
        <v>7.000000000000001E-4</v>
      </c>
      <c r="E74" s="41">
        <f t="shared" si="31"/>
        <v>1.0006999999999999</v>
      </c>
      <c r="F74" s="38">
        <f>B74/B75-1</f>
        <v>3.8605445543428818E-2</v>
      </c>
      <c r="G74" s="38">
        <f t="shared" si="32"/>
        <v>3.8605445543428818E-2</v>
      </c>
      <c r="H74" s="38" t="str">
        <f t="shared" si="33"/>
        <v xml:space="preserve"> </v>
      </c>
      <c r="I74" s="38">
        <f t="shared" si="26"/>
        <v>3.7905445543428819E-2</v>
      </c>
      <c r="J74" s="38">
        <f t="shared" si="34"/>
        <v>1.0379054455434289</v>
      </c>
      <c r="K74" s="38">
        <f t="shared" si="35"/>
        <v>1.0386054455434288</v>
      </c>
      <c r="L74" s="38">
        <f t="shared" si="27"/>
        <v>3.2727088851444222E-2</v>
      </c>
      <c r="M74" s="43">
        <f t="shared" si="36"/>
        <v>1.0710623446903247E-3</v>
      </c>
      <c r="N74" s="38">
        <f t="shared" si="28"/>
        <v>3.2358961224786764E-2</v>
      </c>
      <c r="O74" s="38">
        <f t="shared" si="37"/>
        <v>3.2358961224786764E-2</v>
      </c>
      <c r="P74" s="38" t="str">
        <f t="shared" si="38"/>
        <v xml:space="preserve"> </v>
      </c>
      <c r="Q74" s="38">
        <f t="shared" si="39"/>
        <v>1.0323589612247868</v>
      </c>
      <c r="R74" s="38">
        <f t="shared" si="29"/>
        <v>3.1658961224786765E-2</v>
      </c>
      <c r="S74" s="38">
        <f t="shared" si="40"/>
        <v>1.0316589612247868</v>
      </c>
      <c r="T74" s="38">
        <f t="shared" si="30"/>
        <v>6.2464843186420538E-3</v>
      </c>
      <c r="U74" s="54">
        <f t="shared" si="41"/>
        <v>6.0506902669119622E-3</v>
      </c>
      <c r="V74" s="38">
        <f t="shared" si="42"/>
        <v>1.006050690266912</v>
      </c>
    </row>
    <row r="75" spans="1:22" x14ac:dyDescent="0.2">
      <c r="A75" s="35">
        <v>41274</v>
      </c>
      <c r="B75" s="36">
        <f>Faze_1!O75</f>
        <v>53.648933999999997</v>
      </c>
      <c r="C75" s="36">
        <f>Faze_1!P75</f>
        <v>1426.1899410000001</v>
      </c>
      <c r="D75" s="43">
        <f>Faze_1!Q75</f>
        <v>7.000000000000001E-4</v>
      </c>
      <c r="E75" s="41"/>
      <c r="F75" s="38"/>
      <c r="G75" s="38"/>
      <c r="H75" s="38"/>
      <c r="I75" s="38"/>
      <c r="J75" s="38"/>
      <c r="K75" s="38"/>
      <c r="L75" s="38"/>
      <c r="M75" s="43"/>
      <c r="N75" s="38"/>
      <c r="O75" s="38"/>
      <c r="P75" s="38"/>
      <c r="Q75" s="38"/>
      <c r="R75" s="38"/>
      <c r="S75" s="38"/>
      <c r="T75" s="38"/>
      <c r="U75" s="54"/>
      <c r="V75" s="38"/>
    </row>
    <row r="77" spans="1:22" x14ac:dyDescent="0.2">
      <c r="E77" s="40" t="s">
        <v>78</v>
      </c>
      <c r="F77" s="38">
        <f>AVERAGE(F3:F75)</f>
        <v>5.8783566919845941E-3</v>
      </c>
      <c r="G77" s="38"/>
      <c r="H77" s="38"/>
      <c r="I77" s="38">
        <f>AVERAGE(I3:I75)</f>
        <v>5.4005789142068158E-3</v>
      </c>
      <c r="U77" s="54"/>
    </row>
  </sheetData>
  <mergeCells count="4">
    <mergeCell ref="A1:D1"/>
    <mergeCell ref="F1:M1"/>
    <mergeCell ref="N1:T1"/>
    <mergeCell ref="U1: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H26" sqref="H26"/>
    </sheetView>
  </sheetViews>
  <sheetFormatPr defaultRowHeight="12.75" x14ac:dyDescent="0.2"/>
  <cols>
    <col min="1" max="1" width="30.85546875" bestFit="1" customWidth="1"/>
    <col min="2" max="2" width="10.140625" customWidth="1"/>
    <col min="3" max="3" width="11.42578125" customWidth="1"/>
    <col min="4" max="4" width="29.7109375" bestFit="1" customWidth="1"/>
    <col min="5" max="5" width="12" bestFit="1" customWidth="1"/>
  </cols>
  <sheetData>
    <row r="1" spans="1:5" x14ac:dyDescent="0.2">
      <c r="A1" s="16" t="s">
        <v>50</v>
      </c>
      <c r="D1" s="16" t="s">
        <v>55</v>
      </c>
    </row>
    <row r="2" spans="1:5" x14ac:dyDescent="0.2">
      <c r="A2" s="24" t="s">
        <v>71</v>
      </c>
      <c r="B2" s="24">
        <f>COUNT('3_roky'!C3:C75)</f>
        <v>73</v>
      </c>
      <c r="D2" t="s">
        <v>72</v>
      </c>
      <c r="E2" s="31">
        <f>('3_roky'!B3/'3_roky'!B75)-1</f>
        <v>0.49144655884495303</v>
      </c>
    </row>
    <row r="3" spans="1:5" x14ac:dyDescent="0.2">
      <c r="A3" t="s">
        <v>72</v>
      </c>
      <c r="B3" s="31">
        <f>('3_roky'!C3/'3_roky'!C75)-1</f>
        <v>0.43314707406143449</v>
      </c>
      <c r="D3" t="s">
        <v>73</v>
      </c>
      <c r="E3" s="31">
        <f>GEOMEAN('3_roky'!K3:K75)^24-1</f>
        <v>0.14253426123093593</v>
      </c>
    </row>
    <row r="4" spans="1:5" x14ac:dyDescent="0.2">
      <c r="A4" t="s">
        <v>73</v>
      </c>
      <c r="B4" s="31">
        <f>GEOMEAN('3_roky'!Q3:Q75)^24-1</f>
        <v>0.12744903817958342</v>
      </c>
      <c r="D4" t="s">
        <v>85</v>
      </c>
      <c r="E4" s="31">
        <f>POWER(1+E5,B2)-1</f>
        <v>0.4485583451302888</v>
      </c>
    </row>
    <row r="5" spans="1:5" x14ac:dyDescent="0.2">
      <c r="A5" t="s">
        <v>74</v>
      </c>
      <c r="B5" s="31">
        <f>_xlfn.STDEV.P('3_roky'!N3:N75)</f>
        <v>2.516107442766222E-2</v>
      </c>
      <c r="D5" s="47" t="s">
        <v>87</v>
      </c>
      <c r="E5" s="48">
        <f>GEOMEAN('3_roky'!J3:J75)-1</f>
        <v>5.089191330588827E-3</v>
      </c>
    </row>
    <row r="6" spans="1:5" x14ac:dyDescent="0.2">
      <c r="A6" t="s">
        <v>75</v>
      </c>
      <c r="B6" s="31">
        <f>B5*SQRT(24)</f>
        <v>0.12326358745592546</v>
      </c>
      <c r="D6" t="s">
        <v>86</v>
      </c>
      <c r="E6" s="31">
        <f>GEOMEAN('3_roky'!J3:J75)^24-1</f>
        <v>0.1295630132351393</v>
      </c>
    </row>
    <row r="7" spans="1:5" x14ac:dyDescent="0.2">
      <c r="A7" t="s">
        <v>76</v>
      </c>
      <c r="B7" s="31">
        <f>GEOMEAN('3_roky'!E3:E75)^24-1</f>
        <v>1.152801871048692E-2</v>
      </c>
      <c r="D7" t="s">
        <v>88</v>
      </c>
      <c r="E7" s="31">
        <f>_xlfn.STDEV.P('3_roky'!F3:F75)</f>
        <v>2.5016533714294367E-2</v>
      </c>
    </row>
    <row r="8" spans="1:5" x14ac:dyDescent="0.2">
      <c r="A8" t="s">
        <v>82</v>
      </c>
      <c r="B8" s="31">
        <f>POWER(1+B9,B2)-1</f>
        <v>0.39109856972837753</v>
      </c>
      <c r="D8" t="s">
        <v>89</v>
      </c>
      <c r="E8" s="31">
        <f>E7*SQRT(24)</f>
        <v>0.12255548546630722</v>
      </c>
    </row>
    <row r="9" spans="1:5" x14ac:dyDescent="0.2">
      <c r="A9" s="47" t="s">
        <v>84</v>
      </c>
      <c r="B9" s="48">
        <f>GEOMEAN('3_roky'!S3:S75)-1</f>
        <v>4.5320714174792442E-3</v>
      </c>
      <c r="D9" t="s">
        <v>90</v>
      </c>
      <c r="E9" s="31">
        <f>_xlfn.STDEV.P('3_roky'!I3:I75)</f>
        <v>2.5032332809651555E-2</v>
      </c>
    </row>
    <row r="10" spans="1:5" x14ac:dyDescent="0.2">
      <c r="A10" t="s">
        <v>83</v>
      </c>
      <c r="B10" s="31">
        <f>GEOMEAN('3_roky'!S3:S75)^24-1</f>
        <v>0.1146316372399423</v>
      </c>
      <c r="D10" t="s">
        <v>91</v>
      </c>
      <c r="E10" s="31">
        <f>E9*SQRT(24)</f>
        <v>0.12263288491035258</v>
      </c>
    </row>
    <row r="11" spans="1:5" x14ac:dyDescent="0.2">
      <c r="A11" t="s">
        <v>80</v>
      </c>
      <c r="B11" s="31">
        <f>_xlfn.STDEV.P('3_roky'!R3:R75)</f>
        <v>2.5192275508748703E-2</v>
      </c>
      <c r="D11" s="24" t="s">
        <v>79</v>
      </c>
      <c r="E11" s="52">
        <f>E6/E10</f>
        <v>1.0565111742242124</v>
      </c>
    </row>
    <row r="12" spans="1:5" x14ac:dyDescent="0.2">
      <c r="A12" s="24" t="s">
        <v>81</v>
      </c>
      <c r="B12" s="46">
        <f>B11*SQRT(24)</f>
        <v>0.12341644091209562</v>
      </c>
      <c r="D12" t="s">
        <v>92</v>
      </c>
      <c r="E12">
        <f>SLOPE('3_roky'!F3:F75,'3_roky'!N3:N75)</f>
        <v>0.98152621474786172</v>
      </c>
    </row>
    <row r="13" spans="1:5" x14ac:dyDescent="0.2">
      <c r="A13" s="24" t="s">
        <v>79</v>
      </c>
      <c r="B13" s="55">
        <f>B10/B6</f>
        <v>0.92997161291391406</v>
      </c>
      <c r="D13" t="s">
        <v>94</v>
      </c>
      <c r="E13" s="31">
        <f>INTERCEPT('3_roky'!F3:F75,'3_roky'!N3:N75)</f>
        <v>6.5157366102670637E-4</v>
      </c>
    </row>
    <row r="14" spans="1:5" x14ac:dyDescent="0.2">
      <c r="D14" t="s">
        <v>93</v>
      </c>
      <c r="E14">
        <f>SLOPE('3_roky'!I3:I75,'3_roky'!R3:R75)</f>
        <v>0.98095715799143657</v>
      </c>
    </row>
    <row r="15" spans="1:5" x14ac:dyDescent="0.2">
      <c r="D15" t="s">
        <v>104</v>
      </c>
      <c r="E15" s="31">
        <f>INTERCEPT('3_roky'!I3:I75,'3_roky'!R3:R75)</f>
        <v>6.4550573192465825E-4</v>
      </c>
    </row>
    <row r="16" spans="1:5" x14ac:dyDescent="0.2">
      <c r="D16" t="s">
        <v>110</v>
      </c>
      <c r="E16" s="31">
        <f>POWER(1+E15,24)-1</f>
        <v>1.5607686838086776E-2</v>
      </c>
    </row>
    <row r="17" spans="4:5" x14ac:dyDescent="0.2">
      <c r="D17" t="s">
        <v>99</v>
      </c>
      <c r="E17" s="52">
        <f>SLOPE('3_roky'!G3:G75,'3_roky'!O3:O75)</f>
        <v>0.94811606285653494</v>
      </c>
    </row>
    <row r="18" spans="4:5" x14ac:dyDescent="0.2">
      <c r="D18" t="s">
        <v>100</v>
      </c>
      <c r="E18" s="52">
        <f>SLOPE('3_roky'!H3:H75,'3_roky'!P3:P75)</f>
        <v>0.96953491505388245</v>
      </c>
    </row>
    <row r="19" spans="4:5" x14ac:dyDescent="0.2">
      <c r="D19" t="s">
        <v>101</v>
      </c>
      <c r="E19" s="31">
        <f>E17/E18</f>
        <v>0.97790811670133904</v>
      </c>
    </row>
    <row r="20" spans="4:5" x14ac:dyDescent="0.2">
      <c r="D20" t="s">
        <v>102</v>
      </c>
      <c r="E20" s="52">
        <f>CORREL('3_roky'!I3:I75,'3_roky'!R3:R75)</f>
        <v>0.98722492922717686</v>
      </c>
    </row>
    <row r="21" spans="4:5" x14ac:dyDescent="0.2">
      <c r="D21" t="s">
        <v>103</v>
      </c>
      <c r="E21">
        <f>POWER(E20,2)</f>
        <v>0.97461306088760435</v>
      </c>
    </row>
    <row r="22" spans="4:5" x14ac:dyDescent="0.2">
      <c r="D22" t="s">
        <v>105</v>
      </c>
      <c r="E22" s="31">
        <f>E10/E14</f>
        <v>0.12501349718620752</v>
      </c>
    </row>
    <row r="23" spans="4:5" x14ac:dyDescent="0.2">
      <c r="D23" t="s">
        <v>107</v>
      </c>
      <c r="E23" s="31">
        <f>B12*E14</f>
        <v>0.12106624112654739</v>
      </c>
    </row>
    <row r="24" spans="4:5" x14ac:dyDescent="0.2">
      <c r="D24" s="47" t="s">
        <v>106</v>
      </c>
      <c r="E24" s="47">
        <f>STEYX('3_roky'!I3:I75,'3_roky'!R3:R75)</f>
        <v>4.0450484065149275E-3</v>
      </c>
    </row>
    <row r="25" spans="4:5" x14ac:dyDescent="0.2">
      <c r="D25" t="s">
        <v>108</v>
      </c>
      <c r="E25" s="31">
        <f>E24*SQRT(24)</f>
        <v>1.9816609161639506E-2</v>
      </c>
    </row>
    <row r="26" spans="4:5" x14ac:dyDescent="0.2">
      <c r="D26" t="s">
        <v>109</v>
      </c>
      <c r="E26" s="52">
        <f>E16/E25</f>
        <v>0.78760633117293066</v>
      </c>
    </row>
    <row r="27" spans="4:5" x14ac:dyDescent="0.2">
      <c r="D27" s="47" t="s">
        <v>115</v>
      </c>
      <c r="E27" s="48">
        <f>GEOMEAN('3_roky'!V3:V75)-1</f>
        <v>5.5395499582489016E-4</v>
      </c>
    </row>
    <row r="28" spans="4:5" x14ac:dyDescent="0.2">
      <c r="D28" t="s">
        <v>114</v>
      </c>
      <c r="E28" s="31">
        <f>POWER(1+E27,24)-1</f>
        <v>1.3379960016377312E-2</v>
      </c>
    </row>
    <row r="29" spans="4:5" x14ac:dyDescent="0.2">
      <c r="D29" t="s">
        <v>113</v>
      </c>
      <c r="E29" s="31">
        <f>_xlfn.STDEV.P('3_roky'!U3:U75)*SQRT(24)</f>
        <v>1.9470452876019478E-2</v>
      </c>
    </row>
    <row r="30" spans="4:5" x14ac:dyDescent="0.2">
      <c r="D30" t="s">
        <v>116</v>
      </c>
      <c r="E30" s="52">
        <f>E28/E29</f>
        <v>0.6871930561438846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70" zoomScaleNormal="70" workbookViewId="0">
      <selection activeCell="S31" sqref="S31"/>
    </sheetView>
  </sheetViews>
  <sheetFormatPr defaultRowHeight="12.75" x14ac:dyDescent="0.2"/>
  <cols>
    <col min="1" max="1" width="11.42578125" style="34" bestFit="1" customWidth="1"/>
    <col min="2" max="2" width="9.140625" style="34"/>
    <col min="3" max="3" width="12" style="34" bestFit="1" customWidth="1"/>
    <col min="4" max="4" width="9.140625" style="37"/>
    <col min="5" max="5" width="9.140625" style="40"/>
    <col min="6" max="8" width="9.140625" style="34"/>
    <col min="9" max="9" width="10.28515625" style="34" bestFit="1" customWidth="1"/>
    <col min="10" max="12" width="9.140625" style="34"/>
    <col min="13" max="13" width="9.140625" style="37"/>
    <col min="14" max="20" width="9.140625" style="34"/>
    <col min="21" max="21" width="11.42578125" style="53" bestFit="1" customWidth="1"/>
    <col min="22" max="22" width="11.7109375" style="34" bestFit="1" customWidth="1"/>
    <col min="23" max="16384" width="9.140625" style="34"/>
  </cols>
  <sheetData>
    <row r="1" spans="1:22" x14ac:dyDescent="0.2">
      <c r="A1" s="110" t="s">
        <v>70</v>
      </c>
      <c r="B1" s="110"/>
      <c r="C1" s="110"/>
      <c r="D1" s="111"/>
      <c r="E1" s="49"/>
      <c r="F1" s="108" t="s">
        <v>68</v>
      </c>
      <c r="G1" s="108"/>
      <c r="H1" s="108"/>
      <c r="I1" s="108"/>
      <c r="J1" s="108"/>
      <c r="K1" s="108"/>
      <c r="L1" s="108"/>
      <c r="M1" s="108"/>
      <c r="N1" s="109" t="s">
        <v>69</v>
      </c>
      <c r="O1" s="108"/>
      <c r="P1" s="108"/>
      <c r="Q1" s="108"/>
      <c r="R1" s="108"/>
      <c r="S1" s="108"/>
      <c r="T1" s="108"/>
      <c r="U1" s="109" t="s">
        <v>113</v>
      </c>
      <c r="V1" s="108"/>
    </row>
    <row r="2" spans="1:22" x14ac:dyDescent="0.2">
      <c r="A2" s="50" t="s">
        <v>45</v>
      </c>
      <c r="B2" s="50" t="s">
        <v>55</v>
      </c>
      <c r="C2" s="50" t="s">
        <v>53</v>
      </c>
      <c r="D2" s="51" t="s">
        <v>54</v>
      </c>
      <c r="E2" s="49" t="s">
        <v>77</v>
      </c>
      <c r="F2" s="50" t="s">
        <v>56</v>
      </c>
      <c r="G2" s="50" t="s">
        <v>95</v>
      </c>
      <c r="H2" s="50" t="s">
        <v>96</v>
      </c>
      <c r="I2" s="50" t="s">
        <v>57</v>
      </c>
      <c r="J2" s="50" t="s">
        <v>58</v>
      </c>
      <c r="K2" s="50" t="s">
        <v>59</v>
      </c>
      <c r="L2" s="50" t="s">
        <v>60</v>
      </c>
      <c r="M2" s="51" t="s">
        <v>62</v>
      </c>
      <c r="N2" s="50" t="s">
        <v>63</v>
      </c>
      <c r="O2" s="50" t="s">
        <v>97</v>
      </c>
      <c r="P2" s="50" t="s">
        <v>98</v>
      </c>
      <c r="Q2" s="50" t="s">
        <v>64</v>
      </c>
      <c r="R2" s="50" t="s">
        <v>65</v>
      </c>
      <c r="S2" s="50" t="s">
        <v>66</v>
      </c>
      <c r="T2" s="50" t="s">
        <v>67</v>
      </c>
      <c r="U2" s="53" t="s">
        <v>111</v>
      </c>
      <c r="V2" s="34" t="s">
        <v>112</v>
      </c>
    </row>
    <row r="3" spans="1:22" x14ac:dyDescent="0.2">
      <c r="A3" s="35">
        <v>42369</v>
      </c>
      <c r="B3" s="36">
        <f>Faze_1!O3</f>
        <v>80.014517999999995</v>
      </c>
      <c r="C3" s="36">
        <f>Faze_1!P3</f>
        <v>2043.9399410000001</v>
      </c>
      <c r="D3" s="43">
        <f>Faze_1!Q3</f>
        <v>2.3E-3</v>
      </c>
      <c r="E3" s="41">
        <f>D3+1</f>
        <v>1.0023</v>
      </c>
      <c r="F3" s="38">
        <f t="shared" ref="F3:F26" si="0">B3/B4-1</f>
        <v>2.6868887288666876E-3</v>
      </c>
      <c r="G3" s="38">
        <f>IF(F3&gt;0,F3," ")</f>
        <v>2.6868887288666876E-3</v>
      </c>
      <c r="H3" s="38" t="str">
        <f>IF(F3&lt;0,F3," ")</f>
        <v xml:space="preserve"> </v>
      </c>
      <c r="I3" s="38">
        <f t="shared" ref="I3:I26" si="1">F3-D3</f>
        <v>3.8688872886668765E-4</v>
      </c>
      <c r="J3" s="38">
        <f>1+I3</f>
        <v>1.0003868887288667</v>
      </c>
      <c r="K3" s="38">
        <f>1+F3</f>
        <v>1.0026868887288667</v>
      </c>
      <c r="L3" s="38">
        <f t="shared" ref="L3:L26" si="2">F3-$F$29</f>
        <v>2.7879525781837103E-3</v>
      </c>
      <c r="M3" s="43">
        <f>POWER(L3,2)</f>
        <v>7.772679578201197E-6</v>
      </c>
      <c r="N3" s="38">
        <f t="shared" ref="N3:N26" si="3">C3/C4-1</f>
        <v>2.5932484972823744E-4</v>
      </c>
      <c r="O3" s="38">
        <f>IF(N3&gt;0,N3," ")</f>
        <v>2.5932484972823744E-4</v>
      </c>
      <c r="P3" s="38" t="str">
        <f>IF(N3&lt;0,N3," ")</f>
        <v xml:space="preserve"> </v>
      </c>
      <c r="Q3" s="38">
        <f>N3+1</f>
        <v>1.0002593248497282</v>
      </c>
      <c r="R3" s="38">
        <f t="shared" ref="R3:R26" si="4">N3-D3</f>
        <v>-2.0406751502717625E-3</v>
      </c>
      <c r="S3" s="38">
        <f>R3+1</f>
        <v>0.99795932484972827</v>
      </c>
      <c r="T3" s="38">
        <f t="shared" ref="T3:T26" si="5">F3-N3</f>
        <v>2.4275638791384502E-3</v>
      </c>
      <c r="U3" s="54">
        <f>K3/Q3-1</f>
        <v>2.4269345147100996E-3</v>
      </c>
      <c r="V3" s="38">
        <f>1+U3</f>
        <v>1.0024269345147101</v>
      </c>
    </row>
    <row r="4" spans="1:22" x14ac:dyDescent="0.2">
      <c r="A4" s="35">
        <v>42353</v>
      </c>
      <c r="B4" s="36">
        <f>Faze_1!O4</f>
        <v>79.800104000000005</v>
      </c>
      <c r="C4" s="36">
        <f>Faze_1!P4</f>
        <v>2043.410034</v>
      </c>
      <c r="D4" s="43">
        <f>Faze_1!Q4</f>
        <v>2.3E-3</v>
      </c>
      <c r="E4" s="41">
        <f t="shared" ref="E4:E26" si="6">D4+1</f>
        <v>1.0023</v>
      </c>
      <c r="F4" s="38">
        <f t="shared" si="0"/>
        <v>-1.408448894505987E-2</v>
      </c>
      <c r="G4" s="38" t="str">
        <f t="shared" ref="G4:G19" si="7">IF(F4&gt;0,F4," ")</f>
        <v xml:space="preserve"> </v>
      </c>
      <c r="H4" s="38">
        <f t="shared" ref="H4:H26" si="8">IF(F4&lt;0,F4," ")</f>
        <v>-1.408448894505987E-2</v>
      </c>
      <c r="I4" s="38">
        <f t="shared" si="1"/>
        <v>-1.638448894505987E-2</v>
      </c>
      <c r="J4" s="38">
        <f t="shared" ref="J4:J26" si="9">1+I4</f>
        <v>0.98361551105494016</v>
      </c>
      <c r="K4" s="38">
        <f t="shared" ref="K4:K26" si="10">1+F4</f>
        <v>0.98591551105494013</v>
      </c>
      <c r="L4" s="38">
        <f t="shared" si="2"/>
        <v>-1.3983425095742847E-2</v>
      </c>
      <c r="M4" s="43">
        <f t="shared" ref="M4:M26" si="11">POWER(L4,2)</f>
        <v>1.9553617740825083E-4</v>
      </c>
      <c r="N4" s="38">
        <f t="shared" si="3"/>
        <v>-1.7784897960051671E-2</v>
      </c>
      <c r="O4" s="38" t="str">
        <f t="shared" ref="O4:O26" si="12">IF(N4&gt;0,N4," ")</f>
        <v xml:space="preserve"> </v>
      </c>
      <c r="P4" s="38">
        <f t="shared" ref="P4:P26" si="13">IF(N4&lt;0,N4," ")</f>
        <v>-1.7784897960051671E-2</v>
      </c>
      <c r="Q4" s="38">
        <f t="shared" ref="Q4:Q26" si="14">N4+1</f>
        <v>0.98221510203994833</v>
      </c>
      <c r="R4" s="38">
        <f t="shared" si="4"/>
        <v>-2.0084897960051671E-2</v>
      </c>
      <c r="S4" s="38">
        <f t="shared" ref="S4:S26" si="15">R4+1</f>
        <v>0.97991510203994836</v>
      </c>
      <c r="T4" s="38">
        <f t="shared" si="5"/>
        <v>3.7004090149918012E-3</v>
      </c>
      <c r="U4" s="54">
        <f t="shared" ref="U4:U26" si="16">K4/Q4-1</f>
        <v>3.7674120539445966E-3</v>
      </c>
      <c r="V4" s="38">
        <f t="shared" ref="V4:V26" si="17">1+U4</f>
        <v>1.0037674120539446</v>
      </c>
    </row>
    <row r="5" spans="1:22" x14ac:dyDescent="0.2">
      <c r="A5" s="35">
        <v>42338</v>
      </c>
      <c r="B5" s="36">
        <f>Faze_1!O5</f>
        <v>80.940104000000005</v>
      </c>
      <c r="C5" s="36">
        <f>Faze_1!P5</f>
        <v>2080.4099120000001</v>
      </c>
      <c r="D5" s="43">
        <f>Faze_1!Q5</f>
        <v>1.1999999999999999E-3</v>
      </c>
      <c r="E5" s="41">
        <f t="shared" si="6"/>
        <v>1.0012000000000001</v>
      </c>
      <c r="F5" s="38">
        <f t="shared" si="0"/>
        <v>2.7458272953523544E-2</v>
      </c>
      <c r="G5" s="38">
        <f t="shared" si="7"/>
        <v>2.7458272953523544E-2</v>
      </c>
      <c r="H5" s="38" t="str">
        <f t="shared" si="8"/>
        <v xml:space="preserve"> </v>
      </c>
      <c r="I5" s="38">
        <f t="shared" si="1"/>
        <v>2.6258272953523544E-2</v>
      </c>
      <c r="J5" s="38">
        <f t="shared" si="9"/>
        <v>1.0262582729535235</v>
      </c>
      <c r="K5" s="38">
        <f t="shared" si="10"/>
        <v>1.0274582729535235</v>
      </c>
      <c r="L5" s="38">
        <f t="shared" si="2"/>
        <v>2.7559336802840565E-2</v>
      </c>
      <c r="M5" s="43">
        <f t="shared" si="11"/>
        <v>7.5951704501240247E-4</v>
      </c>
      <c r="N5" s="38">
        <f t="shared" si="3"/>
        <v>2.8358248919462037E-2</v>
      </c>
      <c r="O5" s="38">
        <f t="shared" si="12"/>
        <v>2.8358248919462037E-2</v>
      </c>
      <c r="P5" s="38" t="str">
        <f t="shared" si="13"/>
        <v xml:space="preserve"> </v>
      </c>
      <c r="Q5" s="38">
        <f t="shared" si="14"/>
        <v>1.028358248919462</v>
      </c>
      <c r="R5" s="38">
        <f t="shared" si="4"/>
        <v>2.7158248919462037E-2</v>
      </c>
      <c r="S5" s="38">
        <f t="shared" si="15"/>
        <v>1.0271582489194619</v>
      </c>
      <c r="T5" s="38">
        <f t="shared" si="5"/>
        <v>-8.9997596593849316E-4</v>
      </c>
      <c r="U5" s="54">
        <f t="shared" si="16"/>
        <v>-8.7515801704718399E-4</v>
      </c>
      <c r="V5" s="38">
        <f t="shared" si="17"/>
        <v>0.99912484198295282</v>
      </c>
    </row>
    <row r="6" spans="1:22" x14ac:dyDescent="0.2">
      <c r="A6" s="35">
        <v>42323</v>
      </c>
      <c r="B6" s="36">
        <f>Faze_1!O6</f>
        <v>78.777023</v>
      </c>
      <c r="C6" s="36">
        <f>Faze_1!P6</f>
        <v>2023.040039</v>
      </c>
      <c r="D6" s="43">
        <f>Faze_1!Q6</f>
        <v>1.1999999999999999E-3</v>
      </c>
      <c r="E6" s="41">
        <f t="shared" si="6"/>
        <v>1.0012000000000001</v>
      </c>
      <c r="F6" s="38">
        <f t="shared" si="0"/>
        <v>-2.1423437993099315E-2</v>
      </c>
      <c r="G6" s="38" t="str">
        <f t="shared" si="7"/>
        <v xml:space="preserve"> </v>
      </c>
      <c r="H6" s="38">
        <f t="shared" si="8"/>
        <v>-2.1423437993099315E-2</v>
      </c>
      <c r="I6" s="38">
        <f t="shared" si="1"/>
        <v>-2.2623437993099314E-2</v>
      </c>
      <c r="J6" s="38">
        <f t="shared" si="9"/>
        <v>0.97737656200690071</v>
      </c>
      <c r="K6" s="38">
        <f t="shared" si="10"/>
        <v>0.97857656200690069</v>
      </c>
      <c r="L6" s="38">
        <f t="shared" si="2"/>
        <v>-2.1322374143782293E-2</v>
      </c>
      <c r="M6" s="43">
        <f t="shared" si="11"/>
        <v>4.5464363912743567E-4</v>
      </c>
      <c r="N6" s="38">
        <f t="shared" si="3"/>
        <v>-2.7085288310765843E-2</v>
      </c>
      <c r="O6" s="38" t="str">
        <f t="shared" si="12"/>
        <v xml:space="preserve"> </v>
      </c>
      <c r="P6" s="38">
        <f t="shared" si="13"/>
        <v>-2.7085288310765843E-2</v>
      </c>
      <c r="Q6" s="38">
        <f t="shared" si="14"/>
        <v>0.97291471168923416</v>
      </c>
      <c r="R6" s="38">
        <f t="shared" si="4"/>
        <v>-2.8285288310765842E-2</v>
      </c>
      <c r="S6" s="38">
        <f t="shared" si="15"/>
        <v>0.97171471168923418</v>
      </c>
      <c r="T6" s="38">
        <f t="shared" si="5"/>
        <v>5.661850317666528E-3</v>
      </c>
      <c r="U6" s="54">
        <f t="shared" si="16"/>
        <v>5.8194724055884439E-3</v>
      </c>
      <c r="V6" s="38">
        <f t="shared" si="17"/>
        <v>1.0058194724055884</v>
      </c>
    </row>
    <row r="7" spans="1:22" x14ac:dyDescent="0.2">
      <c r="A7" s="35">
        <v>42308</v>
      </c>
      <c r="B7" s="36">
        <f>Faze_1!O7</f>
        <v>80.501644999999996</v>
      </c>
      <c r="C7" s="36">
        <f>Faze_1!P7</f>
        <v>2079.360107</v>
      </c>
      <c r="D7" s="43">
        <f>Faze_1!Q7</f>
        <v>2.0000000000000001E-4</v>
      </c>
      <c r="E7" s="41">
        <f t="shared" si="6"/>
        <v>1.0002</v>
      </c>
      <c r="F7" s="38">
        <f t="shared" si="0"/>
        <v>2.0126003135613191E-2</v>
      </c>
      <c r="G7" s="38">
        <f t="shared" si="7"/>
        <v>2.0126003135613191E-2</v>
      </c>
      <c r="H7" s="38" t="str">
        <f t="shared" si="8"/>
        <v xml:space="preserve"> </v>
      </c>
      <c r="I7" s="38">
        <f t="shared" si="1"/>
        <v>1.9926003135613192E-2</v>
      </c>
      <c r="J7" s="38">
        <f t="shared" si="9"/>
        <v>1.0199260031356132</v>
      </c>
      <c r="K7" s="38">
        <f t="shared" si="10"/>
        <v>1.0201260031356132</v>
      </c>
      <c r="L7" s="38">
        <f t="shared" si="2"/>
        <v>2.0227066984930212E-2</v>
      </c>
      <c r="M7" s="43">
        <f t="shared" si="11"/>
        <v>4.0913423881285379E-4</v>
      </c>
      <c r="N7" s="38">
        <f t="shared" si="3"/>
        <v>2.7422905937833475E-2</v>
      </c>
      <c r="O7" s="38">
        <f t="shared" si="12"/>
        <v>2.7422905937833475E-2</v>
      </c>
      <c r="P7" s="38" t="str">
        <f t="shared" si="13"/>
        <v xml:space="preserve"> </v>
      </c>
      <c r="Q7" s="38">
        <f t="shared" si="14"/>
        <v>1.0274229059378335</v>
      </c>
      <c r="R7" s="38">
        <f t="shared" si="4"/>
        <v>2.7222905937833476E-2</v>
      </c>
      <c r="S7" s="38">
        <f t="shared" si="15"/>
        <v>1.0272229059378335</v>
      </c>
      <c r="T7" s="38">
        <f t="shared" si="5"/>
        <v>-7.2969028022202842E-3</v>
      </c>
      <c r="U7" s="54">
        <f t="shared" si="16"/>
        <v>-7.1021414454057741E-3</v>
      </c>
      <c r="V7" s="38">
        <f t="shared" si="17"/>
        <v>0.99289785855459423</v>
      </c>
    </row>
    <row r="8" spans="1:22" x14ac:dyDescent="0.2">
      <c r="A8" s="35">
        <v>42292</v>
      </c>
      <c r="B8" s="36">
        <f>Faze_1!O8</f>
        <v>78.913432999999998</v>
      </c>
      <c r="C8" s="36">
        <f>Faze_1!P8</f>
        <v>2023.8599850000001</v>
      </c>
      <c r="D8" s="43">
        <f>Faze_1!Q8</f>
        <v>2.0000000000000001E-4</v>
      </c>
      <c r="E8" s="41">
        <f t="shared" si="6"/>
        <v>1.0002</v>
      </c>
      <c r="F8" s="38">
        <f t="shared" si="0"/>
        <v>5.524428176687679E-2</v>
      </c>
      <c r="G8" s="38">
        <f t="shared" si="7"/>
        <v>5.524428176687679E-2</v>
      </c>
      <c r="H8" s="38" t="str">
        <f t="shared" si="8"/>
        <v xml:space="preserve"> </v>
      </c>
      <c r="I8" s="38">
        <f t="shared" si="1"/>
        <v>5.5044281766876792E-2</v>
      </c>
      <c r="J8" s="38">
        <f t="shared" si="9"/>
        <v>1.0550442817668768</v>
      </c>
      <c r="K8" s="38">
        <f t="shared" si="10"/>
        <v>1.0552442817668768</v>
      </c>
      <c r="L8" s="38">
        <f t="shared" si="2"/>
        <v>5.5345345616193815E-2</v>
      </c>
      <c r="M8" s="43">
        <f t="shared" si="11"/>
        <v>3.0631072813759441E-3</v>
      </c>
      <c r="N8" s="38">
        <f t="shared" si="3"/>
        <v>5.4077256309411625E-2</v>
      </c>
      <c r="O8" s="38">
        <f t="shared" si="12"/>
        <v>5.4077256309411625E-2</v>
      </c>
      <c r="P8" s="38" t="str">
        <f t="shared" si="13"/>
        <v xml:space="preserve"> </v>
      </c>
      <c r="Q8" s="38">
        <f t="shared" si="14"/>
        <v>1.0540772563094116</v>
      </c>
      <c r="R8" s="38">
        <f t="shared" si="4"/>
        <v>5.3877256309411627E-2</v>
      </c>
      <c r="S8" s="38">
        <f t="shared" si="15"/>
        <v>1.0538772563094116</v>
      </c>
      <c r="T8" s="38">
        <f t="shared" si="5"/>
        <v>1.1670254574651651E-3</v>
      </c>
      <c r="U8" s="54">
        <f t="shared" si="16"/>
        <v>1.1071536270037541E-3</v>
      </c>
      <c r="V8" s="38">
        <f t="shared" si="17"/>
        <v>1.0011071536270038</v>
      </c>
    </row>
    <row r="9" spans="1:22" x14ac:dyDescent="0.2">
      <c r="A9" s="35">
        <v>42277</v>
      </c>
      <c r="B9" s="36">
        <f>Faze_1!O9</f>
        <v>74.782146999999995</v>
      </c>
      <c r="C9" s="36">
        <f>Faze_1!P9</f>
        <v>1920.030029</v>
      </c>
      <c r="D9" s="43">
        <f>Faze_1!Q9</f>
        <v>2.0000000000000001E-4</v>
      </c>
      <c r="E9" s="41">
        <f t="shared" si="6"/>
        <v>1.0002</v>
      </c>
      <c r="F9" s="38">
        <f t="shared" si="0"/>
        <v>-2.475814715992708E-2</v>
      </c>
      <c r="G9" s="38" t="str">
        <f t="shared" si="7"/>
        <v xml:space="preserve"> </v>
      </c>
      <c r="H9" s="38">
        <f t="shared" si="8"/>
        <v>-2.475814715992708E-2</v>
      </c>
      <c r="I9" s="38">
        <f t="shared" si="1"/>
        <v>-2.4958147159927078E-2</v>
      </c>
      <c r="J9" s="38">
        <f t="shared" si="9"/>
        <v>0.97504185284007294</v>
      </c>
      <c r="K9" s="38">
        <f t="shared" si="10"/>
        <v>0.97524185284007292</v>
      </c>
      <c r="L9" s="38">
        <f t="shared" si="2"/>
        <v>-2.4657083310610058E-2</v>
      </c>
      <c r="M9" s="43">
        <f t="shared" si="11"/>
        <v>6.0797175738636512E-4</v>
      </c>
      <c r="N9" s="38">
        <f t="shared" si="3"/>
        <v>-2.9351514844092819E-2</v>
      </c>
      <c r="O9" s="38" t="str">
        <f t="shared" si="12"/>
        <v xml:space="preserve"> </v>
      </c>
      <c r="P9" s="38">
        <f t="shared" si="13"/>
        <v>-2.9351514844092819E-2</v>
      </c>
      <c r="Q9" s="38">
        <f t="shared" si="14"/>
        <v>0.97064848515590718</v>
      </c>
      <c r="R9" s="38">
        <f t="shared" si="4"/>
        <v>-2.9551514844092817E-2</v>
      </c>
      <c r="S9" s="38">
        <f t="shared" si="15"/>
        <v>0.9704484851559072</v>
      </c>
      <c r="T9" s="38">
        <f t="shared" si="5"/>
        <v>4.5933676841657389E-3</v>
      </c>
      <c r="U9" s="54">
        <f t="shared" si="16"/>
        <v>4.7322668859137718E-3</v>
      </c>
      <c r="V9" s="38">
        <f t="shared" si="17"/>
        <v>1.0047322668859138</v>
      </c>
    </row>
    <row r="10" spans="1:22" x14ac:dyDescent="0.2">
      <c r="A10" s="35">
        <v>42262</v>
      </c>
      <c r="B10" s="36">
        <f>Faze_1!O10</f>
        <v>76.680616999999998</v>
      </c>
      <c r="C10" s="36">
        <f>Faze_1!P10</f>
        <v>1978.089966</v>
      </c>
      <c r="D10" s="43">
        <f>Faze_1!Q10</f>
        <v>2.0000000000000001E-4</v>
      </c>
      <c r="E10" s="41">
        <f t="shared" si="6"/>
        <v>1.0002</v>
      </c>
      <c r="F10" s="38">
        <f t="shared" si="0"/>
        <v>-6.3062202658081823E-4</v>
      </c>
      <c r="G10" s="38" t="str">
        <f t="shared" si="7"/>
        <v xml:space="preserve"> </v>
      </c>
      <c r="H10" s="38">
        <f t="shared" si="8"/>
        <v>-6.3062202658081823E-4</v>
      </c>
      <c r="I10" s="38">
        <f t="shared" si="1"/>
        <v>-8.3062202658081821E-4</v>
      </c>
      <c r="J10" s="38">
        <f t="shared" si="9"/>
        <v>0.9991693779734192</v>
      </c>
      <c r="K10" s="38">
        <f t="shared" si="10"/>
        <v>0.99936937797341918</v>
      </c>
      <c r="L10" s="38">
        <f t="shared" si="2"/>
        <v>-5.2955817726379562E-4</v>
      </c>
      <c r="M10" s="43">
        <f t="shared" si="11"/>
        <v>2.8043186310695359E-7</v>
      </c>
      <c r="N10" s="38">
        <f t="shared" si="3"/>
        <v>2.9966391699447481E-3</v>
      </c>
      <c r="O10" s="38">
        <f t="shared" si="12"/>
        <v>2.9966391699447481E-3</v>
      </c>
      <c r="P10" s="38" t="str">
        <f t="shared" si="13"/>
        <v xml:space="preserve"> </v>
      </c>
      <c r="Q10" s="38">
        <f t="shared" si="14"/>
        <v>1.0029966391699447</v>
      </c>
      <c r="R10" s="38">
        <f t="shared" si="4"/>
        <v>2.796639169944748E-3</v>
      </c>
      <c r="S10" s="38">
        <f t="shared" si="15"/>
        <v>1.0027966391699448</v>
      </c>
      <c r="T10" s="38">
        <f t="shared" si="5"/>
        <v>-3.6272611965255663E-3</v>
      </c>
      <c r="U10" s="54">
        <f t="shared" si="16"/>
        <v>-3.6164240784768431E-3</v>
      </c>
      <c r="V10" s="38">
        <f t="shared" si="17"/>
        <v>0.99638357592152316</v>
      </c>
    </row>
    <row r="11" spans="1:22" x14ac:dyDescent="0.2">
      <c r="A11" s="35">
        <v>42247</v>
      </c>
      <c r="B11" s="36">
        <f>Faze_1!O11</f>
        <v>76.729004000000003</v>
      </c>
      <c r="C11" s="36">
        <f>Faze_1!P11</f>
        <v>1972.1800539999999</v>
      </c>
      <c r="D11" s="43">
        <f>Faze_1!Q11</f>
        <v>7.000000000000001E-4</v>
      </c>
      <c r="E11" s="41">
        <f t="shared" si="6"/>
        <v>1.0006999999999999</v>
      </c>
      <c r="F11" s="38">
        <f t="shared" si="0"/>
        <v>-5.7200590335498624E-2</v>
      </c>
      <c r="G11" s="38" t="str">
        <f t="shared" si="7"/>
        <v xml:space="preserve"> </v>
      </c>
      <c r="H11" s="38">
        <f t="shared" si="8"/>
        <v>-5.7200590335498624E-2</v>
      </c>
      <c r="I11" s="38">
        <f t="shared" si="1"/>
        <v>-5.7900590335498624E-2</v>
      </c>
      <c r="J11" s="38">
        <f t="shared" si="9"/>
        <v>0.94209940966450134</v>
      </c>
      <c r="K11" s="38">
        <f t="shared" si="10"/>
        <v>0.94279940966450138</v>
      </c>
      <c r="L11" s="38">
        <f t="shared" si="2"/>
        <v>-5.70995264861816E-2</v>
      </c>
      <c r="M11" s="43">
        <f t="shared" si="11"/>
        <v>3.2603559249461539E-3</v>
      </c>
      <c r="N11" s="38">
        <f t="shared" si="3"/>
        <v>-5.7067989507419647E-2</v>
      </c>
      <c r="O11" s="38" t="str">
        <f t="shared" si="12"/>
        <v xml:space="preserve"> </v>
      </c>
      <c r="P11" s="38">
        <f t="shared" si="13"/>
        <v>-5.7067989507419647E-2</v>
      </c>
      <c r="Q11" s="38">
        <f t="shared" si="14"/>
        <v>0.94293201049258035</v>
      </c>
      <c r="R11" s="38">
        <f t="shared" si="4"/>
        <v>-5.7767989507419647E-2</v>
      </c>
      <c r="S11" s="38">
        <f t="shared" si="15"/>
        <v>0.94223201049258032</v>
      </c>
      <c r="T11" s="38">
        <f t="shared" si="5"/>
        <v>-1.32600828078977E-4</v>
      </c>
      <c r="U11" s="54">
        <f t="shared" si="16"/>
        <v>-1.4062607547882244E-4</v>
      </c>
      <c r="V11" s="38">
        <f t="shared" si="17"/>
        <v>0.99985937392452118</v>
      </c>
    </row>
    <row r="12" spans="1:22" x14ac:dyDescent="0.2">
      <c r="A12" s="35">
        <v>42231</v>
      </c>
      <c r="B12" s="36">
        <f>Faze_1!O12</f>
        <v>81.384230000000002</v>
      </c>
      <c r="C12" s="36">
        <f>Faze_1!P12</f>
        <v>2091.540039</v>
      </c>
      <c r="D12" s="43">
        <f>Faze_1!Q12</f>
        <v>7.000000000000001E-4</v>
      </c>
      <c r="E12" s="41">
        <f t="shared" si="6"/>
        <v>1.0006999999999999</v>
      </c>
      <c r="F12" s="38">
        <f t="shared" si="0"/>
        <v>-1.3064191589686747E-3</v>
      </c>
      <c r="G12" s="38" t="str">
        <f t="shared" si="7"/>
        <v xml:space="preserve"> </v>
      </c>
      <c r="H12" s="38">
        <f t="shared" si="8"/>
        <v>-1.3064191589686747E-3</v>
      </c>
      <c r="I12" s="38">
        <f t="shared" si="1"/>
        <v>-2.0064191589686748E-3</v>
      </c>
      <c r="J12" s="38">
        <f t="shared" si="9"/>
        <v>0.99799358084103129</v>
      </c>
      <c r="K12" s="38">
        <f t="shared" si="10"/>
        <v>0.99869358084103133</v>
      </c>
      <c r="L12" s="38">
        <f t="shared" si="2"/>
        <v>-1.2053553096516522E-3</v>
      </c>
      <c r="M12" s="43">
        <f t="shared" si="11"/>
        <v>1.4528814225054303E-6</v>
      </c>
      <c r="N12" s="38">
        <f t="shared" si="3"/>
        <v>-5.8464752478848414E-3</v>
      </c>
      <c r="O12" s="38" t="str">
        <f t="shared" si="12"/>
        <v xml:space="preserve"> </v>
      </c>
      <c r="P12" s="38">
        <f t="shared" si="13"/>
        <v>-5.8464752478848414E-3</v>
      </c>
      <c r="Q12" s="38">
        <f t="shared" si="14"/>
        <v>0.99415352475211516</v>
      </c>
      <c r="R12" s="38">
        <f t="shared" si="4"/>
        <v>-6.5464752478848415E-3</v>
      </c>
      <c r="S12" s="38">
        <f t="shared" si="15"/>
        <v>0.99345352475211512</v>
      </c>
      <c r="T12" s="38">
        <f t="shared" si="5"/>
        <v>4.5400560889161667E-3</v>
      </c>
      <c r="U12" s="54">
        <f t="shared" si="16"/>
        <v>4.5667555119801584E-3</v>
      </c>
      <c r="V12" s="38">
        <f t="shared" si="17"/>
        <v>1.0045667555119802</v>
      </c>
    </row>
    <row r="13" spans="1:22" x14ac:dyDescent="0.2">
      <c r="A13" s="35">
        <v>42216</v>
      </c>
      <c r="B13" s="36">
        <f>Faze_1!O13</f>
        <v>81.490690999999998</v>
      </c>
      <c r="C13" s="36">
        <f>Faze_1!P13</f>
        <v>2103.8400879999999</v>
      </c>
      <c r="D13" s="43">
        <f>Faze_1!Q13</f>
        <v>2.9999999999999997E-4</v>
      </c>
      <c r="E13" s="41">
        <f t="shared" si="6"/>
        <v>1.0003</v>
      </c>
      <c r="F13" s="38">
        <f t="shared" si="0"/>
        <v>-9.2952218308877121E-3</v>
      </c>
      <c r="G13" s="38" t="str">
        <f t="shared" si="7"/>
        <v xml:space="preserve"> </v>
      </c>
      <c r="H13" s="38">
        <f t="shared" si="8"/>
        <v>-9.2952218308877121E-3</v>
      </c>
      <c r="I13" s="38">
        <f t="shared" si="1"/>
        <v>-9.5952218308877121E-3</v>
      </c>
      <c r="J13" s="38">
        <f t="shared" si="9"/>
        <v>0.99040477816911232</v>
      </c>
      <c r="K13" s="38">
        <f t="shared" si="10"/>
        <v>0.99070477816911229</v>
      </c>
      <c r="L13" s="38">
        <f t="shared" si="2"/>
        <v>-9.194157981570689E-3</v>
      </c>
      <c r="M13" s="43">
        <f t="shared" si="11"/>
        <v>8.453254099008E-5</v>
      </c>
      <c r="N13" s="38">
        <f t="shared" si="3"/>
        <v>-1.6891971934808181E-3</v>
      </c>
      <c r="O13" s="38" t="str">
        <f t="shared" si="12"/>
        <v xml:space="preserve"> </v>
      </c>
      <c r="P13" s="38">
        <f t="shared" si="13"/>
        <v>-1.6891971934808181E-3</v>
      </c>
      <c r="Q13" s="38">
        <f t="shared" si="14"/>
        <v>0.99831080280651918</v>
      </c>
      <c r="R13" s="38">
        <f t="shared" si="4"/>
        <v>-1.989197193480818E-3</v>
      </c>
      <c r="S13" s="38">
        <f t="shared" si="15"/>
        <v>0.99801080280651921</v>
      </c>
      <c r="T13" s="38">
        <f t="shared" si="5"/>
        <v>-7.6060246374068941E-3</v>
      </c>
      <c r="U13" s="54">
        <f t="shared" si="16"/>
        <v>-7.6188944525334978E-3</v>
      </c>
      <c r="V13" s="38">
        <f t="shared" si="17"/>
        <v>0.9923811055474665</v>
      </c>
    </row>
    <row r="14" spans="1:22" x14ac:dyDescent="0.2">
      <c r="A14" s="35">
        <v>42200</v>
      </c>
      <c r="B14" s="36">
        <f>Faze_1!O14</f>
        <v>82.255272000000005</v>
      </c>
      <c r="C14" s="36">
        <f>Faze_1!P14</f>
        <v>2107.3999020000001</v>
      </c>
      <c r="D14" s="43">
        <f>Faze_1!Q14</f>
        <v>2.9999999999999997E-4</v>
      </c>
      <c r="E14" s="41">
        <f t="shared" si="6"/>
        <v>1.0003</v>
      </c>
      <c r="F14" s="38">
        <f t="shared" si="0"/>
        <v>1.9676056849426748E-2</v>
      </c>
      <c r="G14" s="38">
        <f t="shared" si="7"/>
        <v>1.9676056849426748E-2</v>
      </c>
      <c r="H14" s="38" t="str">
        <f t="shared" si="8"/>
        <v xml:space="preserve"> </v>
      </c>
      <c r="I14" s="38">
        <f t="shared" si="1"/>
        <v>1.9376056849426747E-2</v>
      </c>
      <c r="J14" s="38">
        <f t="shared" si="9"/>
        <v>1.0193760568494268</v>
      </c>
      <c r="K14" s="38">
        <f t="shared" si="10"/>
        <v>1.0196760568494267</v>
      </c>
      <c r="L14" s="38">
        <f t="shared" si="2"/>
        <v>1.977712069874377E-2</v>
      </c>
      <c r="M14" s="43">
        <f t="shared" si="11"/>
        <v>3.9113450313267925E-4</v>
      </c>
      <c r="N14" s="38">
        <f t="shared" si="3"/>
        <v>2.146748971357737E-2</v>
      </c>
      <c r="O14" s="38">
        <f t="shared" si="12"/>
        <v>2.146748971357737E-2</v>
      </c>
      <c r="P14" s="38" t="str">
        <f t="shared" si="13"/>
        <v xml:space="preserve"> </v>
      </c>
      <c r="Q14" s="38">
        <f t="shared" si="14"/>
        <v>1.0214674897135774</v>
      </c>
      <c r="R14" s="38">
        <f t="shared" si="4"/>
        <v>2.1167489713577368E-2</v>
      </c>
      <c r="S14" s="38">
        <f t="shared" si="15"/>
        <v>1.0211674897135774</v>
      </c>
      <c r="T14" s="38">
        <f t="shared" si="5"/>
        <v>-1.7914328641506216E-3</v>
      </c>
      <c r="U14" s="54">
        <f t="shared" si="16"/>
        <v>-1.753783534170994E-3</v>
      </c>
      <c r="V14" s="38">
        <f t="shared" si="17"/>
        <v>0.99824621646582901</v>
      </c>
    </row>
    <row r="15" spans="1:22" x14ac:dyDescent="0.2">
      <c r="A15" s="35">
        <v>42185</v>
      </c>
      <c r="B15" s="36">
        <f>Faze_1!O15</f>
        <v>80.668042999999997</v>
      </c>
      <c r="C15" s="36">
        <f>Faze_1!P15</f>
        <v>2063.110107</v>
      </c>
      <c r="D15" s="43">
        <f>Faze_1!Q15</f>
        <v>2.0000000000000001E-4</v>
      </c>
      <c r="E15" s="41">
        <f t="shared" si="6"/>
        <v>1.0002</v>
      </c>
      <c r="F15" s="38">
        <f t="shared" si="0"/>
        <v>-1.2272085468319927E-2</v>
      </c>
      <c r="G15" s="38" t="str">
        <f t="shared" si="7"/>
        <v xml:space="preserve"> </v>
      </c>
      <c r="H15" s="38">
        <f t="shared" si="8"/>
        <v>-1.2272085468319927E-2</v>
      </c>
      <c r="I15" s="38">
        <f t="shared" si="1"/>
        <v>-1.2472085468319927E-2</v>
      </c>
      <c r="J15" s="38">
        <f t="shared" si="9"/>
        <v>0.9875279145316801</v>
      </c>
      <c r="K15" s="38">
        <f t="shared" si="10"/>
        <v>0.98772791453168007</v>
      </c>
      <c r="L15" s="38">
        <f t="shared" si="2"/>
        <v>-1.2171021619002903E-2</v>
      </c>
      <c r="M15" s="43">
        <f t="shared" si="11"/>
        <v>1.4813376725023605E-4</v>
      </c>
      <c r="N15" s="38">
        <f t="shared" si="3"/>
        <v>-1.0228132245032495E-2</v>
      </c>
      <c r="O15" s="38" t="str">
        <f t="shared" si="12"/>
        <v xml:space="preserve"> </v>
      </c>
      <c r="P15" s="38">
        <f t="shared" si="13"/>
        <v>-1.0228132245032495E-2</v>
      </c>
      <c r="Q15" s="38">
        <f t="shared" si="14"/>
        <v>0.9897718677549675</v>
      </c>
      <c r="R15" s="38">
        <f t="shared" si="4"/>
        <v>-1.0428132245032496E-2</v>
      </c>
      <c r="S15" s="38">
        <f t="shared" si="15"/>
        <v>0.98957186775496753</v>
      </c>
      <c r="T15" s="38">
        <f t="shared" si="5"/>
        <v>-2.0439532232874313E-3</v>
      </c>
      <c r="U15" s="54">
        <f t="shared" si="16"/>
        <v>-2.0650750843460575E-3</v>
      </c>
      <c r="V15" s="38">
        <f t="shared" si="17"/>
        <v>0.99793492491565394</v>
      </c>
    </row>
    <row r="16" spans="1:22" x14ac:dyDescent="0.2">
      <c r="A16" s="35">
        <v>42170</v>
      </c>
      <c r="B16" s="36">
        <f>Faze_1!O16</f>
        <v>81.670308000000006</v>
      </c>
      <c r="C16" s="36">
        <f>Faze_1!P16</f>
        <v>2084.429932</v>
      </c>
      <c r="D16" s="43">
        <f>Faze_1!Q16</f>
        <v>2.0000000000000001E-4</v>
      </c>
      <c r="E16" s="41">
        <f t="shared" si="6"/>
        <v>1.0002</v>
      </c>
      <c r="F16" s="38">
        <f t="shared" si="0"/>
        <v>-1.0259967381965884E-2</v>
      </c>
      <c r="G16" s="38" t="str">
        <f t="shared" si="7"/>
        <v xml:space="preserve"> </v>
      </c>
      <c r="H16" s="38">
        <f t="shared" si="8"/>
        <v>-1.0259967381965884E-2</v>
      </c>
      <c r="I16" s="38">
        <f t="shared" si="1"/>
        <v>-1.0459967381965885E-2</v>
      </c>
      <c r="J16" s="38">
        <f t="shared" si="9"/>
        <v>0.98954003261803414</v>
      </c>
      <c r="K16" s="38">
        <f t="shared" si="10"/>
        <v>0.98974003261803412</v>
      </c>
      <c r="L16" s="38">
        <f t="shared" si="2"/>
        <v>-1.0158903532648861E-2</v>
      </c>
      <c r="M16" s="43">
        <f t="shared" si="11"/>
        <v>1.032033209856655E-4</v>
      </c>
      <c r="N16" s="38">
        <f t="shared" si="3"/>
        <v>-1.0894975379859617E-2</v>
      </c>
      <c r="O16" s="38" t="str">
        <f t="shared" si="12"/>
        <v xml:space="preserve"> </v>
      </c>
      <c r="P16" s="38">
        <f t="shared" si="13"/>
        <v>-1.0894975379859617E-2</v>
      </c>
      <c r="Q16" s="38">
        <f t="shared" si="14"/>
        <v>0.98910502462014038</v>
      </c>
      <c r="R16" s="38">
        <f t="shared" si="4"/>
        <v>-1.1094975379859618E-2</v>
      </c>
      <c r="S16" s="38">
        <f t="shared" si="15"/>
        <v>0.9889050246201404</v>
      </c>
      <c r="T16" s="38">
        <f t="shared" si="5"/>
        <v>6.3500799789373286E-4</v>
      </c>
      <c r="U16" s="54">
        <f t="shared" si="16"/>
        <v>6.4200260041902268E-4</v>
      </c>
      <c r="V16" s="38">
        <f t="shared" si="17"/>
        <v>1.000642002600419</v>
      </c>
    </row>
    <row r="17" spans="1:22" x14ac:dyDescent="0.2">
      <c r="A17" s="35">
        <v>42155</v>
      </c>
      <c r="B17" s="36">
        <f>Faze_1!O17</f>
        <v>82.516929000000005</v>
      </c>
      <c r="C17" s="36">
        <f>Faze_1!P17</f>
        <v>2107.389893</v>
      </c>
      <c r="D17" s="43">
        <f>Faze_1!Q17</f>
        <v>2.0000000000000001E-4</v>
      </c>
      <c r="E17" s="41">
        <f t="shared" si="6"/>
        <v>1.0002</v>
      </c>
      <c r="F17" s="38">
        <f t="shared" si="0"/>
        <v>-6.0262323920545757E-3</v>
      </c>
      <c r="G17" s="38" t="str">
        <f t="shared" si="7"/>
        <v xml:space="preserve"> </v>
      </c>
      <c r="H17" s="38">
        <f t="shared" si="8"/>
        <v>-6.0262323920545757E-3</v>
      </c>
      <c r="I17" s="38">
        <f t="shared" si="1"/>
        <v>-6.2262323920545754E-3</v>
      </c>
      <c r="J17" s="38">
        <f t="shared" si="9"/>
        <v>0.99377376760794545</v>
      </c>
      <c r="K17" s="38">
        <f t="shared" si="10"/>
        <v>0.99397376760794542</v>
      </c>
      <c r="L17" s="38">
        <f t="shared" si="2"/>
        <v>-5.9251685427375534E-3</v>
      </c>
      <c r="M17" s="43">
        <f t="shared" si="11"/>
        <v>3.5107622259846665E-5</v>
      </c>
      <c r="N17" s="38">
        <f t="shared" si="3"/>
        <v>-7.2265842309345851E-3</v>
      </c>
      <c r="O17" s="38" t="str">
        <f t="shared" si="12"/>
        <v xml:space="preserve"> </v>
      </c>
      <c r="P17" s="38">
        <f t="shared" si="13"/>
        <v>-7.2265842309345851E-3</v>
      </c>
      <c r="Q17" s="38">
        <f t="shared" si="14"/>
        <v>0.99277341576906541</v>
      </c>
      <c r="R17" s="38">
        <f t="shared" si="4"/>
        <v>-7.4265842309345848E-3</v>
      </c>
      <c r="S17" s="38">
        <f t="shared" si="15"/>
        <v>0.99257341576906544</v>
      </c>
      <c r="T17" s="38">
        <f t="shared" si="5"/>
        <v>1.2003518388800094E-3</v>
      </c>
      <c r="U17" s="54">
        <f t="shared" si="16"/>
        <v>1.2090894254557227E-3</v>
      </c>
      <c r="V17" s="38">
        <f t="shared" si="17"/>
        <v>1.0012090894254557</v>
      </c>
    </row>
    <row r="18" spans="1:22" x14ac:dyDescent="0.2">
      <c r="A18" s="35">
        <v>42139</v>
      </c>
      <c r="B18" s="36">
        <f>Faze_1!O18</f>
        <v>83.017210000000006</v>
      </c>
      <c r="C18" s="36">
        <f>Faze_1!P18</f>
        <v>2122.7299800000001</v>
      </c>
      <c r="D18" s="43">
        <f>Faze_1!Q18</f>
        <v>2.0000000000000001E-4</v>
      </c>
      <c r="E18" s="41">
        <f t="shared" si="6"/>
        <v>1.0002</v>
      </c>
      <c r="F18" s="38">
        <f t="shared" si="0"/>
        <v>1.7930912440935476E-2</v>
      </c>
      <c r="G18" s="38">
        <f t="shared" si="7"/>
        <v>1.7930912440935476E-2</v>
      </c>
      <c r="H18" s="38" t="str">
        <f t="shared" si="8"/>
        <v xml:space="preserve"> </v>
      </c>
      <c r="I18" s="38">
        <f t="shared" si="1"/>
        <v>1.7730912440935477E-2</v>
      </c>
      <c r="J18" s="38">
        <f t="shared" si="9"/>
        <v>1.0177309124409355</v>
      </c>
      <c r="K18" s="38">
        <f t="shared" si="10"/>
        <v>1.0179309124409355</v>
      </c>
      <c r="L18" s="38">
        <f t="shared" si="2"/>
        <v>1.8031976290252497E-2</v>
      </c>
      <c r="M18" s="43">
        <f t="shared" si="11"/>
        <v>3.2515216893222823E-4</v>
      </c>
      <c r="N18" s="38">
        <f t="shared" si="3"/>
        <v>1.7846939032433617E-2</v>
      </c>
      <c r="O18" s="38">
        <f t="shared" si="12"/>
        <v>1.7846939032433617E-2</v>
      </c>
      <c r="P18" s="38" t="str">
        <f t="shared" si="13"/>
        <v xml:space="preserve"> </v>
      </c>
      <c r="Q18" s="38">
        <f t="shared" si="14"/>
        <v>1.0178469390324336</v>
      </c>
      <c r="R18" s="38">
        <f t="shared" si="4"/>
        <v>1.7646939032433619E-2</v>
      </c>
      <c r="S18" s="38">
        <f t="shared" si="15"/>
        <v>1.0176469390324336</v>
      </c>
      <c r="T18" s="38">
        <f t="shared" si="5"/>
        <v>8.3973408501858415E-5</v>
      </c>
      <c r="U18" s="54">
        <f t="shared" si="16"/>
        <v>8.250101786599906E-5</v>
      </c>
      <c r="V18" s="38">
        <f t="shared" si="17"/>
        <v>1.000082501017866</v>
      </c>
    </row>
    <row r="19" spans="1:22" x14ac:dyDescent="0.2">
      <c r="A19" s="35">
        <v>42124</v>
      </c>
      <c r="B19" s="36">
        <f>Faze_1!O19</f>
        <v>81.554856999999998</v>
      </c>
      <c r="C19" s="36">
        <f>Faze_1!P19</f>
        <v>2085.51001</v>
      </c>
      <c r="D19" s="43">
        <f>Faze_1!Q19</f>
        <v>2.0000000000000001E-4</v>
      </c>
      <c r="E19" s="41">
        <f t="shared" si="6"/>
        <v>1.0002</v>
      </c>
      <c r="F19" s="38">
        <f t="shared" si="0"/>
        <v>-5.863726015635673E-3</v>
      </c>
      <c r="G19" s="38" t="str">
        <f t="shared" si="7"/>
        <v xml:space="preserve"> </v>
      </c>
      <c r="H19" s="38">
        <f t="shared" si="8"/>
        <v>-5.863726015635673E-3</v>
      </c>
      <c r="I19" s="38">
        <f t="shared" si="1"/>
        <v>-6.0637260156356726E-3</v>
      </c>
      <c r="J19" s="38">
        <f t="shared" si="9"/>
        <v>0.99393627398436435</v>
      </c>
      <c r="K19" s="38">
        <f t="shared" si="10"/>
        <v>0.99413627398436433</v>
      </c>
      <c r="L19" s="38">
        <f t="shared" si="2"/>
        <v>-5.7626621663186507E-3</v>
      </c>
      <c r="M19" s="43">
        <f t="shared" si="11"/>
        <v>3.3208275243120367E-5</v>
      </c>
      <c r="N19" s="38">
        <f t="shared" si="3"/>
        <v>-1.0025431220943237E-2</v>
      </c>
      <c r="O19" s="38" t="str">
        <f t="shared" si="12"/>
        <v xml:space="preserve"> </v>
      </c>
      <c r="P19" s="38">
        <f t="shared" si="13"/>
        <v>-1.0025431220943237E-2</v>
      </c>
      <c r="Q19" s="38">
        <f t="shared" si="14"/>
        <v>0.98997456877905676</v>
      </c>
      <c r="R19" s="38">
        <f t="shared" si="4"/>
        <v>-1.0225431220943238E-2</v>
      </c>
      <c r="S19" s="38">
        <f t="shared" si="15"/>
        <v>0.98977456877905678</v>
      </c>
      <c r="T19" s="38">
        <f t="shared" si="5"/>
        <v>4.1617052053075643E-3</v>
      </c>
      <c r="U19" s="54">
        <f t="shared" si="16"/>
        <v>4.2038506205672732E-3</v>
      </c>
      <c r="V19" s="38">
        <f t="shared" si="17"/>
        <v>1.0042038506205673</v>
      </c>
    </row>
    <row r="20" spans="1:22" x14ac:dyDescent="0.2">
      <c r="A20" s="35">
        <v>42109</v>
      </c>
      <c r="B20" s="36">
        <f>Faze_1!O20</f>
        <v>82.035893000000002</v>
      </c>
      <c r="C20" s="36">
        <f>Faze_1!P20</f>
        <v>2106.6298830000001</v>
      </c>
      <c r="D20" s="43">
        <f>Faze_1!Q20</f>
        <v>2.0000000000000001E-4</v>
      </c>
      <c r="E20" s="41">
        <f t="shared" si="6"/>
        <v>1.0002</v>
      </c>
      <c r="F20" s="38">
        <f t="shared" si="0"/>
        <v>1.8757463479864178E-2</v>
      </c>
      <c r="G20" s="38">
        <f t="shared" ref="G20:G26" si="18">IF(F20&gt;0,F20," ")</f>
        <v>1.8757463479864178E-2</v>
      </c>
      <c r="H20" s="38" t="str">
        <f t="shared" si="8"/>
        <v xml:space="preserve"> </v>
      </c>
      <c r="I20" s="38">
        <f t="shared" si="1"/>
        <v>1.8557463479864179E-2</v>
      </c>
      <c r="J20" s="38">
        <f t="shared" si="9"/>
        <v>1.0185574634798642</v>
      </c>
      <c r="K20" s="38">
        <f t="shared" si="10"/>
        <v>1.0187574634798642</v>
      </c>
      <c r="L20" s="38">
        <f t="shared" si="2"/>
        <v>1.88585273291812E-2</v>
      </c>
      <c r="M20" s="43">
        <f t="shared" si="11"/>
        <v>3.5564405302547421E-4</v>
      </c>
      <c r="N20" s="38">
        <f t="shared" si="3"/>
        <v>1.8734068061911024E-2</v>
      </c>
      <c r="O20" s="38">
        <f t="shared" si="12"/>
        <v>1.8734068061911024E-2</v>
      </c>
      <c r="P20" s="38" t="str">
        <f t="shared" si="13"/>
        <v xml:space="preserve"> </v>
      </c>
      <c r="Q20" s="38">
        <f t="shared" si="14"/>
        <v>1.018734068061911</v>
      </c>
      <c r="R20" s="38">
        <f t="shared" si="4"/>
        <v>1.8534068061911026E-2</v>
      </c>
      <c r="S20" s="38">
        <f t="shared" si="15"/>
        <v>1.018534068061911</v>
      </c>
      <c r="T20" s="38">
        <f t="shared" si="5"/>
        <v>2.3395417953153697E-5</v>
      </c>
      <c r="U20" s="54">
        <f t="shared" si="16"/>
        <v>2.2965186584622543E-5</v>
      </c>
      <c r="V20" s="38">
        <f t="shared" si="17"/>
        <v>1.0000229651865846</v>
      </c>
    </row>
    <row r="21" spans="1:22" x14ac:dyDescent="0.2">
      <c r="A21" s="35">
        <v>42094</v>
      </c>
      <c r="B21" s="36">
        <f>Faze_1!O21</f>
        <v>80.525440000000003</v>
      </c>
      <c r="C21" s="36">
        <f>Faze_1!P21</f>
        <v>2067.889893</v>
      </c>
      <c r="D21" s="43">
        <f>Faze_1!Q21</f>
        <v>2.9999999999999997E-4</v>
      </c>
      <c r="E21" s="41">
        <f t="shared" si="6"/>
        <v>1.0003</v>
      </c>
      <c r="F21" s="38">
        <f t="shared" si="0"/>
        <v>1.0413938574395765E-2</v>
      </c>
      <c r="G21" s="38">
        <f t="shared" si="18"/>
        <v>1.0413938574395765E-2</v>
      </c>
      <c r="H21" s="38" t="str">
        <f t="shared" si="8"/>
        <v xml:space="preserve"> </v>
      </c>
      <c r="I21" s="38">
        <f t="shared" si="1"/>
        <v>1.0113938574395765E-2</v>
      </c>
      <c r="J21" s="38">
        <f t="shared" si="9"/>
        <v>1.0101139385743958</v>
      </c>
      <c r="K21" s="38">
        <f t="shared" si="10"/>
        <v>1.0104139385743958</v>
      </c>
      <c r="L21" s="38">
        <f t="shared" si="2"/>
        <v>1.0515002423712788E-2</v>
      </c>
      <c r="M21" s="43">
        <f t="shared" si="11"/>
        <v>1.1056527597068581E-4</v>
      </c>
      <c r="N21" s="38">
        <f t="shared" si="3"/>
        <v>7.0565850255894791E-3</v>
      </c>
      <c r="O21" s="38">
        <f t="shared" si="12"/>
        <v>7.0565850255894791E-3</v>
      </c>
      <c r="P21" s="38" t="str">
        <f t="shared" si="13"/>
        <v xml:space="preserve"> </v>
      </c>
      <c r="Q21" s="38">
        <f t="shared" si="14"/>
        <v>1.0070565850255895</v>
      </c>
      <c r="R21" s="38">
        <f t="shared" si="4"/>
        <v>6.7565850255894792E-3</v>
      </c>
      <c r="S21" s="38">
        <f t="shared" si="15"/>
        <v>1.0067565850255895</v>
      </c>
      <c r="T21" s="38">
        <f t="shared" si="5"/>
        <v>3.3573535488062856E-3</v>
      </c>
      <c r="U21" s="54">
        <f t="shared" si="16"/>
        <v>3.3338281073063136E-3</v>
      </c>
      <c r="V21" s="38">
        <f t="shared" si="17"/>
        <v>1.0033338281073063</v>
      </c>
    </row>
    <row r="22" spans="1:22" x14ac:dyDescent="0.2">
      <c r="A22" s="35">
        <v>42078</v>
      </c>
      <c r="B22" s="36">
        <f>Faze_1!O22</f>
        <v>79.695496000000006</v>
      </c>
      <c r="C22" s="36">
        <f>Faze_1!P22</f>
        <v>2053.3999020000001</v>
      </c>
      <c r="D22" s="43">
        <f>Faze_1!Q22</f>
        <v>2.9999999999999997E-4</v>
      </c>
      <c r="E22" s="41">
        <f t="shared" si="6"/>
        <v>1.0003</v>
      </c>
      <c r="F22" s="38">
        <f t="shared" si="0"/>
        <v>-2.343841060018137E-2</v>
      </c>
      <c r="G22" s="38" t="str">
        <f t="shared" si="18"/>
        <v xml:space="preserve"> </v>
      </c>
      <c r="H22" s="38">
        <f t="shared" si="8"/>
        <v>-2.343841060018137E-2</v>
      </c>
      <c r="I22" s="38">
        <f t="shared" si="1"/>
        <v>-2.3738410600181371E-2</v>
      </c>
      <c r="J22" s="38">
        <f t="shared" si="9"/>
        <v>0.97626158939981866</v>
      </c>
      <c r="K22" s="38">
        <f t="shared" si="10"/>
        <v>0.97656158939981863</v>
      </c>
      <c r="L22" s="38">
        <f t="shared" si="2"/>
        <v>-2.3337346750864348E-2</v>
      </c>
      <c r="M22" s="43">
        <f t="shared" si="11"/>
        <v>5.4463175337007873E-4</v>
      </c>
      <c r="N22" s="38">
        <f t="shared" si="3"/>
        <v>-2.4281348538845227E-2</v>
      </c>
      <c r="O22" s="38" t="str">
        <f t="shared" si="12"/>
        <v xml:space="preserve"> </v>
      </c>
      <c r="P22" s="38">
        <f t="shared" si="13"/>
        <v>-2.4281348538845227E-2</v>
      </c>
      <c r="Q22" s="38">
        <f t="shared" si="14"/>
        <v>0.97571865146115477</v>
      </c>
      <c r="R22" s="38">
        <f t="shared" si="4"/>
        <v>-2.4581348538845228E-2</v>
      </c>
      <c r="S22" s="38">
        <f t="shared" si="15"/>
        <v>0.97541865146115481</v>
      </c>
      <c r="T22" s="38">
        <f t="shared" si="5"/>
        <v>8.4293793866385691E-4</v>
      </c>
      <c r="U22" s="54">
        <f t="shared" si="16"/>
        <v>8.6391495888848979E-4</v>
      </c>
      <c r="V22" s="38">
        <f t="shared" si="17"/>
        <v>1.0008639149588885</v>
      </c>
    </row>
    <row r="23" spans="1:22" x14ac:dyDescent="0.2">
      <c r="A23" s="35">
        <v>42063</v>
      </c>
      <c r="B23" s="36">
        <f>Faze_1!O23</f>
        <v>81.608264000000005</v>
      </c>
      <c r="C23" s="36">
        <f>Faze_1!P23</f>
        <v>2104.5</v>
      </c>
      <c r="D23" s="43">
        <f>Faze_1!Q23</f>
        <v>2.0000000000000001E-4</v>
      </c>
      <c r="E23" s="41">
        <f t="shared" si="6"/>
        <v>1.0002</v>
      </c>
      <c r="F23" s="38">
        <f t="shared" si="0"/>
        <v>-7.0263327988151492E-4</v>
      </c>
      <c r="G23" s="38" t="str">
        <f t="shared" si="18"/>
        <v xml:space="preserve"> </v>
      </c>
      <c r="H23" s="38">
        <f t="shared" si="8"/>
        <v>-7.0263327988151492E-4</v>
      </c>
      <c r="I23" s="38">
        <f t="shared" si="1"/>
        <v>-9.026332798815149E-4</v>
      </c>
      <c r="J23" s="38">
        <f t="shared" si="9"/>
        <v>0.99909736672011851</v>
      </c>
      <c r="K23" s="38">
        <f t="shared" si="10"/>
        <v>0.99929736672011849</v>
      </c>
      <c r="L23" s="38">
        <f t="shared" si="2"/>
        <v>-6.015694305644923E-4</v>
      </c>
      <c r="M23" s="43">
        <f t="shared" si="11"/>
        <v>3.618857797896875E-7</v>
      </c>
      <c r="N23" s="38">
        <f t="shared" si="3"/>
        <v>3.5813284926553557E-3</v>
      </c>
      <c r="O23" s="38">
        <f t="shared" si="12"/>
        <v>3.5813284926553557E-3</v>
      </c>
      <c r="P23" s="38" t="str">
        <f t="shared" si="13"/>
        <v xml:space="preserve"> </v>
      </c>
      <c r="Q23" s="38">
        <f t="shared" si="14"/>
        <v>1.0035813284926554</v>
      </c>
      <c r="R23" s="38">
        <f t="shared" si="4"/>
        <v>3.3813284926553556E-3</v>
      </c>
      <c r="S23" s="38">
        <f t="shared" si="15"/>
        <v>1.0033813284926554</v>
      </c>
      <c r="T23" s="38">
        <f t="shared" si="5"/>
        <v>-4.2839617725368706E-3</v>
      </c>
      <c r="U23" s="54">
        <f t="shared" si="16"/>
        <v>-4.2686742478272865E-3</v>
      </c>
      <c r="V23" s="38">
        <f t="shared" si="17"/>
        <v>0.99573132575217271</v>
      </c>
    </row>
    <row r="24" spans="1:22" x14ac:dyDescent="0.2">
      <c r="A24" s="35">
        <v>42050</v>
      </c>
      <c r="B24" s="36">
        <f>Faze_1!O24</f>
        <v>81.665644999999998</v>
      </c>
      <c r="C24" s="36">
        <f>Faze_1!P24</f>
        <v>2096.98999</v>
      </c>
      <c r="D24" s="43">
        <f>Faze_1!Q24</f>
        <v>2.0000000000000001E-4</v>
      </c>
      <c r="E24" s="41">
        <f t="shared" si="6"/>
        <v>1.0002</v>
      </c>
      <c r="F24" s="38">
        <f t="shared" si="0"/>
        <v>5.3807245240836243E-2</v>
      </c>
      <c r="G24" s="38">
        <f t="shared" si="18"/>
        <v>5.3807245240836243E-2</v>
      </c>
      <c r="H24" s="38" t="str">
        <f t="shared" si="8"/>
        <v xml:space="preserve"> </v>
      </c>
      <c r="I24" s="38">
        <f t="shared" si="1"/>
        <v>5.3607245240836245E-2</v>
      </c>
      <c r="J24" s="38">
        <f t="shared" si="9"/>
        <v>1.0536072452408363</v>
      </c>
      <c r="K24" s="38">
        <f t="shared" si="10"/>
        <v>1.0538072452408362</v>
      </c>
      <c r="L24" s="38">
        <f t="shared" si="2"/>
        <v>5.3908309090153268E-2</v>
      </c>
      <c r="M24" s="43">
        <f t="shared" si="11"/>
        <v>2.9061057889595014E-3</v>
      </c>
      <c r="N24" s="38">
        <f t="shared" si="3"/>
        <v>5.1128076086236485E-2</v>
      </c>
      <c r="O24" s="38">
        <f t="shared" si="12"/>
        <v>5.1128076086236485E-2</v>
      </c>
      <c r="P24" s="38" t="str">
        <f t="shared" si="13"/>
        <v xml:space="preserve"> </v>
      </c>
      <c r="Q24" s="38">
        <f t="shared" si="14"/>
        <v>1.0511280760862365</v>
      </c>
      <c r="R24" s="38">
        <f t="shared" si="4"/>
        <v>5.0928076086236486E-2</v>
      </c>
      <c r="S24" s="38">
        <f t="shared" si="15"/>
        <v>1.0509280760862365</v>
      </c>
      <c r="T24" s="38">
        <f t="shared" si="5"/>
        <v>2.6791691545997587E-3</v>
      </c>
      <c r="U24" s="54">
        <f t="shared" si="16"/>
        <v>2.548851291819032E-3</v>
      </c>
      <c r="V24" s="38">
        <f t="shared" si="17"/>
        <v>1.002548851291819</v>
      </c>
    </row>
    <row r="25" spans="1:22" x14ac:dyDescent="0.2">
      <c r="A25" s="35">
        <v>42035</v>
      </c>
      <c r="B25" s="36">
        <f>Faze_1!O25</f>
        <v>77.495808999999994</v>
      </c>
      <c r="C25" s="36">
        <f>Faze_1!P25</f>
        <v>1994.98999</v>
      </c>
      <c r="D25" s="43">
        <f>Faze_1!Q25</f>
        <v>2.9999999999999997E-4</v>
      </c>
      <c r="E25" s="41">
        <f t="shared" si="6"/>
        <v>1.0003</v>
      </c>
      <c r="F25" s="38">
        <f t="shared" si="0"/>
        <v>-1.0018325998897071E-2</v>
      </c>
      <c r="G25" s="38" t="str">
        <f t="shared" si="18"/>
        <v xml:space="preserve"> </v>
      </c>
      <c r="H25" s="38">
        <f t="shared" si="8"/>
        <v>-1.0018325998897071E-2</v>
      </c>
      <c r="I25" s="38">
        <f t="shared" si="1"/>
        <v>-1.0318325998897071E-2</v>
      </c>
      <c r="J25" s="38">
        <f t="shared" si="9"/>
        <v>0.98968167400110296</v>
      </c>
      <c r="K25" s="38">
        <f t="shared" si="10"/>
        <v>0.98998167400110293</v>
      </c>
      <c r="L25" s="38">
        <f t="shared" si="2"/>
        <v>-9.9172621495800476E-3</v>
      </c>
      <c r="M25" s="43">
        <f t="shared" si="11"/>
        <v>9.8352088543493063E-5</v>
      </c>
      <c r="N25" s="38">
        <f t="shared" si="3"/>
        <v>1.1642399136704285E-3</v>
      </c>
      <c r="O25" s="38">
        <f t="shared" si="12"/>
        <v>1.1642399136704285E-3</v>
      </c>
      <c r="P25" s="38" t="str">
        <f t="shared" si="13"/>
        <v xml:space="preserve"> </v>
      </c>
      <c r="Q25" s="38">
        <f t="shared" si="14"/>
        <v>1.0011642399136704</v>
      </c>
      <c r="R25" s="38">
        <f t="shared" si="4"/>
        <v>8.6423991367042853E-4</v>
      </c>
      <c r="S25" s="38">
        <f t="shared" si="15"/>
        <v>1.0008642399136705</v>
      </c>
      <c r="T25" s="38">
        <f t="shared" si="5"/>
        <v>-1.1182565912567499E-2</v>
      </c>
      <c r="U25" s="54">
        <f t="shared" si="16"/>
        <v>-1.1169561862828581E-2</v>
      </c>
      <c r="V25" s="38">
        <f t="shared" si="17"/>
        <v>0.98883043813717142</v>
      </c>
    </row>
    <row r="26" spans="1:22" x14ac:dyDescent="0.2">
      <c r="A26" s="35">
        <v>42019</v>
      </c>
      <c r="B26" s="36">
        <f>Faze_1!O26</f>
        <v>78.280044000000004</v>
      </c>
      <c r="C26" s="36">
        <f>Faze_1!P26</f>
        <v>1992.670044</v>
      </c>
      <c r="D26" s="43">
        <f>Faze_1!Q26</f>
        <v>2.9999999999999997E-4</v>
      </c>
      <c r="E26" s="41">
        <f t="shared" si="6"/>
        <v>1.0003</v>
      </c>
      <c r="F26" s="38">
        <f t="shared" si="0"/>
        <v>-3.1246286966989056E-2</v>
      </c>
      <c r="G26" s="38" t="str">
        <f t="shared" si="18"/>
        <v xml:space="preserve"> </v>
      </c>
      <c r="H26" s="38">
        <f t="shared" si="8"/>
        <v>-3.1246286966989056E-2</v>
      </c>
      <c r="I26" s="38">
        <f t="shared" si="1"/>
        <v>-3.1546286966989058E-2</v>
      </c>
      <c r="J26" s="38">
        <f t="shared" si="9"/>
        <v>0.96845371303301098</v>
      </c>
      <c r="K26" s="38">
        <f t="shared" si="10"/>
        <v>0.96875371303301094</v>
      </c>
      <c r="L26" s="38">
        <f t="shared" si="2"/>
        <v>-3.1145223117672035E-2</v>
      </c>
      <c r="M26" s="43">
        <f t="shared" si="11"/>
        <v>9.7002492304957254E-4</v>
      </c>
      <c r="N26" s="38">
        <f t="shared" si="3"/>
        <v>-3.2167594906223895E-2</v>
      </c>
      <c r="O26" s="38" t="str">
        <f t="shared" si="12"/>
        <v xml:space="preserve"> </v>
      </c>
      <c r="P26" s="38">
        <f t="shared" si="13"/>
        <v>-3.2167594906223895E-2</v>
      </c>
      <c r="Q26" s="38">
        <f t="shared" si="14"/>
        <v>0.9678324050937761</v>
      </c>
      <c r="R26" s="38">
        <f t="shared" si="4"/>
        <v>-3.2467594906223897E-2</v>
      </c>
      <c r="S26" s="38">
        <f t="shared" si="15"/>
        <v>0.96753240509377614</v>
      </c>
      <c r="T26" s="38">
        <f t="shared" si="5"/>
        <v>9.2130793923483889E-4</v>
      </c>
      <c r="U26" s="54">
        <f t="shared" si="16"/>
        <v>9.5192921252262863E-4</v>
      </c>
      <c r="V26" s="38">
        <f t="shared" si="17"/>
        <v>1.0009519292125226</v>
      </c>
    </row>
    <row r="27" spans="1:22" x14ac:dyDescent="0.2">
      <c r="A27" s="35">
        <v>42004</v>
      </c>
      <c r="B27" s="36">
        <f>Faze_1!O27</f>
        <v>80.804896999999997</v>
      </c>
      <c r="C27" s="36">
        <f>Faze_1!P27</f>
        <v>2058.8999020000001</v>
      </c>
      <c r="D27" s="43">
        <f>Faze_1!Q27</f>
        <v>2.9999999999999997E-4</v>
      </c>
      <c r="E27" s="41"/>
      <c r="F27" s="38"/>
      <c r="G27" s="38"/>
      <c r="H27" s="38"/>
      <c r="I27" s="38"/>
      <c r="J27" s="38"/>
      <c r="K27" s="38"/>
      <c r="L27" s="38"/>
      <c r="M27" s="43"/>
      <c r="N27" s="38"/>
      <c r="O27" s="38"/>
      <c r="P27" s="38"/>
      <c r="Q27" s="38"/>
      <c r="R27" s="38"/>
      <c r="S27" s="38"/>
      <c r="T27" s="38"/>
      <c r="U27" s="54"/>
      <c r="V27" s="38"/>
    </row>
    <row r="29" spans="1:22" x14ac:dyDescent="0.2">
      <c r="E29" s="40" t="s">
        <v>78</v>
      </c>
      <c r="F29" s="38">
        <f>AVERAGE(F3:F27)</f>
        <v>-1.0106384931702257E-4</v>
      </c>
      <c r="G29" s="38"/>
      <c r="H29" s="38"/>
      <c r="I29" s="38">
        <f>AVERAGE(I3:I27)</f>
        <v>-6.2606384931702204E-4</v>
      </c>
      <c r="U29" s="54"/>
    </row>
  </sheetData>
  <mergeCells count="4">
    <mergeCell ref="A1:D1"/>
    <mergeCell ref="F1:M1"/>
    <mergeCell ref="N1:T1"/>
    <mergeCell ref="U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30" sqref="E30"/>
    </sheetView>
  </sheetViews>
  <sheetFormatPr defaultRowHeight="12.75" x14ac:dyDescent="0.2"/>
  <cols>
    <col min="1" max="1" width="30.85546875" bestFit="1" customWidth="1"/>
    <col min="2" max="2" width="10.140625" customWidth="1"/>
    <col min="3" max="3" width="11.42578125" customWidth="1"/>
    <col min="4" max="4" width="29.7109375" bestFit="1" customWidth="1"/>
    <col min="5" max="5" width="12" bestFit="1" customWidth="1"/>
  </cols>
  <sheetData>
    <row r="1" spans="1:5" x14ac:dyDescent="0.2">
      <c r="A1" s="16" t="s">
        <v>50</v>
      </c>
      <c r="D1" s="16" t="s">
        <v>55</v>
      </c>
    </row>
    <row r="2" spans="1:5" x14ac:dyDescent="0.2">
      <c r="A2" s="24" t="s">
        <v>71</v>
      </c>
      <c r="B2" s="24">
        <f>COUNT('1_rok'!C3:C27)</f>
        <v>25</v>
      </c>
      <c r="D2" t="s">
        <v>72</v>
      </c>
      <c r="E2" s="31">
        <f>('1_rok'!B3/'1_rok'!B27)-1</f>
        <v>-9.7813255055569925E-3</v>
      </c>
    </row>
    <row r="3" spans="1:5" x14ac:dyDescent="0.2">
      <c r="A3" t="s">
        <v>72</v>
      </c>
      <c r="B3" s="31">
        <f>('1_rok'!C3/'1_rok'!C27)-1</f>
        <v>-7.2659972373926296E-3</v>
      </c>
      <c r="D3" t="s">
        <v>73</v>
      </c>
      <c r="E3" s="31">
        <f>GEOMEAN('1_rok'!K3:K27)^24-1</f>
        <v>-9.7813255055577697E-3</v>
      </c>
    </row>
    <row r="4" spans="1:5" x14ac:dyDescent="0.2">
      <c r="A4" t="s">
        <v>73</v>
      </c>
      <c r="B4" s="31">
        <f>GEOMEAN('1_rok'!Q3:Q27)^24-1</f>
        <v>-7.2659972373916304E-3</v>
      </c>
      <c r="D4" t="s">
        <v>85</v>
      </c>
      <c r="E4" s="31">
        <f>POWER(1+E5,B2)-1</f>
        <v>-2.3160795301363168E-2</v>
      </c>
    </row>
    <row r="5" spans="1:5" x14ac:dyDescent="0.2">
      <c r="A5" t="s">
        <v>74</v>
      </c>
      <c r="B5" s="31">
        <f>_xlfn.STDEV.P('1_rok'!N3:N27)</f>
        <v>2.5416190820611681E-2</v>
      </c>
      <c r="D5" s="47" t="s">
        <v>87</v>
      </c>
      <c r="E5" s="48">
        <f>GEOMEAN('1_rok'!J3:J27)-1</f>
        <v>-9.3688969016725299E-4</v>
      </c>
    </row>
    <row r="6" spans="1:5" x14ac:dyDescent="0.2">
      <c r="A6" t="s">
        <v>75</v>
      </c>
      <c r="B6" s="31">
        <f>B5*SQRT(24)</f>
        <v>0.12451339743141655</v>
      </c>
      <c r="D6" t="s">
        <v>86</v>
      </c>
      <c r="E6" s="31">
        <f>GEOMEAN('1_rok'!J3:J27)^24-1</f>
        <v>-2.2244746484837985E-2</v>
      </c>
    </row>
    <row r="7" spans="1:5" x14ac:dyDescent="0.2">
      <c r="A7" t="s">
        <v>76</v>
      </c>
      <c r="B7" s="31">
        <f>GEOMEAN('1_rok'!E3:E27)^24-1</f>
        <v>1.2671896148950479E-2</v>
      </c>
      <c r="D7" t="s">
        <v>88</v>
      </c>
      <c r="E7" s="31">
        <f>_xlfn.STDEV.P('1_rok'!F3:F27)</f>
        <v>2.4888024248978388E-2</v>
      </c>
    </row>
    <row r="8" spans="1:5" x14ac:dyDescent="0.2">
      <c r="A8" t="s">
        <v>82</v>
      </c>
      <c r="B8" s="31">
        <f>POWER(1+B9,B2)-1</f>
        <v>-2.0594765902863688E-2</v>
      </c>
      <c r="D8" t="s">
        <v>89</v>
      </c>
      <c r="E8" s="31">
        <f>E7*SQRT(24)</f>
        <v>0.12192592023202313</v>
      </c>
    </row>
    <row r="9" spans="1:5" x14ac:dyDescent="0.2">
      <c r="A9" s="47" t="s">
        <v>84</v>
      </c>
      <c r="B9" s="48">
        <f>GEOMEAN('1_rok'!S3:S27)-1</f>
        <v>-8.3204547966386766E-4</v>
      </c>
      <c r="D9" t="s">
        <v>90</v>
      </c>
      <c r="E9" s="31">
        <f>_xlfn.STDEV.P('1_rok'!I3:I27)</f>
        <v>2.4980231633277363E-2</v>
      </c>
    </row>
    <row r="10" spans="1:5" x14ac:dyDescent="0.2">
      <c r="A10" t="s">
        <v>83</v>
      </c>
      <c r="B10" s="31">
        <f>GEOMEAN('1_rok'!S3:S27)^24-1</f>
        <v>-1.977917759851211E-2</v>
      </c>
      <c r="D10" t="s">
        <v>91</v>
      </c>
      <c r="E10" s="31">
        <f>E9*SQRT(24)</f>
        <v>0.12237764231612154</v>
      </c>
    </row>
    <row r="11" spans="1:5" x14ac:dyDescent="0.2">
      <c r="A11" t="s">
        <v>80</v>
      </c>
      <c r="B11" s="31">
        <f>_xlfn.STDEV.P('1_rok'!R3:R27)</f>
        <v>2.5537868485239069E-2</v>
      </c>
      <c r="D11" s="24" t="s">
        <v>79</v>
      </c>
      <c r="E11" s="52">
        <f>E6/E10</f>
        <v>-0.18177132737511115</v>
      </c>
    </row>
    <row r="12" spans="1:5" x14ac:dyDescent="0.2">
      <c r="A12" s="24" t="s">
        <v>81</v>
      </c>
      <c r="B12" s="46">
        <f>B11*SQRT(24)</f>
        <v>0.12510949381427774</v>
      </c>
      <c r="D12" t="s">
        <v>92</v>
      </c>
      <c r="E12">
        <f>SLOPE('1_rok'!F3:F27,'1_rok'!N3:N27)</f>
        <v>0.96623105581343693</v>
      </c>
    </row>
    <row r="13" spans="1:5" x14ac:dyDescent="0.2">
      <c r="A13" s="24" t="s">
        <v>79</v>
      </c>
      <c r="B13" s="46">
        <f>B10/B6</f>
        <v>-0.1588518023484719</v>
      </c>
      <c r="D13" t="s">
        <v>94</v>
      </c>
      <c r="E13" s="31">
        <f>INTERCEPT('1_rok'!F3:F27,'1_rok'!N3:N27)</f>
        <v>-1.1892591574960207E-4</v>
      </c>
    </row>
    <row r="14" spans="1:5" x14ac:dyDescent="0.2">
      <c r="D14" t="s">
        <v>93</v>
      </c>
      <c r="E14">
        <f>SLOPE('1_rok'!I3:I27,'1_rok'!R3:R27)</f>
        <v>0.96532408870792152</v>
      </c>
    </row>
    <row r="15" spans="1:5" x14ac:dyDescent="0.2">
      <c r="D15" t="s">
        <v>104</v>
      </c>
      <c r="E15" s="31">
        <f>INTERCEPT('1_rok'!I3:I27,'1_rok'!R3:R27)</f>
        <v>-1.3711400268446986E-4</v>
      </c>
    </row>
    <row r="16" spans="1:5" x14ac:dyDescent="0.2">
      <c r="D16" t="s">
        <v>110</v>
      </c>
      <c r="E16" s="31">
        <f>POWER(1+E15,24)-1</f>
        <v>-3.285552409169612E-3</v>
      </c>
    </row>
    <row r="17" spans="4:5" x14ac:dyDescent="0.2">
      <c r="D17" t="s">
        <v>99</v>
      </c>
      <c r="E17" s="52">
        <f>SLOPE('1_rok'!G3:G27,'1_rok'!O3:O27)</f>
        <v>0.98781987793684234</v>
      </c>
    </row>
    <row r="18" spans="4:5" x14ac:dyDescent="0.2">
      <c r="D18" t="s">
        <v>100</v>
      </c>
      <c r="E18" s="52">
        <f>SLOPE('1_rok'!H3:H27,'1_rok'!P3:P27)</f>
        <v>0.95261822242035243</v>
      </c>
    </row>
    <row r="19" spans="4:5" x14ac:dyDescent="0.2">
      <c r="D19" t="s">
        <v>101</v>
      </c>
      <c r="E19" s="31">
        <f>E17/E18</f>
        <v>1.0369525321771105</v>
      </c>
    </row>
    <row r="20" spans="4:5" x14ac:dyDescent="0.2">
      <c r="D20" t="s">
        <v>102</v>
      </c>
      <c r="E20" s="52">
        <f>CORREL('1_rok'!I3:I27,'1_rok'!R3:R27)</f>
        <v>0.98687313972764068</v>
      </c>
    </row>
    <row r="21" spans="4:5" x14ac:dyDescent="0.2">
      <c r="D21" t="s">
        <v>103</v>
      </c>
      <c r="E21">
        <f>POWER(E20,2)</f>
        <v>0.97391859391589142</v>
      </c>
    </row>
    <row r="22" spans="4:5" x14ac:dyDescent="0.2">
      <c r="D22" t="s">
        <v>105</v>
      </c>
      <c r="E22" s="31">
        <f>E10/E14</f>
        <v>0.12677363358861482</v>
      </c>
    </row>
    <row r="23" spans="4:5" x14ac:dyDescent="0.2">
      <c r="D23" t="s">
        <v>107</v>
      </c>
      <c r="E23" s="31">
        <f>B12*E14</f>
        <v>0.120771208104977</v>
      </c>
    </row>
    <row r="24" spans="4:5" x14ac:dyDescent="0.2">
      <c r="D24" s="47" t="s">
        <v>106</v>
      </c>
      <c r="E24" s="47">
        <f>STEYX('1_rok'!I3:I27,'1_rok'!R3:R27)</f>
        <v>4.213628493121035E-3</v>
      </c>
    </row>
    <row r="25" spans="4:5" x14ac:dyDescent="0.2">
      <c r="D25" t="s">
        <v>108</v>
      </c>
      <c r="E25" s="31">
        <f>E24*SQRT(24)</f>
        <v>2.0642479547597826E-2</v>
      </c>
    </row>
    <row r="26" spans="4:5" x14ac:dyDescent="0.2">
      <c r="D26" t="s">
        <v>109</v>
      </c>
      <c r="E26" s="52">
        <f>E16/E25</f>
        <v>-0.15916461981196212</v>
      </c>
    </row>
    <row r="27" spans="4:5" x14ac:dyDescent="0.2">
      <c r="D27" s="47" t="s">
        <v>115</v>
      </c>
      <c r="E27" s="48">
        <f>GEOMEAN('1_rok'!V3:V27)-1</f>
        <v>-1.0570081960570299E-4</v>
      </c>
    </row>
    <row r="28" spans="4:5" x14ac:dyDescent="0.2">
      <c r="D28" t="s">
        <v>114</v>
      </c>
      <c r="E28" s="31">
        <f>POWER(1+E27,24)-1</f>
        <v>-2.533738404412067E-3</v>
      </c>
    </row>
    <row r="29" spans="4:5" x14ac:dyDescent="0.2">
      <c r="D29" t="s">
        <v>113</v>
      </c>
      <c r="E29" s="31">
        <f>_xlfn.STDEV.P('1_rok'!U3:U27)*SQRT(24)</f>
        <v>2.0240777156692695E-2</v>
      </c>
    </row>
    <row r="30" spans="4:5" x14ac:dyDescent="0.2">
      <c r="D30" t="s">
        <v>116</v>
      </c>
      <c r="E30" s="31">
        <f>E28/E29</f>
        <v>-0.12517989723404846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topLeftCell="A50" zoomScale="85" zoomScaleNormal="85" workbookViewId="0">
      <selection activeCell="J2" sqref="J2"/>
    </sheetView>
  </sheetViews>
  <sheetFormatPr defaultRowHeight="12.75" x14ac:dyDescent="0.2"/>
  <cols>
    <col min="1" max="1" width="4.42578125" customWidth="1"/>
    <col min="2" max="2" width="32.42578125" customWidth="1"/>
    <col min="3" max="8" width="7.85546875" bestFit="1" customWidth="1"/>
    <col min="9" max="9" width="7.7109375" customWidth="1"/>
    <col min="10" max="11" width="7.28515625" bestFit="1" customWidth="1"/>
    <col min="12" max="12" width="8.28515625" bestFit="1" customWidth="1"/>
    <col min="13" max="13" width="8.85546875" bestFit="1" customWidth="1"/>
    <col min="14" max="14" width="8.28515625" bestFit="1" customWidth="1"/>
    <col min="15" max="15" width="7.28515625" customWidth="1"/>
  </cols>
  <sheetData>
    <row r="1" spans="1:18" x14ac:dyDescent="0.2">
      <c r="B1" s="16" t="s">
        <v>117</v>
      </c>
    </row>
    <row r="2" spans="1:18" x14ac:dyDescent="0.2">
      <c r="C2" s="56" t="s">
        <v>131</v>
      </c>
      <c r="D2" s="56" t="s">
        <v>118</v>
      </c>
      <c r="E2" s="56" t="s">
        <v>119</v>
      </c>
    </row>
    <row r="3" spans="1:18" x14ac:dyDescent="0.2">
      <c r="B3" t="s">
        <v>73</v>
      </c>
      <c r="C3" s="31">
        <f>'6_let_vysledky'!B4</f>
        <v>0.10626469834928232</v>
      </c>
      <c r="D3" s="31">
        <f>'3_roky_vysledky'!B4</f>
        <v>0.12744903817958342</v>
      </c>
      <c r="E3" s="31">
        <f>'1_rok_vysledky'!B4</f>
        <v>-7.2659972373916304E-3</v>
      </c>
    </row>
    <row r="4" spans="1:18" x14ac:dyDescent="0.2">
      <c r="B4" t="s">
        <v>120</v>
      </c>
      <c r="C4" s="31">
        <f>'6_let_vysledky'!B10</f>
        <v>8.7977775879988673E-2</v>
      </c>
      <c r="D4" s="31">
        <f>'3_roky_vysledky'!B10</f>
        <v>0.1146316372399423</v>
      </c>
      <c r="E4" s="31">
        <f>'1_rok_vysledky'!B10</f>
        <v>-1.977917759851211E-2</v>
      </c>
    </row>
    <row r="5" spans="1:18" x14ac:dyDescent="0.2">
      <c r="B5" t="s">
        <v>121</v>
      </c>
      <c r="C5" s="31">
        <f>'6_let_vysledky'!B6</f>
        <v>0.14169434493089023</v>
      </c>
      <c r="D5" s="31">
        <f>'3_roky_vysledky'!B6</f>
        <v>0.12326358745592546</v>
      </c>
      <c r="E5" s="31">
        <f>'1_rok_vysledky'!B6</f>
        <v>0.12451339743141655</v>
      </c>
    </row>
    <row r="6" spans="1:18" x14ac:dyDescent="0.2">
      <c r="B6" t="s">
        <v>79</v>
      </c>
      <c r="C6" s="57">
        <f>'6_let_vysledky'!B13</f>
        <v>0.62089828583419338</v>
      </c>
      <c r="D6" s="57">
        <f>'3_roky_vysledky'!B13</f>
        <v>0.92997161291391406</v>
      </c>
      <c r="E6" s="57">
        <f>'1_rok_vysledky'!B13</f>
        <v>-0.1588518023484719</v>
      </c>
    </row>
    <row r="8" spans="1:18" x14ac:dyDescent="0.2">
      <c r="B8" s="16" t="s">
        <v>55</v>
      </c>
    </row>
    <row r="9" spans="1:18" x14ac:dyDescent="0.2">
      <c r="A9" s="59"/>
      <c r="B9" s="66" t="s">
        <v>55</v>
      </c>
      <c r="C9" s="66" t="s">
        <v>128</v>
      </c>
      <c r="D9" s="115" t="s">
        <v>73</v>
      </c>
      <c r="E9" s="115"/>
      <c r="F9" s="116"/>
      <c r="G9" s="117" t="s">
        <v>130</v>
      </c>
      <c r="H9" s="115"/>
      <c r="I9" s="116"/>
      <c r="J9" s="117" t="s">
        <v>129</v>
      </c>
      <c r="K9" s="115"/>
      <c r="L9" s="116"/>
      <c r="M9" s="117" t="s">
        <v>79</v>
      </c>
      <c r="N9" s="115"/>
      <c r="O9" s="116"/>
    </row>
    <row r="10" spans="1:18" x14ac:dyDescent="0.2">
      <c r="A10" s="60"/>
      <c r="B10" s="67"/>
      <c r="C10" s="68"/>
      <c r="D10" s="69" t="s">
        <v>131</v>
      </c>
      <c r="E10" s="70" t="s">
        <v>118</v>
      </c>
      <c r="F10" s="71" t="s">
        <v>119</v>
      </c>
      <c r="G10" s="69" t="s">
        <v>131</v>
      </c>
      <c r="H10" s="70" t="s">
        <v>118</v>
      </c>
      <c r="I10" s="71" t="s">
        <v>119</v>
      </c>
      <c r="J10" s="69" t="s">
        <v>131</v>
      </c>
      <c r="K10" s="70" t="s">
        <v>118</v>
      </c>
      <c r="L10" s="71" t="s">
        <v>119</v>
      </c>
      <c r="M10" s="69" t="s">
        <v>131</v>
      </c>
      <c r="N10" s="70" t="s">
        <v>118</v>
      </c>
      <c r="O10" s="71" t="s">
        <v>119</v>
      </c>
    </row>
    <row r="11" spans="1:18" ht="12.75" customHeight="1" x14ac:dyDescent="0.2">
      <c r="A11" s="112" t="s">
        <v>22</v>
      </c>
      <c r="B11" s="61" t="s">
        <v>1</v>
      </c>
      <c r="C11" s="72">
        <v>8.8999999999999999E-3</v>
      </c>
      <c r="D11" s="72">
        <v>0.22687700709272973</v>
      </c>
      <c r="E11" s="73">
        <v>0.28349003625350111</v>
      </c>
      <c r="F11" s="74">
        <v>-1.1956110855171564E-2</v>
      </c>
      <c r="G11" s="72">
        <v>0.20667010816306974</v>
      </c>
      <c r="H11" s="73">
        <v>0.26894083006659186</v>
      </c>
      <c r="I11" s="74">
        <v>-2.4496525750028808E-2</v>
      </c>
      <c r="J11" s="72">
        <v>0.28562877854426</v>
      </c>
      <c r="K11" s="73">
        <v>0.24958954856645704</v>
      </c>
      <c r="L11" s="74">
        <v>0.2533744297344056</v>
      </c>
      <c r="M11" s="75">
        <v>0.72372436697198217</v>
      </c>
      <c r="N11" s="76">
        <v>1.0768556080501013</v>
      </c>
      <c r="O11" s="77">
        <v>-9.6456286023915802E-2</v>
      </c>
    </row>
    <row r="12" spans="1:18" x14ac:dyDescent="0.2">
      <c r="A12" s="113"/>
      <c r="B12" s="61" t="s">
        <v>3</v>
      </c>
      <c r="C12" s="72">
        <v>9.5999999999999992E-3</v>
      </c>
      <c r="D12" s="72">
        <v>0.18947642414341015</v>
      </c>
      <c r="E12" s="73">
        <v>0.42750706922405257</v>
      </c>
      <c r="F12" s="74">
        <v>-8.5489579237121638E-2</v>
      </c>
      <c r="G12" s="72">
        <v>0.16980449949806808</v>
      </c>
      <c r="H12" s="73">
        <v>0.41134305726058629</v>
      </c>
      <c r="I12" s="74">
        <v>-9.722704864880205E-2</v>
      </c>
      <c r="J12" s="72">
        <v>0.50813845121244505</v>
      </c>
      <c r="K12" s="73">
        <v>0.39581308378434726</v>
      </c>
      <c r="L12" s="74">
        <v>0.39133653723090439</v>
      </c>
      <c r="M12" s="75">
        <v>0.33422492946607146</v>
      </c>
      <c r="N12" s="76">
        <v>1.0388561317493292</v>
      </c>
      <c r="O12" s="77">
        <v>-0.24807719429607875</v>
      </c>
    </row>
    <row r="13" spans="1:18" x14ac:dyDescent="0.2">
      <c r="A13" s="113"/>
      <c r="B13" s="61" t="s">
        <v>5</v>
      </c>
      <c r="C13" s="72">
        <v>9.4999999999999998E-3</v>
      </c>
      <c r="D13" s="72">
        <v>0.3206978300020733</v>
      </c>
      <c r="E13" s="73">
        <v>0.42194951476703246</v>
      </c>
      <c r="F13" s="74">
        <v>0.14740656723416978</v>
      </c>
      <c r="G13" s="72">
        <v>0.29897831233934702</v>
      </c>
      <c r="H13" s="73">
        <v>0.4058494470818641</v>
      </c>
      <c r="I13" s="74">
        <v>0.13287747167266173</v>
      </c>
      <c r="J13" s="72">
        <v>0.32919664833942308</v>
      </c>
      <c r="K13" s="73">
        <v>0.27871595853025782</v>
      </c>
      <c r="L13" s="74">
        <v>0.29941382198865474</v>
      </c>
      <c r="M13" s="75">
        <v>0.90821269238708791</v>
      </c>
      <c r="N13" s="76">
        <v>1.4547397710051868</v>
      </c>
      <c r="O13" s="77">
        <v>0.44282185851258243</v>
      </c>
      <c r="R13" s="31"/>
    </row>
    <row r="14" spans="1:18" x14ac:dyDescent="0.2">
      <c r="A14" s="113"/>
      <c r="B14" s="61" t="s">
        <v>7</v>
      </c>
      <c r="C14" s="72">
        <v>9.7999999999999997E-3</v>
      </c>
      <c r="D14" s="72">
        <v>0.2044103322567703</v>
      </c>
      <c r="E14" s="73">
        <v>0.26737787754541564</v>
      </c>
      <c r="F14" s="74">
        <v>-0.21500063017422477</v>
      </c>
      <c r="G14" s="72">
        <v>0.18453847477342378</v>
      </c>
      <c r="H14" s="73">
        <v>0.25290766117317487</v>
      </c>
      <c r="I14" s="74">
        <v>-0.22522078284692792</v>
      </c>
      <c r="J14" s="72">
        <v>0.55375373816537288</v>
      </c>
      <c r="K14" s="73">
        <v>0.46570686228448832</v>
      </c>
      <c r="L14" s="74">
        <v>0.44011473864535022</v>
      </c>
      <c r="M14" s="75">
        <v>0.3333412114037726</v>
      </c>
      <c r="N14" s="76">
        <v>0.54287814005292989</v>
      </c>
      <c r="O14" s="77">
        <v>-0.51096779154669902</v>
      </c>
    </row>
    <row r="15" spans="1:18" x14ac:dyDescent="0.2">
      <c r="A15" s="113"/>
      <c r="B15" s="62" t="s">
        <v>9</v>
      </c>
      <c r="C15" s="72">
        <v>9.4999999999999998E-3</v>
      </c>
      <c r="D15" s="72">
        <v>0.17259172388461752</v>
      </c>
      <c r="E15" s="73">
        <v>0.2865606532816829</v>
      </c>
      <c r="F15" s="74">
        <v>-4.0765190178032928E-2</v>
      </c>
      <c r="G15" s="72">
        <v>0.15323364459845656</v>
      </c>
      <c r="H15" s="73">
        <v>0.27198060675908842</v>
      </c>
      <c r="I15" s="74">
        <v>-5.2951709252596846E-2</v>
      </c>
      <c r="J15" s="72">
        <v>0.33680046404730285</v>
      </c>
      <c r="K15" s="73">
        <v>0.26134728196313667</v>
      </c>
      <c r="L15" s="74">
        <v>0.25865912503361682</v>
      </c>
      <c r="M15" s="75">
        <v>0.45507216910367587</v>
      </c>
      <c r="N15" s="76">
        <v>1.0401660902282321</v>
      </c>
      <c r="O15" s="77">
        <v>-0.2042766212589143</v>
      </c>
    </row>
    <row r="16" spans="1:18" x14ac:dyDescent="0.2">
      <c r="A16" s="113"/>
      <c r="B16" s="61" t="s">
        <v>11</v>
      </c>
      <c r="C16" s="72">
        <v>9.4000000000000004E-3</v>
      </c>
      <c r="D16" s="72">
        <v>0.30934249776861833</v>
      </c>
      <c r="E16" s="73">
        <v>0.41900450823984414</v>
      </c>
      <c r="F16" s="74">
        <v>-5.2440268208547303E-2</v>
      </c>
      <c r="G16" s="72">
        <v>0.28780439184159334</v>
      </c>
      <c r="H16" s="73">
        <v>0.40293660019767152</v>
      </c>
      <c r="I16" s="74">
        <v>-6.4578147421090804E-2</v>
      </c>
      <c r="J16" s="72">
        <v>0.43298674772932538</v>
      </c>
      <c r="K16" s="73">
        <v>0.38034889220314205</v>
      </c>
      <c r="L16" s="74">
        <v>0.38426591169459362</v>
      </c>
      <c r="M16" s="75">
        <v>0.66480519723260512</v>
      </c>
      <c r="N16" s="76">
        <v>1.0589451225417132</v>
      </c>
      <c r="O16" s="77">
        <v>-0.16779764440491857</v>
      </c>
    </row>
    <row r="17" spans="1:18" x14ac:dyDescent="0.2">
      <c r="A17" s="113"/>
      <c r="B17" s="61" t="s">
        <v>13</v>
      </c>
      <c r="C17" s="72">
        <v>0.01</v>
      </c>
      <c r="D17" s="72">
        <v>-8.2421032613737455E-2</v>
      </c>
      <c r="E17" s="73">
        <v>-0.21524054094869982</v>
      </c>
      <c r="F17" s="74">
        <v>-0.61253514779998142</v>
      </c>
      <c r="G17" s="72">
        <v>-9.7721472387888864E-2</v>
      </c>
      <c r="H17" s="73">
        <v>-0.22446809664786815</v>
      </c>
      <c r="I17" s="74">
        <v>-0.6178885995800445</v>
      </c>
      <c r="J17" s="72">
        <v>0.6635933922538465</v>
      </c>
      <c r="K17" s="73">
        <v>0.64010564074750598</v>
      </c>
      <c r="L17" s="74">
        <v>0.76841695001947985</v>
      </c>
      <c r="M17" s="75">
        <v>-0.14729903587139495</v>
      </c>
      <c r="N17" s="76">
        <v>-0.35054681817480726</v>
      </c>
      <c r="O17" s="77">
        <v>-0.8032764438339508</v>
      </c>
    </row>
    <row r="18" spans="1:18" x14ac:dyDescent="0.2">
      <c r="A18" s="113"/>
      <c r="B18" s="61" t="s">
        <v>15</v>
      </c>
      <c r="C18" s="72">
        <v>9.5999999999999992E-3</v>
      </c>
      <c r="D18" s="72">
        <v>0.30157050884096415</v>
      </c>
      <c r="E18" s="73">
        <v>0.41559713637835527</v>
      </c>
      <c r="F18" s="74">
        <v>-5.5175603566170017E-2</v>
      </c>
      <c r="G18" s="72">
        <v>0.28016287905363257</v>
      </c>
      <c r="H18" s="73">
        <v>0.39956580356735727</v>
      </c>
      <c r="I18" s="74">
        <v>-6.7279407402896285E-2</v>
      </c>
      <c r="J18" s="72">
        <v>0.43639279244154822</v>
      </c>
      <c r="K18" s="73">
        <v>0.380963622021952</v>
      </c>
      <c r="L18" s="74">
        <v>0.38338320197255005</v>
      </c>
      <c r="M18" s="75">
        <v>0.64212075667664348</v>
      </c>
      <c r="N18" s="76">
        <v>1.0483930840148019</v>
      </c>
      <c r="O18" s="77">
        <v>-0.17521822551370589</v>
      </c>
    </row>
    <row r="19" spans="1:18" x14ac:dyDescent="0.2">
      <c r="A19" s="113"/>
      <c r="B19" s="63" t="s">
        <v>17</v>
      </c>
      <c r="C19" s="72">
        <v>9.4999999999999998E-3</v>
      </c>
      <c r="D19" s="72">
        <v>0.21605872567693063</v>
      </c>
      <c r="E19" s="73">
        <v>0.1609590548176103</v>
      </c>
      <c r="F19" s="74">
        <v>-2.1008382068293807E-3</v>
      </c>
      <c r="G19" s="72">
        <v>0.19608126643523716</v>
      </c>
      <c r="H19" s="73">
        <v>0.1477732208614515</v>
      </c>
      <c r="I19" s="74">
        <v>-1.4634758126768621E-2</v>
      </c>
      <c r="J19" s="72">
        <v>0.31077799004355694</v>
      </c>
      <c r="K19" s="73">
        <v>0.26096512109909004</v>
      </c>
      <c r="L19" s="74">
        <v>0.28995124357996155</v>
      </c>
      <c r="M19" s="75">
        <v>0.63140998850650298</v>
      </c>
      <c r="N19" s="76">
        <v>0.56619097580705435</v>
      </c>
      <c r="O19" s="77">
        <v>-5.0468364381134237E-2</v>
      </c>
    </row>
    <row r="20" spans="1:18" ht="12.75" customHeight="1" x14ac:dyDescent="0.2">
      <c r="A20" s="114"/>
      <c r="B20" s="61" t="s">
        <v>19</v>
      </c>
      <c r="C20" s="72">
        <v>9.9000000000000008E-3</v>
      </c>
      <c r="D20" s="72">
        <v>0.25697369923376923</v>
      </c>
      <c r="E20" s="73">
        <v>0.44070230297475366</v>
      </c>
      <c r="F20" s="74">
        <v>4.6839110541353923E-2</v>
      </c>
      <c r="G20" s="72">
        <v>0.23619252454808426</v>
      </c>
      <c r="H20" s="73">
        <v>0.42434933099618699</v>
      </c>
      <c r="I20" s="74">
        <v>3.3433039942353693E-2</v>
      </c>
      <c r="J20" s="72">
        <v>0.50063018344185284</v>
      </c>
      <c r="K20" s="73">
        <v>0.39892903663342627</v>
      </c>
      <c r="L20" s="74">
        <v>0.44241077566018394</v>
      </c>
      <c r="M20" s="75">
        <v>0.47179725337643269</v>
      </c>
      <c r="N20" s="76">
        <v>1.0630753123963796</v>
      </c>
      <c r="O20" s="77">
        <v>7.5463528288448004E-2</v>
      </c>
    </row>
    <row r="21" spans="1:18" x14ac:dyDescent="0.2">
      <c r="A21" s="112" t="s">
        <v>23</v>
      </c>
      <c r="B21" s="64" t="s">
        <v>21</v>
      </c>
      <c r="C21" s="78">
        <v>1.1000000000000001E-3</v>
      </c>
      <c r="D21" s="78">
        <v>0.12860623897904122</v>
      </c>
      <c r="E21" s="79">
        <v>0.14971471225782418</v>
      </c>
      <c r="F21" s="80">
        <v>1.2342859547137319E-2</v>
      </c>
      <c r="G21" s="78">
        <v>0.10996526729806866</v>
      </c>
      <c r="H21" s="79">
        <v>0.1366542818785208</v>
      </c>
      <c r="I21" s="80">
        <v>-4.0842959171860649E-4</v>
      </c>
      <c r="J21" s="78">
        <v>0.14126724279838557</v>
      </c>
      <c r="K21" s="79">
        <v>0.12311418500070223</v>
      </c>
      <c r="L21" s="80">
        <v>0.12541710808029172</v>
      </c>
      <c r="M21" s="81">
        <v>0.77870120187616088</v>
      </c>
      <c r="N21" s="82">
        <v>1.1085733198392216</v>
      </c>
      <c r="O21" s="83">
        <v>-3.2410161262223253E-3</v>
      </c>
    </row>
    <row r="22" spans="1:18" x14ac:dyDescent="0.2">
      <c r="A22" s="113"/>
      <c r="B22" s="61" t="s">
        <v>25</v>
      </c>
      <c r="C22" s="72">
        <v>4.0000000000000002E-4</v>
      </c>
      <c r="D22" s="72">
        <v>0.12901199610301384</v>
      </c>
      <c r="E22" s="73">
        <v>0.15025150814332178</v>
      </c>
      <c r="F22" s="74">
        <v>1.2839817375809304E-2</v>
      </c>
      <c r="G22" s="72">
        <v>0.11036440429193695</v>
      </c>
      <c r="H22" s="73">
        <v>0.1371849043349691</v>
      </c>
      <c r="I22" s="74">
        <v>8.2245145553772048E-5</v>
      </c>
      <c r="J22" s="72">
        <v>0.14129600804825521</v>
      </c>
      <c r="K22" s="73">
        <v>0.12386815851081866</v>
      </c>
      <c r="L22" s="74">
        <v>0.12524926108674517</v>
      </c>
      <c r="M22" s="75">
        <v>0.7813626795472628</v>
      </c>
      <c r="N22" s="76">
        <v>1.1061009512918221</v>
      </c>
      <c r="O22" s="77">
        <v>6.5349599507390286E-4</v>
      </c>
    </row>
    <row r="23" spans="1:18" x14ac:dyDescent="0.2">
      <c r="A23" s="113"/>
      <c r="B23" s="61" t="s">
        <v>27</v>
      </c>
      <c r="C23" s="72">
        <v>5.0000000000000001E-4</v>
      </c>
      <c r="D23" s="72">
        <v>0.12992739643258089</v>
      </c>
      <c r="E23" s="73">
        <v>0.14656850394620946</v>
      </c>
      <c r="F23" s="74">
        <v>3.5505084638052242E-3</v>
      </c>
      <c r="G23" s="72">
        <v>0.11126863830458844</v>
      </c>
      <c r="H23" s="73">
        <v>0.13354114981356879</v>
      </c>
      <c r="I23" s="74">
        <v>-9.0979550806289389E-3</v>
      </c>
      <c r="J23" s="72">
        <v>0.14594404596450974</v>
      </c>
      <c r="K23" s="73">
        <v>0.12580890675900092</v>
      </c>
      <c r="L23" s="74">
        <v>0.12537802706548454</v>
      </c>
      <c r="M23" s="75">
        <v>0.76277904801319385</v>
      </c>
      <c r="N23" s="76">
        <v>1.0601179607321272</v>
      </c>
      <c r="O23" s="77">
        <v>-7.2204022639840271E-2</v>
      </c>
      <c r="R23" s="31"/>
    </row>
    <row r="24" spans="1:18" x14ac:dyDescent="0.2">
      <c r="A24" s="113"/>
      <c r="B24" s="61" t="s">
        <v>29</v>
      </c>
      <c r="C24" s="72">
        <v>8.0000000000000004E-4</v>
      </c>
      <c r="D24" s="72">
        <v>0.12147889413301116</v>
      </c>
      <c r="E24" s="73">
        <v>0.14253426123093593</v>
      </c>
      <c r="F24" s="74">
        <v>-9.7813255055577697E-3</v>
      </c>
      <c r="G24" s="72">
        <v>0.10295785320844275</v>
      </c>
      <c r="H24" s="73">
        <v>0.1295630132351393</v>
      </c>
      <c r="I24" s="74">
        <v>-2.2244746484837985E-2</v>
      </c>
      <c r="J24" s="72">
        <v>0.13903238084521097</v>
      </c>
      <c r="K24" s="73">
        <v>0.12255548546630722</v>
      </c>
      <c r="L24" s="74">
        <v>0.12192592023202313</v>
      </c>
      <c r="M24" s="75">
        <v>0.74105188213946516</v>
      </c>
      <c r="N24" s="76">
        <v>1.0565111742242124</v>
      </c>
      <c r="O24" s="77">
        <v>-0.18177132737511115</v>
      </c>
    </row>
    <row r="25" spans="1:18" x14ac:dyDescent="0.2">
      <c r="A25" s="113"/>
      <c r="B25" s="61" t="s">
        <v>31</v>
      </c>
      <c r="C25" s="72">
        <v>6.9999999999999999E-4</v>
      </c>
      <c r="D25" s="72">
        <v>0.13820371550997557</v>
      </c>
      <c r="E25" s="73">
        <v>0.13568162560216201</v>
      </c>
      <c r="F25" s="74">
        <v>-2.0827701723337477E-2</v>
      </c>
      <c r="G25" s="72">
        <v>0.1194163845706453</v>
      </c>
      <c r="H25" s="73">
        <v>0.12276385656306155</v>
      </c>
      <c r="I25" s="74">
        <v>-3.320701108355617E-2</v>
      </c>
      <c r="J25" s="72">
        <v>0.1711650726875677</v>
      </c>
      <c r="K25" s="73">
        <v>0.14318064202844252</v>
      </c>
      <c r="L25" s="74">
        <v>0.13569588016667394</v>
      </c>
      <c r="M25" s="75">
        <v>0.69804907787132497</v>
      </c>
      <c r="N25" s="76">
        <v>0.85632767147819022</v>
      </c>
      <c r="O25" s="77">
        <v>-0.24338367325467827</v>
      </c>
    </row>
    <row r="26" spans="1:18" x14ac:dyDescent="0.2">
      <c r="A26" s="113"/>
      <c r="B26" s="61" t="s">
        <v>33</v>
      </c>
      <c r="C26" s="72">
        <v>5.9999999999999995E-4</v>
      </c>
      <c r="D26" s="72">
        <v>3.4974355093636778E-2</v>
      </c>
      <c r="E26" s="73">
        <v>1.3701004460090482E-2</v>
      </c>
      <c r="F26" s="74">
        <v>5.5907037573899032E-3</v>
      </c>
      <c r="G26" s="72">
        <v>1.7813446483140538E-2</v>
      </c>
      <c r="H26" s="73">
        <v>2.1399740110785714E-3</v>
      </c>
      <c r="I26" s="74">
        <v>-7.0120712785242123E-3</v>
      </c>
      <c r="J26" s="72">
        <v>3.3023349846318828E-2</v>
      </c>
      <c r="K26" s="73">
        <v>3.2603474491717299E-2</v>
      </c>
      <c r="L26" s="74">
        <v>3.5167999507426016E-2</v>
      </c>
      <c r="M26" s="75">
        <v>0.53724404517502422</v>
      </c>
      <c r="N26" s="76">
        <v>6.5191498514985832E-2</v>
      </c>
      <c r="O26" s="77">
        <v>-0.19756646323479454</v>
      </c>
    </row>
    <row r="27" spans="1:18" x14ac:dyDescent="0.2">
      <c r="A27" s="113"/>
      <c r="B27" s="61" t="s">
        <v>35</v>
      </c>
      <c r="C27" s="72">
        <v>1.4E-3</v>
      </c>
      <c r="D27" s="72">
        <v>2.9778877749317978E-2</v>
      </c>
      <c r="E27" s="73">
        <v>-3.2707891677044798E-2</v>
      </c>
      <c r="F27" s="74">
        <v>-0.2149818402780681</v>
      </c>
      <c r="G27" s="72">
        <v>1.2730551706748416E-2</v>
      </c>
      <c r="H27" s="73">
        <v>-4.3805708042343738E-2</v>
      </c>
      <c r="I27" s="74">
        <v>-0.22507698739395199</v>
      </c>
      <c r="J27" s="72">
        <v>0.22437242945676464</v>
      </c>
      <c r="K27" s="73">
        <v>0.20998250275923519</v>
      </c>
      <c r="L27" s="74">
        <v>0.24641316064011942</v>
      </c>
      <c r="M27" s="75">
        <v>5.6781709543657972E-2</v>
      </c>
      <c r="N27" s="76">
        <v>-0.20840353542927034</v>
      </c>
      <c r="O27" s="77">
        <v>-0.9105053794499558</v>
      </c>
    </row>
    <row r="28" spans="1:18" x14ac:dyDescent="0.2">
      <c r="A28" s="113"/>
      <c r="B28" s="61" t="s">
        <v>37</v>
      </c>
      <c r="C28" s="72">
        <v>4.4000000000000003E-3</v>
      </c>
      <c r="D28" s="72">
        <v>0.10977654881114862</v>
      </c>
      <c r="E28" s="73">
        <v>0.15074122751079844</v>
      </c>
      <c r="F28" s="74">
        <v>-3.8824003047203126E-3</v>
      </c>
      <c r="G28" s="72">
        <v>9.1432802994543927E-2</v>
      </c>
      <c r="H28" s="73">
        <v>0.13767152573377262</v>
      </c>
      <c r="I28" s="74">
        <v>-1.643498047053138E-2</v>
      </c>
      <c r="J28" s="72">
        <v>0.16676867305738272</v>
      </c>
      <c r="K28" s="73">
        <v>0.13071592476457869</v>
      </c>
      <c r="L28" s="74">
        <v>0.12923156339614292</v>
      </c>
      <c r="M28" s="75">
        <v>0.54846138525176735</v>
      </c>
      <c r="N28" s="76">
        <v>1.0521769987730363</v>
      </c>
      <c r="O28" s="77">
        <v>-0.12662660020447539</v>
      </c>
    </row>
    <row r="29" spans="1:18" x14ac:dyDescent="0.2">
      <c r="A29" s="113"/>
      <c r="B29" s="61" t="s">
        <v>39</v>
      </c>
      <c r="C29" s="72">
        <v>3.5000000000000001E-3</v>
      </c>
      <c r="D29" s="72">
        <v>0.26061383140607863</v>
      </c>
      <c r="E29" s="73">
        <v>0.34687618124036912</v>
      </c>
      <c r="F29" s="74">
        <v>0.13576685458966709</v>
      </c>
      <c r="G29" s="72">
        <v>0.23982000656077718</v>
      </c>
      <c r="H29" s="73">
        <v>0.33162922276303619</v>
      </c>
      <c r="I29" s="74">
        <v>0.12149765678259827</v>
      </c>
      <c r="J29" s="72">
        <v>0.27709655524552002</v>
      </c>
      <c r="K29" s="73">
        <v>0.31660469729246632</v>
      </c>
      <c r="L29" s="74">
        <v>0.33722510862155541</v>
      </c>
      <c r="M29" s="75">
        <v>0.86502661523710467</v>
      </c>
      <c r="N29" s="76">
        <v>1.0470562822105587</v>
      </c>
      <c r="O29" s="77">
        <v>0.36002326764874865</v>
      </c>
    </row>
    <row r="30" spans="1:18" x14ac:dyDescent="0.2">
      <c r="A30" s="114"/>
      <c r="B30" s="65" t="s">
        <v>41</v>
      </c>
      <c r="C30" s="84">
        <v>1.1999999999999999E-3</v>
      </c>
      <c r="D30" s="85">
        <v>0.14403616568483257</v>
      </c>
      <c r="E30" s="86">
        <v>0.109687085582163</v>
      </c>
      <c r="F30" s="87">
        <v>2.4323688223455431E-2</v>
      </c>
      <c r="G30" s="85">
        <v>0.12517787491653642</v>
      </c>
      <c r="H30" s="86">
        <v>9.7077535675427429E-2</v>
      </c>
      <c r="I30" s="87">
        <v>1.150187162256211E-2</v>
      </c>
      <c r="J30" s="85">
        <v>0.16353765177171203</v>
      </c>
      <c r="K30" s="86">
        <v>0.14036813328433145</v>
      </c>
      <c r="L30" s="87">
        <v>0.15877462279466451</v>
      </c>
      <c r="M30" s="88">
        <v>0.76638444517592463</v>
      </c>
      <c r="N30" s="89">
        <v>0.69144558134045631</v>
      </c>
      <c r="O30" s="90">
        <v>7.244477011778111E-2</v>
      </c>
    </row>
    <row r="31" spans="1:18" x14ac:dyDescent="0.2">
      <c r="B31" s="58"/>
    </row>
    <row r="32" spans="1:18" x14ac:dyDescent="0.2">
      <c r="B32" s="58"/>
    </row>
    <row r="33" spans="1:16" x14ac:dyDescent="0.2">
      <c r="A33" s="59"/>
      <c r="B33" s="66" t="s">
        <v>55</v>
      </c>
      <c r="C33" s="117" t="s">
        <v>122</v>
      </c>
      <c r="D33" s="115"/>
      <c r="E33" s="116"/>
      <c r="F33" s="117" t="s">
        <v>99</v>
      </c>
      <c r="G33" s="115"/>
      <c r="H33" s="116"/>
      <c r="I33" s="117" t="s">
        <v>100</v>
      </c>
      <c r="J33" s="115"/>
      <c r="K33" s="116"/>
      <c r="L33" s="117" t="s">
        <v>101</v>
      </c>
      <c r="M33" s="115"/>
      <c r="N33" s="116"/>
      <c r="O33" s="91"/>
      <c r="P33" s="91"/>
    </row>
    <row r="34" spans="1:16" x14ac:dyDescent="0.2">
      <c r="A34" s="60"/>
      <c r="B34" s="69"/>
      <c r="C34" s="69" t="s">
        <v>131</v>
      </c>
      <c r="D34" s="70" t="s">
        <v>118</v>
      </c>
      <c r="E34" s="71" t="s">
        <v>119</v>
      </c>
      <c r="F34" s="69" t="s">
        <v>131</v>
      </c>
      <c r="G34" s="70" t="s">
        <v>118</v>
      </c>
      <c r="H34" s="71" t="s">
        <v>119</v>
      </c>
      <c r="I34" s="69" t="s">
        <v>131</v>
      </c>
      <c r="J34" s="70" t="s">
        <v>118</v>
      </c>
      <c r="K34" s="71" t="s">
        <v>119</v>
      </c>
      <c r="L34" s="69" t="s">
        <v>131</v>
      </c>
      <c r="M34" s="70" t="s">
        <v>118</v>
      </c>
      <c r="N34" s="71" t="s">
        <v>119</v>
      </c>
      <c r="O34" s="91"/>
      <c r="P34" s="91"/>
    </row>
    <row r="35" spans="1:16" x14ac:dyDescent="0.2">
      <c r="A35" s="112" t="s">
        <v>22</v>
      </c>
      <c r="B35" s="61" t="s">
        <v>1</v>
      </c>
      <c r="C35" s="75">
        <v>2.0142547445385008</v>
      </c>
      <c r="D35" s="76">
        <v>2.022562784298894</v>
      </c>
      <c r="E35" s="77">
        <v>2.0290396537386934</v>
      </c>
      <c r="F35" s="75">
        <v>2.0508731924348451</v>
      </c>
      <c r="G35" s="76">
        <v>2.0533134757054974</v>
      </c>
      <c r="H35" s="77">
        <v>2.0813150467147552</v>
      </c>
      <c r="I35" s="75">
        <v>1.9916034587323914</v>
      </c>
      <c r="J35" s="76">
        <v>1.9930626039507757</v>
      </c>
      <c r="K35" s="77">
        <v>2.0177242154343036</v>
      </c>
      <c r="L35" s="75">
        <v>1.029759806573231</v>
      </c>
      <c r="M35" s="76">
        <v>1.0302302956441451</v>
      </c>
      <c r="N35" s="77">
        <v>1.0315161164216706</v>
      </c>
      <c r="O35" s="91"/>
      <c r="P35" s="91"/>
    </row>
    <row r="36" spans="1:16" x14ac:dyDescent="0.2">
      <c r="A36" s="113"/>
      <c r="B36" s="61" t="s">
        <v>3</v>
      </c>
      <c r="C36" s="99">
        <v>3.3077265794233703</v>
      </c>
      <c r="D36" s="100">
        <v>3.0282126027652296</v>
      </c>
      <c r="E36" s="101">
        <v>2.9051895243152579</v>
      </c>
      <c r="F36" s="99">
        <v>2.8465999493339482</v>
      </c>
      <c r="G36" s="100">
        <v>2.9758999612989232</v>
      </c>
      <c r="H36" s="101">
        <v>2.5674366269376092</v>
      </c>
      <c r="I36" s="99">
        <v>2.9758007626999183</v>
      </c>
      <c r="J36" s="100">
        <v>2.6408006354206059</v>
      </c>
      <c r="K36" s="101">
        <v>3.4883906154207178</v>
      </c>
      <c r="L36" s="75">
        <v>0.9565828415042319</v>
      </c>
      <c r="M36" s="76">
        <v>1.1268930798424113</v>
      </c>
      <c r="N36" s="77">
        <v>0.73599459177193183</v>
      </c>
      <c r="O36" s="91"/>
      <c r="P36" s="91"/>
    </row>
    <row r="37" spans="1:16" x14ac:dyDescent="0.2">
      <c r="A37" s="113"/>
      <c r="B37" s="61" t="s">
        <v>5</v>
      </c>
      <c r="C37" s="75">
        <v>2.1976488361514321</v>
      </c>
      <c r="D37" s="76">
        <v>2.1291915525895373</v>
      </c>
      <c r="E37" s="77">
        <v>2.3225672647518274</v>
      </c>
      <c r="F37" s="75">
        <v>2.2128497904272173</v>
      </c>
      <c r="G37" s="76">
        <v>2.0484649750740966</v>
      </c>
      <c r="H37" s="77">
        <v>1.959513805500404</v>
      </c>
      <c r="I37" s="75">
        <v>1.8746605686816378</v>
      </c>
      <c r="J37" s="76">
        <v>2.0185422720075201</v>
      </c>
      <c r="K37" s="77">
        <v>2.0832494330858609</v>
      </c>
      <c r="L37" s="75">
        <v>1.1804002427935061</v>
      </c>
      <c r="M37" s="76">
        <v>1.0148239169828319</v>
      </c>
      <c r="N37" s="77">
        <v>0.94060450677662222</v>
      </c>
      <c r="O37" s="91"/>
      <c r="P37" s="91"/>
    </row>
    <row r="38" spans="1:16" x14ac:dyDescent="0.2">
      <c r="A38" s="113"/>
      <c r="B38" s="61" t="s">
        <v>7</v>
      </c>
      <c r="C38" s="99">
        <v>3.538569933762413</v>
      </c>
      <c r="D38" s="100">
        <v>3.2256227043945858</v>
      </c>
      <c r="E38" s="101">
        <v>2.9450083679721661</v>
      </c>
      <c r="F38" s="99">
        <v>3.3473306565678782</v>
      </c>
      <c r="G38" s="100">
        <v>3.2751406349592838</v>
      </c>
      <c r="H38" s="101">
        <v>2.9527714264034786</v>
      </c>
      <c r="I38" s="99">
        <v>2.6332733278792229</v>
      </c>
      <c r="J38" s="100">
        <v>1.0611586262036654</v>
      </c>
      <c r="K38" s="101">
        <v>1.2567025683851645</v>
      </c>
      <c r="L38" s="75">
        <v>1.271167189948998</v>
      </c>
      <c r="M38" s="76">
        <v>3.0863817661985387</v>
      </c>
      <c r="N38" s="77">
        <v>2.3496183589389221</v>
      </c>
      <c r="O38" s="91"/>
      <c r="P38" s="91"/>
    </row>
    <row r="39" spans="1:16" x14ac:dyDescent="0.2">
      <c r="A39" s="113"/>
      <c r="B39" s="62" t="s">
        <v>9</v>
      </c>
      <c r="C39" s="75">
        <v>2.1986441160107666</v>
      </c>
      <c r="D39" s="76">
        <v>1.9888510224879725</v>
      </c>
      <c r="E39" s="77">
        <v>1.8985935383042565</v>
      </c>
      <c r="F39" s="75">
        <v>1.8675383593163506</v>
      </c>
      <c r="G39" s="76">
        <v>1.9099418751817432</v>
      </c>
      <c r="H39" s="77">
        <v>1.5732598635161292</v>
      </c>
      <c r="I39" s="75">
        <v>1.9843758317424318</v>
      </c>
      <c r="J39" s="76">
        <v>1.7324112466962647</v>
      </c>
      <c r="K39" s="77">
        <v>2.3056395562962173</v>
      </c>
      <c r="L39" s="75">
        <v>0.94112129841679781</v>
      </c>
      <c r="M39" s="76">
        <v>1.1024760309216604</v>
      </c>
      <c r="N39" s="77">
        <v>0.68235291124316766</v>
      </c>
      <c r="O39" s="91"/>
      <c r="P39" s="91"/>
    </row>
    <row r="40" spans="1:16" x14ac:dyDescent="0.2">
      <c r="A40" s="113"/>
      <c r="B40" s="61" t="s">
        <v>11</v>
      </c>
      <c r="C40" s="99">
        <v>3.0514322216182421</v>
      </c>
      <c r="D40" s="100">
        <v>3.0804982858852061</v>
      </c>
      <c r="E40" s="101">
        <v>3.0739813604466346</v>
      </c>
      <c r="F40" s="99">
        <v>3.1684795648045245</v>
      </c>
      <c r="G40" s="100">
        <v>3.1877264030258918</v>
      </c>
      <c r="H40" s="101">
        <v>3.2176485245603086</v>
      </c>
      <c r="I40" s="99">
        <v>2.9565951572119893</v>
      </c>
      <c r="J40" s="100">
        <v>2.9742561532870657</v>
      </c>
      <c r="K40" s="101">
        <v>3.0429403274473836</v>
      </c>
      <c r="L40" s="75">
        <v>1.0716650052935681</v>
      </c>
      <c r="M40" s="76">
        <v>1.0717726512906107</v>
      </c>
      <c r="N40" s="77">
        <v>1.0574142698550653</v>
      </c>
      <c r="O40" s="91"/>
      <c r="P40" s="91"/>
    </row>
    <row r="41" spans="1:16" x14ac:dyDescent="0.2">
      <c r="A41" s="113"/>
      <c r="B41" s="61" t="s">
        <v>13</v>
      </c>
      <c r="C41" s="99">
        <v>3.9532263029477459</v>
      </c>
      <c r="D41" s="100">
        <v>4.0477077258352994</v>
      </c>
      <c r="E41" s="101">
        <v>4.585864957335744</v>
      </c>
      <c r="F41" s="99">
        <v>3.0310003158638588</v>
      </c>
      <c r="G41" s="100">
        <v>3.1421135187219313</v>
      </c>
      <c r="H41" s="101">
        <v>4.7085399665272227</v>
      </c>
      <c r="I41" s="99">
        <v>3.6074259747491646</v>
      </c>
      <c r="J41" s="100">
        <v>3.4486607224378725</v>
      </c>
      <c r="K41" s="101">
        <v>2.0905699444407957</v>
      </c>
      <c r="L41" s="75">
        <v>0.84021136873768099</v>
      </c>
      <c r="M41" s="76">
        <v>0.91111123175397735</v>
      </c>
      <c r="N41" s="77">
        <v>2.2522757389907397</v>
      </c>
      <c r="O41" s="91"/>
      <c r="P41" s="91"/>
    </row>
    <row r="42" spans="1:16" x14ac:dyDescent="0.2">
      <c r="A42" s="113"/>
      <c r="B42" s="61" t="s">
        <v>15</v>
      </c>
      <c r="C42" s="99">
        <v>3.0732952010348233</v>
      </c>
      <c r="D42" s="100">
        <v>3.0846450708572326</v>
      </c>
      <c r="E42" s="101">
        <v>3.0671584599652038</v>
      </c>
      <c r="F42" s="99">
        <v>3.1746430686267364</v>
      </c>
      <c r="G42" s="100">
        <v>3.1971793409657705</v>
      </c>
      <c r="H42" s="101">
        <v>3.2028226223966509</v>
      </c>
      <c r="I42" s="99">
        <v>3.021578773700643</v>
      </c>
      <c r="J42" s="100">
        <v>2.9651012995983153</v>
      </c>
      <c r="K42" s="101">
        <v>3.0507625715164624</v>
      </c>
      <c r="L42" s="75">
        <v>1.0506570592361655</v>
      </c>
      <c r="M42" s="76">
        <v>1.0782698525001135</v>
      </c>
      <c r="N42" s="77">
        <v>1.0498432923951218</v>
      </c>
      <c r="O42" s="91"/>
      <c r="P42" s="91"/>
    </row>
    <row r="43" spans="1:16" x14ac:dyDescent="0.2">
      <c r="A43" s="113"/>
      <c r="B43" s="63" t="s">
        <v>17</v>
      </c>
      <c r="C43" s="75">
        <v>1.5347629154301858</v>
      </c>
      <c r="D43" s="76">
        <v>1.1441291477947966</v>
      </c>
      <c r="E43" s="77">
        <v>1.1411986991181362</v>
      </c>
      <c r="F43" s="75">
        <v>0.91864896069514934</v>
      </c>
      <c r="G43" s="76">
        <v>0.99402665537077184</v>
      </c>
      <c r="H43" s="77">
        <v>1.4046695839013228</v>
      </c>
      <c r="I43" s="75">
        <v>1.7658020204308442</v>
      </c>
      <c r="J43" s="76">
        <v>1.5747137727113647</v>
      </c>
      <c r="K43" s="77">
        <v>1.9896608983972024</v>
      </c>
      <c r="L43" s="75">
        <v>0.52024459711004578</v>
      </c>
      <c r="M43" s="76">
        <v>0.63124275191880908</v>
      </c>
      <c r="N43" s="77">
        <v>0.70598441424509717</v>
      </c>
      <c r="O43" s="91"/>
      <c r="P43" s="91"/>
    </row>
    <row r="44" spans="1:16" x14ac:dyDescent="0.2">
      <c r="A44" s="114"/>
      <c r="B44" s="61" t="s">
        <v>19</v>
      </c>
      <c r="C44" s="99">
        <v>3.2946348621880097</v>
      </c>
      <c r="D44" s="100">
        <v>3.0730903939966554</v>
      </c>
      <c r="E44" s="101">
        <v>3.4147598587859824</v>
      </c>
      <c r="F44" s="99">
        <v>3.3375692435922679</v>
      </c>
      <c r="G44" s="100">
        <v>3.0636065946134741</v>
      </c>
      <c r="H44" s="101">
        <v>3.7631511649763567</v>
      </c>
      <c r="I44" s="99">
        <v>2.7496110248668524</v>
      </c>
      <c r="J44" s="100">
        <v>2.9346951965732844</v>
      </c>
      <c r="K44" s="101">
        <v>2.4653822315007856</v>
      </c>
      <c r="L44" s="75">
        <v>1.2138332343768103</v>
      </c>
      <c r="M44" s="76">
        <v>1.0439266736084598</v>
      </c>
      <c r="N44" s="77">
        <v>1.5263966442581045</v>
      </c>
      <c r="O44" s="91"/>
      <c r="P44" s="91"/>
    </row>
    <row r="45" spans="1:16" x14ac:dyDescent="0.2">
      <c r="A45" s="112" t="s">
        <v>23</v>
      </c>
      <c r="B45" s="64" t="s">
        <v>21</v>
      </c>
      <c r="C45" s="81">
        <v>0.99655253711727099</v>
      </c>
      <c r="D45" s="82">
        <v>0.99847907552046333</v>
      </c>
      <c r="E45" s="83">
        <v>1.007011213725912</v>
      </c>
      <c r="F45" s="81">
        <v>0.99179271802500657</v>
      </c>
      <c r="G45" s="82">
        <v>0.99293374950758395</v>
      </c>
      <c r="H45" s="83">
        <v>1.0150995329033523</v>
      </c>
      <c r="I45" s="81">
        <v>0.99782832043606118</v>
      </c>
      <c r="J45" s="82">
        <v>0.99622182092980283</v>
      </c>
      <c r="K45" s="83">
        <v>0.99988896923444603</v>
      </c>
      <c r="L45" s="81">
        <v>0.99395126166752112</v>
      </c>
      <c r="M45" s="82">
        <v>0.99669945854112085</v>
      </c>
      <c r="N45" s="83">
        <v>1.0152122526969689</v>
      </c>
      <c r="O45" s="91"/>
      <c r="P45" s="91"/>
    </row>
    <row r="46" spans="1:16" x14ac:dyDescent="0.2">
      <c r="A46" s="113"/>
      <c r="B46" s="61" t="s">
        <v>25</v>
      </c>
      <c r="C46" s="75">
        <v>0.99651753651732267</v>
      </c>
      <c r="D46" s="76">
        <v>1.0044710498479337</v>
      </c>
      <c r="E46" s="77">
        <v>1.00575316156632</v>
      </c>
      <c r="F46" s="75">
        <v>0.99257118240722508</v>
      </c>
      <c r="G46" s="76">
        <v>1.0049487677526348</v>
      </c>
      <c r="H46" s="77">
        <v>1.0089932223146478</v>
      </c>
      <c r="I46" s="75">
        <v>0.99189042006522832</v>
      </c>
      <c r="J46" s="76">
        <v>1.0014673442739335</v>
      </c>
      <c r="K46" s="77">
        <v>0.9988974276726994</v>
      </c>
      <c r="L46" s="75">
        <v>1.000686328175195</v>
      </c>
      <c r="M46" s="76">
        <v>1.003476322516762</v>
      </c>
      <c r="N46" s="77">
        <v>1.0101069382724013</v>
      </c>
      <c r="O46" s="91"/>
      <c r="P46" s="91"/>
    </row>
    <row r="47" spans="1:16" x14ac:dyDescent="0.2">
      <c r="A47" s="113"/>
      <c r="B47" s="61" t="s">
        <v>27</v>
      </c>
      <c r="C47" s="75">
        <v>1.0264551805614315</v>
      </c>
      <c r="D47" s="76">
        <v>1.0160226987498198</v>
      </c>
      <c r="E47" s="77">
        <v>1.0018643298127403</v>
      </c>
      <c r="F47" s="75">
        <v>1.0110967634838424</v>
      </c>
      <c r="G47" s="76">
        <v>1.0097540769861006</v>
      </c>
      <c r="H47" s="77">
        <v>0.96838814536241602</v>
      </c>
      <c r="I47" s="75">
        <v>1.0096838771116201</v>
      </c>
      <c r="J47" s="76">
        <v>0.9451199346501522</v>
      </c>
      <c r="K47" s="77">
        <v>0.96660569740274904</v>
      </c>
      <c r="L47" s="75">
        <v>1.001399335380361</v>
      </c>
      <c r="M47" s="76">
        <v>1.0683872384512485</v>
      </c>
      <c r="N47" s="77">
        <v>1.0018440279883063</v>
      </c>
      <c r="O47" s="91"/>
      <c r="P47" s="91"/>
    </row>
    <row r="48" spans="1:16" x14ac:dyDescent="0.2">
      <c r="A48" s="113"/>
      <c r="B48" s="61" t="s">
        <v>29</v>
      </c>
      <c r="C48" s="75">
        <v>0.96840954192797546</v>
      </c>
      <c r="D48" s="76">
        <v>0.98095715799143657</v>
      </c>
      <c r="E48" s="77">
        <v>0.96532408870792152</v>
      </c>
      <c r="F48" s="75">
        <v>0.93643972956111032</v>
      </c>
      <c r="G48" s="76">
        <v>0.94811606285653494</v>
      </c>
      <c r="H48" s="77">
        <v>0.98781987793684234</v>
      </c>
      <c r="I48" s="75">
        <v>0.94696077738592732</v>
      </c>
      <c r="J48" s="76">
        <v>0.96953491505388245</v>
      </c>
      <c r="K48" s="77">
        <v>0.95261822242035243</v>
      </c>
      <c r="L48" s="75">
        <v>0.9888896688478902</v>
      </c>
      <c r="M48" s="76">
        <v>0.97790811670133904</v>
      </c>
      <c r="N48" s="77">
        <v>1.0369525321771105</v>
      </c>
      <c r="O48" s="91"/>
      <c r="P48" s="91"/>
    </row>
    <row r="49" spans="1:16" x14ac:dyDescent="0.2">
      <c r="A49" s="113"/>
      <c r="B49" s="61" t="s">
        <v>31</v>
      </c>
      <c r="C49" s="75">
        <v>1.1001152841986284</v>
      </c>
      <c r="D49" s="76">
        <v>1.0093356028381613</v>
      </c>
      <c r="E49" s="77">
        <v>0.94848162020459881</v>
      </c>
      <c r="F49" s="75">
        <v>1.0638575617828501</v>
      </c>
      <c r="G49" s="76">
        <v>1.0373697556399166</v>
      </c>
      <c r="H49" s="77">
        <v>0.95595421454252671</v>
      </c>
      <c r="I49" s="75">
        <v>0.84564978378777211</v>
      </c>
      <c r="J49" s="76">
        <v>0.37373035086518602</v>
      </c>
      <c r="K49" s="77">
        <v>0.64856568136794313</v>
      </c>
      <c r="L49" s="75">
        <v>1.2580356338739871</v>
      </c>
      <c r="M49" s="76">
        <v>2.7757171801498188</v>
      </c>
      <c r="N49" s="77">
        <v>1.4739512774191894</v>
      </c>
      <c r="O49" s="91"/>
      <c r="P49" s="91"/>
    </row>
    <row r="50" spans="1:16" x14ac:dyDescent="0.2">
      <c r="A50" s="113"/>
      <c r="B50" s="61" t="s">
        <v>33</v>
      </c>
      <c r="C50" s="75">
        <v>-8.9718415662865564E-2</v>
      </c>
      <c r="D50" s="76">
        <v>-5.7914241598047922E-2</v>
      </c>
      <c r="E50" s="77">
        <v>-5.0648106752387706E-2</v>
      </c>
      <c r="F50" s="75">
        <v>-5.2024697481615277E-2</v>
      </c>
      <c r="G50" s="76">
        <v>-2.8819540021089742E-2</v>
      </c>
      <c r="H50" s="77">
        <v>-1.4201192935725892E-2</v>
      </c>
      <c r="I50" s="75">
        <v>-2.2665358896121368E-2</v>
      </c>
      <c r="J50" s="76">
        <v>-7.6802035210167444E-2</v>
      </c>
      <c r="K50" s="77">
        <v>-8.2915851832965376E-2</v>
      </c>
      <c r="L50" s="75">
        <v>2.2953396732013829</v>
      </c>
      <c r="M50" s="76">
        <v>0.37524448332945304</v>
      </c>
      <c r="N50" s="77">
        <v>0.1712723516889666</v>
      </c>
      <c r="O50" s="91"/>
      <c r="P50" s="91"/>
    </row>
    <row r="51" spans="1:16" x14ac:dyDescent="0.2">
      <c r="A51" s="113"/>
      <c r="B51" s="61" t="s">
        <v>35</v>
      </c>
      <c r="C51" s="75">
        <v>1.3349103818110255</v>
      </c>
      <c r="D51" s="76">
        <v>1.3209367000636816</v>
      </c>
      <c r="E51" s="77">
        <v>1.4451163427054863</v>
      </c>
      <c r="F51" s="75">
        <v>0.97291143612974507</v>
      </c>
      <c r="G51" s="76">
        <v>0.95045180260795159</v>
      </c>
      <c r="H51" s="77">
        <v>1.345452832017773</v>
      </c>
      <c r="I51" s="75">
        <v>1.2838342694656759</v>
      </c>
      <c r="J51" s="76">
        <v>1.1788022552989985</v>
      </c>
      <c r="K51" s="77">
        <v>0.61446129194873389</v>
      </c>
      <c r="L51" s="75">
        <v>0.75781700120426365</v>
      </c>
      <c r="M51" s="76">
        <v>0.80628604020347183</v>
      </c>
      <c r="N51" s="77">
        <v>2.1896461984622908</v>
      </c>
      <c r="O51" s="91"/>
      <c r="P51" s="91"/>
    </row>
    <row r="52" spans="1:16" x14ac:dyDescent="0.2">
      <c r="A52" s="113"/>
      <c r="B52" s="61" t="s">
        <v>37</v>
      </c>
      <c r="C52" s="75">
        <v>1.0924702327875997</v>
      </c>
      <c r="D52" s="76">
        <v>0.99508542263606858</v>
      </c>
      <c r="E52" s="77">
        <v>0.95125375503383125</v>
      </c>
      <c r="F52" s="75">
        <v>0.92265422320474522</v>
      </c>
      <c r="G52" s="76">
        <v>0.93511551742949517</v>
      </c>
      <c r="H52" s="77">
        <v>0.75873441316092505</v>
      </c>
      <c r="I52" s="75">
        <v>0.98280079135355203</v>
      </c>
      <c r="J52" s="76">
        <v>0.8837388342182374</v>
      </c>
      <c r="K52" s="77">
        <v>1.1534857194102619</v>
      </c>
      <c r="L52" s="75">
        <v>0.93880085498713262</v>
      </c>
      <c r="M52" s="76">
        <v>1.0581355952934963</v>
      </c>
      <c r="N52" s="77">
        <v>0.6577752982922408</v>
      </c>
      <c r="O52" s="91"/>
      <c r="P52" s="91"/>
    </row>
    <row r="53" spans="1:16" x14ac:dyDescent="0.2">
      <c r="A53" s="113"/>
      <c r="B53" s="61" t="s">
        <v>39</v>
      </c>
      <c r="C53" s="75">
        <v>1.1354028083395833</v>
      </c>
      <c r="D53" s="76">
        <v>1.2491721248894609</v>
      </c>
      <c r="E53" s="77">
        <v>1.0720716549545195</v>
      </c>
      <c r="F53" s="75">
        <v>0.4449696455122592</v>
      </c>
      <c r="G53" s="76">
        <v>0.26611098890282081</v>
      </c>
      <c r="H53" s="77">
        <v>-0.22013412581750361</v>
      </c>
      <c r="I53" s="75">
        <v>0.46097104926542953</v>
      </c>
      <c r="J53" s="76">
        <v>-0.10747197938204564</v>
      </c>
      <c r="K53" s="77">
        <v>-0.30472509451562657</v>
      </c>
      <c r="L53" s="75">
        <v>0.96528761669812235</v>
      </c>
      <c r="M53" s="76">
        <v>-2.4760964712191531</v>
      </c>
      <c r="N53" s="77">
        <v>0.72240235471061587</v>
      </c>
      <c r="O53" s="91"/>
      <c r="P53" s="91"/>
    </row>
    <row r="54" spans="1:16" x14ac:dyDescent="0.2">
      <c r="A54" s="114"/>
      <c r="B54" s="65" t="s">
        <v>41</v>
      </c>
      <c r="C54" s="88">
        <v>0.76254328324134746</v>
      </c>
      <c r="D54" s="89">
        <v>0.54249958317177127</v>
      </c>
      <c r="E54" s="90">
        <v>0.51550609919399992</v>
      </c>
      <c r="F54" s="88">
        <v>0.44094949152442409</v>
      </c>
      <c r="G54" s="89">
        <v>0.46561407380589992</v>
      </c>
      <c r="H54" s="90">
        <v>0.51566887353972213</v>
      </c>
      <c r="I54" s="88">
        <v>0.88029118228932912</v>
      </c>
      <c r="J54" s="89">
        <v>0.73487591058082857</v>
      </c>
      <c r="K54" s="90">
        <v>0.97198327637038551</v>
      </c>
      <c r="L54" s="88">
        <v>0.50091322098407132</v>
      </c>
      <c r="M54" s="89">
        <v>0.63359550517568275</v>
      </c>
      <c r="N54" s="90">
        <v>0.53053266046443837</v>
      </c>
      <c r="O54" s="91"/>
      <c r="P54" s="91"/>
    </row>
    <row r="55" spans="1:16" x14ac:dyDescent="0.2">
      <c r="B55" s="58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1:16" x14ac:dyDescent="0.2">
      <c r="B56" s="58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1:16" x14ac:dyDescent="0.2">
      <c r="A57" s="59"/>
      <c r="B57" s="66" t="s">
        <v>55</v>
      </c>
      <c r="C57" s="117" t="s">
        <v>102</v>
      </c>
      <c r="D57" s="115"/>
      <c r="E57" s="116"/>
      <c r="F57" s="117" t="s">
        <v>123</v>
      </c>
      <c r="G57" s="115"/>
      <c r="H57" s="116"/>
      <c r="I57" s="117" t="s">
        <v>125</v>
      </c>
      <c r="J57" s="115"/>
      <c r="K57" s="116"/>
      <c r="L57" s="117" t="s">
        <v>124</v>
      </c>
      <c r="M57" s="115"/>
      <c r="N57" s="116"/>
      <c r="O57" s="91"/>
      <c r="P57" s="91"/>
    </row>
    <row r="58" spans="1:16" x14ac:dyDescent="0.2">
      <c r="A58" s="60"/>
      <c r="B58" s="67"/>
      <c r="C58" s="69" t="s">
        <v>131</v>
      </c>
      <c r="D58" s="70" t="s">
        <v>118</v>
      </c>
      <c r="E58" s="71" t="s">
        <v>119</v>
      </c>
      <c r="F58" s="69" t="s">
        <v>131</v>
      </c>
      <c r="G58" s="70" t="s">
        <v>118</v>
      </c>
      <c r="H58" s="71" t="s">
        <v>119</v>
      </c>
      <c r="I58" s="69" t="s">
        <v>131</v>
      </c>
      <c r="J58" s="70" t="s">
        <v>118</v>
      </c>
      <c r="K58" s="71" t="s">
        <v>119</v>
      </c>
      <c r="L58" s="69" t="s">
        <v>131</v>
      </c>
      <c r="M58" s="70" t="s">
        <v>118</v>
      </c>
      <c r="N58" s="71" t="s">
        <v>119</v>
      </c>
      <c r="O58" s="91"/>
      <c r="P58" s="91"/>
    </row>
    <row r="59" spans="1:16" x14ac:dyDescent="0.2">
      <c r="A59" s="112" t="s">
        <v>22</v>
      </c>
      <c r="B59" s="61" t="s">
        <v>1</v>
      </c>
      <c r="C59" s="75">
        <v>0.99908518015235126</v>
      </c>
      <c r="D59" s="76">
        <v>0.99948380862415198</v>
      </c>
      <c r="E59" s="77">
        <v>0.99955533821357134</v>
      </c>
      <c r="F59" s="75">
        <v>0.9981711972000562</v>
      </c>
      <c r="G59" s="76">
        <v>0.99896788370184042</v>
      </c>
      <c r="H59" s="77">
        <v>0.999110874151247</v>
      </c>
      <c r="I59" s="72">
        <v>0.2853034272013118</v>
      </c>
      <c r="J59" s="73">
        <v>0.24961750035942806</v>
      </c>
      <c r="K59" s="74">
        <v>0.25385212400834534</v>
      </c>
      <c r="L59" s="72">
        <v>1.229773087140372E-2</v>
      </c>
      <c r="M59" s="73">
        <v>8.1373090975114509E-3</v>
      </c>
      <c r="N59" s="74">
        <v>7.9095150588698506E-3</v>
      </c>
      <c r="O59" s="91"/>
      <c r="P59" s="91"/>
    </row>
    <row r="60" spans="1:16" x14ac:dyDescent="0.2">
      <c r="A60" s="113"/>
      <c r="B60" s="61" t="s">
        <v>3</v>
      </c>
      <c r="C60" s="75">
        <v>0.92217181129732406</v>
      </c>
      <c r="D60" s="76">
        <v>0.94386659625559965</v>
      </c>
      <c r="E60" s="77">
        <v>0.92739441276806978</v>
      </c>
      <c r="F60" s="75">
        <v>0.85040084955138751</v>
      </c>
      <c r="G60" s="76">
        <v>0.89088415152713119</v>
      </c>
      <c r="H60" s="77">
        <v>0.86006039683343294</v>
      </c>
      <c r="I60" s="72">
        <v>0.46851359388038988</v>
      </c>
      <c r="J60" s="73">
        <v>0.37373122175843826</v>
      </c>
      <c r="K60" s="74">
        <v>0.36346679082162425</v>
      </c>
      <c r="L60" s="72">
        <v>0.1978845971968835</v>
      </c>
      <c r="M60" s="73">
        <v>0.1326508109368876</v>
      </c>
      <c r="N60" s="74">
        <v>0.1531316142935587</v>
      </c>
      <c r="O60" s="91"/>
      <c r="P60" s="91"/>
    </row>
    <row r="61" spans="1:16" x14ac:dyDescent="0.2">
      <c r="A61" s="113"/>
      <c r="B61" s="61" t="s">
        <v>5</v>
      </c>
      <c r="C61" s="75">
        <v>0.94558107505962918</v>
      </c>
      <c r="D61" s="76">
        <v>0.94190717690244685</v>
      </c>
      <c r="E61" s="77">
        <v>0.96835870712022443</v>
      </c>
      <c r="F61" s="75">
        <v>0.89412356951092409</v>
      </c>
      <c r="G61" s="76">
        <v>0.88718912990033727</v>
      </c>
      <c r="H61" s="77">
        <v>0.93771858565555255</v>
      </c>
      <c r="I61" s="72">
        <v>0.31127976560017145</v>
      </c>
      <c r="J61" s="73">
        <v>0.26277724344069975</v>
      </c>
      <c r="K61" s="74">
        <v>0.2905752148427127</v>
      </c>
      <c r="L61" s="72">
        <v>0.10786705917791095</v>
      </c>
      <c r="M61" s="73">
        <v>9.5032542637333683E-2</v>
      </c>
      <c r="N61" s="74">
        <v>7.8216039101755966E-2</v>
      </c>
      <c r="O61" s="91"/>
      <c r="P61" s="91"/>
    </row>
    <row r="62" spans="1:16" x14ac:dyDescent="0.2">
      <c r="A62" s="113"/>
      <c r="B62" s="61" t="s">
        <v>7</v>
      </c>
      <c r="C62" s="75">
        <v>0.905362410175926</v>
      </c>
      <c r="D62" s="76">
        <v>0.85452929225555818</v>
      </c>
      <c r="E62" s="77">
        <v>0.83591450633358488</v>
      </c>
      <c r="F62" s="75">
        <v>0.81968109375956166</v>
      </c>
      <c r="G62" s="76">
        <v>0.7302203113227852</v>
      </c>
      <c r="H62" s="77">
        <v>0.69875306189892095</v>
      </c>
      <c r="I62" s="72">
        <v>0.5012107491524086</v>
      </c>
      <c r="J62" s="73">
        <v>0.39809487390162845</v>
      </c>
      <c r="K62" s="74">
        <v>0.36844850619580993</v>
      </c>
      <c r="L62" s="72">
        <v>0.23673126755901999</v>
      </c>
      <c r="M62" s="73">
        <v>0.24540391324728628</v>
      </c>
      <c r="N62" s="74">
        <v>0.2526798086076058</v>
      </c>
      <c r="O62" s="91"/>
      <c r="P62" s="91"/>
    </row>
    <row r="63" spans="1:16" x14ac:dyDescent="0.2">
      <c r="A63" s="113"/>
      <c r="B63" s="62" t="s">
        <v>9</v>
      </c>
      <c r="C63" s="75">
        <v>0.92485505820752723</v>
      </c>
      <c r="D63" s="76">
        <v>0.93872854511636483</v>
      </c>
      <c r="E63" s="77">
        <v>0.91634907957329859</v>
      </c>
      <c r="F63" s="75">
        <v>0.85535687869204857</v>
      </c>
      <c r="G63" s="76">
        <v>0.88121128141628702</v>
      </c>
      <c r="H63" s="77">
        <v>0.83969563563483152</v>
      </c>
      <c r="I63" s="72">
        <v>0.31142073920624708</v>
      </c>
      <c r="J63" s="73">
        <v>0.24545691469984782</v>
      </c>
      <c r="K63" s="74">
        <v>0.23753207653630407</v>
      </c>
      <c r="L63" s="72">
        <v>0.12896142443736966</v>
      </c>
      <c r="M63" s="73">
        <v>9.1398711594751145E-2</v>
      </c>
      <c r="N63" s="74">
        <v>0.10839974762992506</v>
      </c>
      <c r="O63" s="91"/>
      <c r="P63" s="91"/>
    </row>
    <row r="64" spans="1:16" x14ac:dyDescent="0.2">
      <c r="A64" s="113"/>
      <c r="B64" s="61" t="s">
        <v>11</v>
      </c>
      <c r="C64" s="75">
        <v>0.99837410994728992</v>
      </c>
      <c r="D64" s="76">
        <v>0.99915007693362601</v>
      </c>
      <c r="E64" s="77">
        <v>0.99929053616289254</v>
      </c>
      <c r="F64" s="75">
        <v>0.99675086341304331</v>
      </c>
      <c r="G64" s="76">
        <v>0.99830087623647079</v>
      </c>
      <c r="H64" s="77">
        <v>0.99858157566472128</v>
      </c>
      <c r="I64" s="72">
        <v>0.43221150306867595</v>
      </c>
      <c r="J64" s="73">
        <v>0.38018413467976342</v>
      </c>
      <c r="K64" s="74">
        <v>0.38458425200000335</v>
      </c>
      <c r="L64" s="72">
        <v>2.4849867023479882E-2</v>
      </c>
      <c r="M64" s="73">
        <v>1.5907172787810245E-2</v>
      </c>
      <c r="N64" s="74">
        <v>1.5138996534977025E-2</v>
      </c>
      <c r="O64" s="91"/>
      <c r="P64" s="91"/>
    </row>
    <row r="65" spans="1:16" x14ac:dyDescent="0.2">
      <c r="A65" s="113"/>
      <c r="B65" s="61" t="s">
        <v>13</v>
      </c>
      <c r="C65" s="75">
        <v>0.84402278705179279</v>
      </c>
      <c r="D65" s="76">
        <v>0.78014183809927018</v>
      </c>
      <c r="E65" s="77">
        <v>0.74587556142723799</v>
      </c>
      <c r="F65" s="75">
        <v>0.71237446506267599</v>
      </c>
      <c r="G65" s="76">
        <v>0.6086212875529079</v>
      </c>
      <c r="H65" s="77">
        <v>0.55633035313439749</v>
      </c>
      <c r="I65" s="72">
        <v>0.55994358002208744</v>
      </c>
      <c r="J65" s="73">
        <v>0.49955368137498518</v>
      </c>
      <c r="K65" s="74">
        <v>0.57373524351290928</v>
      </c>
      <c r="L65" s="72">
        <v>0.3582951185006274</v>
      </c>
      <c r="M65" s="73">
        <v>0.4062790449161327</v>
      </c>
      <c r="N65" s="74">
        <v>0.53514231162693571</v>
      </c>
      <c r="O65" s="91"/>
      <c r="P65" s="91"/>
    </row>
    <row r="66" spans="1:16" x14ac:dyDescent="0.2">
      <c r="A66" s="113"/>
      <c r="B66" s="61" t="s">
        <v>15</v>
      </c>
      <c r="C66" s="75">
        <v>0.99770692866184163</v>
      </c>
      <c r="D66" s="76">
        <v>0.99888169110535985</v>
      </c>
      <c r="E66" s="77">
        <v>0.99936377009746091</v>
      </c>
      <c r="F66" s="75">
        <v>0.99541911549984519</v>
      </c>
      <c r="G66" s="76">
        <v>0.99776463282550354</v>
      </c>
      <c r="H66" s="77">
        <v>0.99872794498341066</v>
      </c>
      <c r="I66" s="72">
        <v>0.4353082230705998</v>
      </c>
      <c r="J66" s="73">
        <v>0.38069591612223869</v>
      </c>
      <c r="K66" s="74">
        <v>0.38373064237442633</v>
      </c>
      <c r="L66" s="72">
        <v>2.9737580296544622E-2</v>
      </c>
      <c r="M66" s="73">
        <v>1.8274934453206552E-2</v>
      </c>
      <c r="N66" s="74">
        <v>1.4303756480325421E-2</v>
      </c>
      <c r="O66" s="91"/>
      <c r="P66" s="91"/>
    </row>
    <row r="67" spans="1:16" x14ac:dyDescent="0.2">
      <c r="A67" s="113"/>
      <c r="B67" s="63" t="s">
        <v>17</v>
      </c>
      <c r="C67" s="75">
        <v>0.70001804401978962</v>
      </c>
      <c r="D67" s="76">
        <v>0.54102243123963489</v>
      </c>
      <c r="E67" s="77">
        <v>0.49236278070991901</v>
      </c>
      <c r="F67" s="75">
        <v>0.4900252619532921</v>
      </c>
      <c r="G67" s="76">
        <v>0.29270527110444544</v>
      </c>
      <c r="H67" s="77">
        <v>0.24242110782840379</v>
      </c>
      <c r="I67" s="72">
        <v>0.21738716063644328</v>
      </c>
      <c r="J67" s="73">
        <v>0.14120434736462284</v>
      </c>
      <c r="K67" s="74">
        <v>0.14277479158818226</v>
      </c>
      <c r="L67" s="72">
        <v>0.22332434093901579</v>
      </c>
      <c r="M67" s="73">
        <v>0.22261285277726095</v>
      </c>
      <c r="N67" s="74">
        <v>0.26361767925979562</v>
      </c>
      <c r="O67" s="91"/>
      <c r="P67" s="91"/>
    </row>
    <row r="68" spans="1:16" x14ac:dyDescent="0.2">
      <c r="A68" s="114"/>
      <c r="B68" s="61" t="s">
        <v>19</v>
      </c>
      <c r="C68" s="75">
        <v>0.93215716704163765</v>
      </c>
      <c r="D68" s="76">
        <v>0.95014276135168818</v>
      </c>
      <c r="E68" s="77">
        <v>0.96429890604887403</v>
      </c>
      <c r="F68" s="75">
        <v>0.8689169840670915</v>
      </c>
      <c r="G68" s="76">
        <v>0.90277126694901111</v>
      </c>
      <c r="H68" s="77">
        <v>0.9298723802070552</v>
      </c>
      <c r="I68" s="72">
        <v>0.46665925454951512</v>
      </c>
      <c r="J68" s="73">
        <v>0.37926987902821691</v>
      </c>
      <c r="K68" s="74">
        <v>0.42721887743002879</v>
      </c>
      <c r="L68" s="72">
        <v>0.18252444066316781</v>
      </c>
      <c r="M68" s="73">
        <v>0.12623332759175865</v>
      </c>
      <c r="N68" s="74">
        <v>0.12253991937571661</v>
      </c>
      <c r="O68" s="91"/>
      <c r="P68" s="91"/>
    </row>
    <row r="69" spans="1:16" x14ac:dyDescent="0.2">
      <c r="A69" s="112" t="s">
        <v>23</v>
      </c>
      <c r="B69" s="64" t="s">
        <v>21</v>
      </c>
      <c r="C69" s="81">
        <v>0.99955823908280528</v>
      </c>
      <c r="D69" s="82">
        <v>0.99966195481850151</v>
      </c>
      <c r="E69" s="83">
        <v>0.99974344525119485</v>
      </c>
      <c r="F69" s="81">
        <v>0.99911667331831855</v>
      </c>
      <c r="G69" s="82">
        <v>0.99932402391154773</v>
      </c>
      <c r="H69" s="83">
        <v>0.99948695632272888</v>
      </c>
      <c r="I69" s="78">
        <v>0.14115387092751383</v>
      </c>
      <c r="J69" s="79">
        <v>0.12322873382593513</v>
      </c>
      <c r="K69" s="80">
        <v>0.12598666321455029</v>
      </c>
      <c r="L69" s="78">
        <v>4.2265152227481248E-3</v>
      </c>
      <c r="M69" s="79">
        <v>3.2504367323483606E-3</v>
      </c>
      <c r="N69" s="80">
        <v>2.9813122091452851E-3</v>
      </c>
      <c r="O69" s="91"/>
      <c r="P69" s="91"/>
    </row>
    <row r="70" spans="1:16" x14ac:dyDescent="0.2">
      <c r="A70" s="113"/>
      <c r="B70" s="61" t="s">
        <v>25</v>
      </c>
      <c r="C70" s="75">
        <v>0.9993121774242566</v>
      </c>
      <c r="D70" s="76">
        <v>0.99953701931957251</v>
      </c>
      <c r="E70" s="77">
        <v>0.99980275754162407</v>
      </c>
      <c r="F70" s="75">
        <v>0.9986248279484089</v>
      </c>
      <c r="G70" s="76">
        <v>0.99907425299025543</v>
      </c>
      <c r="H70" s="77">
        <v>0.99960555398783557</v>
      </c>
      <c r="I70" s="72">
        <v>0.1411489133663382</v>
      </c>
      <c r="J70" s="73">
        <v>0.12396824197146816</v>
      </c>
      <c r="K70" s="74">
        <v>0.12582926894567178</v>
      </c>
      <c r="L70" s="72">
        <v>5.2746294098048457E-3</v>
      </c>
      <c r="M70" s="73">
        <v>3.8271452583222981E-3</v>
      </c>
      <c r="N70" s="74">
        <v>2.6106906180995695E-3</v>
      </c>
      <c r="O70" s="91"/>
      <c r="P70" s="91"/>
    </row>
    <row r="71" spans="1:16" x14ac:dyDescent="0.2">
      <c r="A71" s="113"/>
      <c r="B71" s="61" t="s">
        <v>27</v>
      </c>
      <c r="C71" s="75">
        <v>0.99668647844145519</v>
      </c>
      <c r="D71" s="76">
        <v>0.99544096654854186</v>
      </c>
      <c r="E71" s="77">
        <v>0.99475650262211668</v>
      </c>
      <c r="F71" s="75">
        <v>0.99338393630802935</v>
      </c>
      <c r="G71" s="76">
        <v>0.99090271788309525</v>
      </c>
      <c r="H71" s="77">
        <v>0.98954049950898526</v>
      </c>
      <c r="I71" s="72">
        <v>0.14538934644526047</v>
      </c>
      <c r="J71" s="73">
        <v>0.12539390536560507</v>
      </c>
      <c r="K71" s="74">
        <v>0.12534273917345257</v>
      </c>
      <c r="L71" s="72">
        <v>1.1948432389671044E-2</v>
      </c>
      <c r="M71" s="73">
        <v>1.218523694135808E-2</v>
      </c>
      <c r="N71" s="74">
        <v>1.3459599809068717E-2</v>
      </c>
      <c r="O71" s="91"/>
      <c r="P71" s="91"/>
    </row>
    <row r="72" spans="1:16" x14ac:dyDescent="0.2">
      <c r="A72" s="113"/>
      <c r="B72" s="61" t="s">
        <v>29</v>
      </c>
      <c r="C72" s="75">
        <v>0.98728102349657654</v>
      </c>
      <c r="D72" s="76">
        <v>0.98722492922717686</v>
      </c>
      <c r="E72" s="77">
        <v>0.98687313972764068</v>
      </c>
      <c r="F72" s="75">
        <v>0.9747238193564477</v>
      </c>
      <c r="G72" s="76">
        <v>0.97461306088760435</v>
      </c>
      <c r="H72" s="77">
        <v>0.97391859391589142</v>
      </c>
      <c r="I72" s="72">
        <v>0.13716763581947358</v>
      </c>
      <c r="J72" s="73">
        <v>0.12106624112654739</v>
      </c>
      <c r="K72" s="74">
        <v>0.120771208104977</v>
      </c>
      <c r="L72" s="72">
        <v>2.2243527589735693E-2</v>
      </c>
      <c r="M72" s="73">
        <v>1.9816609161639506E-2</v>
      </c>
      <c r="N72" s="74">
        <v>2.0642479547597826E-2</v>
      </c>
      <c r="O72" s="91"/>
      <c r="P72" s="91"/>
    </row>
    <row r="73" spans="1:16" x14ac:dyDescent="0.2">
      <c r="A73" s="113"/>
      <c r="B73" s="61" t="s">
        <v>31</v>
      </c>
      <c r="C73" s="75">
        <v>0.91086251784069006</v>
      </c>
      <c r="D73" s="76">
        <v>0.86891654297054055</v>
      </c>
      <c r="E73" s="77">
        <v>0.86972277067907788</v>
      </c>
      <c r="F73" s="75">
        <v>0.82967052640708139</v>
      </c>
      <c r="G73" s="76">
        <v>0.7550159586478753</v>
      </c>
      <c r="H73" s="77">
        <v>0.75641769783769186</v>
      </c>
      <c r="I73" s="72">
        <v>0.15582272388804819</v>
      </c>
      <c r="J73" s="73">
        <v>0.12456860778815035</v>
      </c>
      <c r="K73" s="74">
        <v>0.11866405539594339</v>
      </c>
      <c r="L73" s="72">
        <v>7.1098417877175635E-2</v>
      </c>
      <c r="M73" s="73">
        <v>7.1964227952985765E-2</v>
      </c>
      <c r="N73" s="74">
        <v>7.0332408775455713E-2</v>
      </c>
      <c r="O73" s="91"/>
      <c r="P73" s="91"/>
    </row>
    <row r="74" spans="1:16" x14ac:dyDescent="0.2">
      <c r="A74" s="113"/>
      <c r="B74" s="61" t="s">
        <v>33</v>
      </c>
      <c r="C74" s="75">
        <v>-0.38326383969032951</v>
      </c>
      <c r="D74" s="76">
        <v>-0.2177413225568903</v>
      </c>
      <c r="E74" s="77">
        <v>-0.17853377421234942</v>
      </c>
      <c r="F74" s="75">
        <v>0.1468911708141746</v>
      </c>
      <c r="G74" s="76">
        <v>4.7411283548823742E-2</v>
      </c>
      <c r="H74" s="77">
        <v>3.1874308534506166E-2</v>
      </c>
      <c r="I74" s="72">
        <v>-1.270791171826287E-2</v>
      </c>
      <c r="J74" s="73">
        <v>-7.1475695761543121E-3</v>
      </c>
      <c r="K74" s="74">
        <v>-6.3365589984427286E-3</v>
      </c>
      <c r="L74" s="72">
        <v>3.0840089881182021E-2</v>
      </c>
      <c r="M74" s="73">
        <v>3.2492825615337291E-2</v>
      </c>
      <c r="N74" s="74">
        <v>3.6474827767933378E-2</v>
      </c>
      <c r="O74" s="91"/>
      <c r="P74" s="91"/>
    </row>
    <row r="75" spans="1:16" x14ac:dyDescent="0.2">
      <c r="A75" s="113"/>
      <c r="B75" s="61" t="s">
        <v>35</v>
      </c>
      <c r="C75" s="75">
        <v>0.84334629756564383</v>
      </c>
      <c r="D75" s="76">
        <v>0.77558500234756511</v>
      </c>
      <c r="E75" s="77">
        <v>0.73138239431677421</v>
      </c>
      <c r="F75" s="75">
        <v>0.71123297761767945</v>
      </c>
      <c r="G75" s="76">
        <v>0.6015320958664726</v>
      </c>
      <c r="H75" s="77">
        <v>0.53492020671653739</v>
      </c>
      <c r="I75" s="72">
        <v>0.18907961268054868</v>
      </c>
      <c r="J75" s="73">
        <v>0.16302530619202793</v>
      </c>
      <c r="K75" s="74">
        <v>0.18079777413862372</v>
      </c>
      <c r="L75" s="72">
        <v>0.12132481354315375</v>
      </c>
      <c r="M75" s="73">
        <v>0.13456729516900401</v>
      </c>
      <c r="N75" s="74">
        <v>0.17607860684595189</v>
      </c>
      <c r="O75" s="91"/>
      <c r="P75" s="91"/>
    </row>
    <row r="76" spans="1:16" x14ac:dyDescent="0.2">
      <c r="A76" s="113"/>
      <c r="B76" s="61" t="s">
        <v>37</v>
      </c>
      <c r="C76" s="75">
        <v>0.92820996814771439</v>
      </c>
      <c r="D76" s="76">
        <v>0.93859461965116431</v>
      </c>
      <c r="E76" s="77">
        <v>0.9169431393334031</v>
      </c>
      <c r="F76" s="75">
        <v>0.86157374496878092</v>
      </c>
      <c r="G76" s="76">
        <v>0.88095986003811377</v>
      </c>
      <c r="H76" s="77">
        <v>0.84078472077059674</v>
      </c>
      <c r="I76" s="72">
        <v>0.1547398621623351</v>
      </c>
      <c r="J76" s="73">
        <v>0.12280990126525206</v>
      </c>
      <c r="K76" s="74">
        <v>0.11901087578121358</v>
      </c>
      <c r="L76" s="72">
        <v>6.2460044071103164E-2</v>
      </c>
      <c r="M76" s="73">
        <v>4.5784583150616828E-2</v>
      </c>
      <c r="N76" s="74">
        <v>5.4091733235018966E-2</v>
      </c>
      <c r="O76" s="91"/>
      <c r="P76" s="91"/>
    </row>
    <row r="77" spans="1:16" x14ac:dyDescent="0.2">
      <c r="A77" s="113"/>
      <c r="B77" s="61" t="s">
        <v>39</v>
      </c>
      <c r="C77" s="75">
        <v>0.58007829685639789</v>
      </c>
      <c r="D77" s="76">
        <v>0.48675737043445017</v>
      </c>
      <c r="E77" s="77">
        <v>0.39744473460306251</v>
      </c>
      <c r="F77" s="75">
        <v>0.33649083048381928</v>
      </c>
      <c r="G77" s="76">
        <v>0.23693273767226053</v>
      </c>
      <c r="H77" s="77">
        <v>0.15796231706369879</v>
      </c>
      <c r="I77" s="72">
        <v>0.16082092563098122</v>
      </c>
      <c r="J77" s="73">
        <v>0.15416837774045708</v>
      </c>
      <c r="K77" s="74">
        <v>0.13412634208399496</v>
      </c>
      <c r="L77" s="72">
        <v>0.22741362388512215</v>
      </c>
      <c r="M77" s="73">
        <v>0.28059595443750568</v>
      </c>
      <c r="N77" s="74">
        <v>0.32344271737635838</v>
      </c>
      <c r="O77" s="91"/>
      <c r="P77" s="91"/>
    </row>
    <row r="78" spans="1:16" x14ac:dyDescent="0.2">
      <c r="A78" s="114"/>
      <c r="B78" s="65" t="s">
        <v>41</v>
      </c>
      <c r="C78" s="88">
        <v>0.66126601077139935</v>
      </c>
      <c r="D78" s="89">
        <v>0.47688283355605948</v>
      </c>
      <c r="E78" s="90">
        <v>0.40622121208174344</v>
      </c>
      <c r="F78" s="88">
        <v>0.43727273700152042</v>
      </c>
      <c r="G78" s="89">
        <v>0.22741723694045632</v>
      </c>
      <c r="H78" s="90">
        <v>0.16501567314516077</v>
      </c>
      <c r="I78" s="85">
        <v>0.10800829075268868</v>
      </c>
      <c r="J78" s="86">
        <v>6.6953367751355408E-2</v>
      </c>
      <c r="K78" s="87">
        <v>6.4494707128334189E-2</v>
      </c>
      <c r="L78" s="85">
        <v>0.12338630107052501</v>
      </c>
      <c r="M78" s="86">
        <v>0.12515565372081305</v>
      </c>
      <c r="N78" s="87">
        <v>0.15152870774282451</v>
      </c>
      <c r="O78" s="91"/>
      <c r="P78" s="91"/>
    </row>
    <row r="79" spans="1:16" x14ac:dyDescent="0.2">
      <c r="B79" s="58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1:16" x14ac:dyDescent="0.2">
      <c r="B80" s="58"/>
      <c r="C80" s="91"/>
      <c r="D80" s="91"/>
      <c r="E80" s="91"/>
      <c r="F80" s="91"/>
      <c r="G80" s="91"/>
      <c r="H80" s="91"/>
      <c r="I80" s="91"/>
      <c r="J80" s="91"/>
      <c r="K80" s="91"/>
      <c r="L80" s="94"/>
      <c r="M80" s="94"/>
      <c r="N80" s="94"/>
      <c r="O80" s="91"/>
      <c r="P80" s="91"/>
    </row>
    <row r="81" spans="1:16" x14ac:dyDescent="0.2">
      <c r="A81" s="59"/>
      <c r="B81" s="66" t="s">
        <v>55</v>
      </c>
      <c r="C81" s="117" t="s">
        <v>105</v>
      </c>
      <c r="D81" s="115"/>
      <c r="E81" s="116"/>
      <c r="F81" s="117" t="s">
        <v>104</v>
      </c>
      <c r="G81" s="115"/>
      <c r="H81" s="116"/>
      <c r="I81" s="117" t="s">
        <v>126</v>
      </c>
      <c r="J81" s="115"/>
      <c r="K81" s="116"/>
      <c r="L81" s="102"/>
      <c r="M81" s="102"/>
      <c r="N81" s="102"/>
      <c r="O81" s="91"/>
      <c r="P81" s="91"/>
    </row>
    <row r="82" spans="1:16" x14ac:dyDescent="0.2">
      <c r="A82" s="60"/>
      <c r="B82" s="67"/>
      <c r="C82" s="96" t="s">
        <v>131</v>
      </c>
      <c r="D82" s="97" t="s">
        <v>118</v>
      </c>
      <c r="E82" s="98" t="s">
        <v>119</v>
      </c>
      <c r="F82" s="96" t="s">
        <v>131</v>
      </c>
      <c r="G82" s="97" t="s">
        <v>118</v>
      </c>
      <c r="H82" s="98" t="s">
        <v>119</v>
      </c>
      <c r="I82" s="96" t="s">
        <v>131</v>
      </c>
      <c r="J82" s="97" t="s">
        <v>118</v>
      </c>
      <c r="K82" s="98" t="s">
        <v>119</v>
      </c>
      <c r="L82" s="92"/>
      <c r="M82" s="92"/>
      <c r="N82" s="92"/>
      <c r="O82" s="91"/>
      <c r="P82" s="91"/>
    </row>
    <row r="83" spans="1:16" x14ac:dyDescent="0.2">
      <c r="A83" s="112" t="s">
        <v>22</v>
      </c>
      <c r="B83" s="61" t="s">
        <v>1</v>
      </c>
      <c r="C83" s="78">
        <v>0.14177187279868556</v>
      </c>
      <c r="D83" s="79">
        <v>0.12348018031626294</v>
      </c>
      <c r="E83" s="80">
        <v>0.12516514997346356</v>
      </c>
      <c r="F83" s="78">
        <v>3.9773585908784881E-2</v>
      </c>
      <c r="G83" s="79">
        <v>3.5422266117182355E-2</v>
      </c>
      <c r="H83" s="80">
        <v>3.2474889568085308E-2</v>
      </c>
      <c r="I83" s="81">
        <v>3.2342215262875516</v>
      </c>
      <c r="J83" s="82">
        <v>4.3530687715936933</v>
      </c>
      <c r="K83" s="83">
        <v>4.1058003336964983</v>
      </c>
      <c r="L83" s="93"/>
      <c r="M83" s="93"/>
      <c r="N83" s="93"/>
      <c r="O83" s="91"/>
      <c r="P83" s="91"/>
    </row>
    <row r="84" spans="1:16" x14ac:dyDescent="0.2">
      <c r="A84" s="113"/>
      <c r="B84" s="61" t="s">
        <v>3</v>
      </c>
      <c r="C84" s="72">
        <v>0.15359629880287362</v>
      </c>
      <c r="D84" s="73">
        <v>0.13075623335087741</v>
      </c>
      <c r="E84" s="74">
        <v>0.13490429971521317</v>
      </c>
      <c r="F84" s="72">
        <v>-2.3815026718788768E-2</v>
      </c>
      <c r="G84" s="73">
        <v>7.4383745793166867E-2</v>
      </c>
      <c r="H84" s="74">
        <v>1.203402376058893E-2</v>
      </c>
      <c r="I84" s="75">
        <v>-0.12034805667615565</v>
      </c>
      <c r="J84" s="76">
        <v>0.56074851912180956</v>
      </c>
      <c r="K84" s="77">
        <v>7.8586148367242328E-2</v>
      </c>
      <c r="L84" s="93"/>
      <c r="M84" s="93"/>
      <c r="N84" s="93"/>
      <c r="O84" s="91"/>
      <c r="P84" s="91"/>
    </row>
    <row r="85" spans="1:16" x14ac:dyDescent="0.2">
      <c r="A85" s="113"/>
      <c r="B85" s="61" t="s">
        <v>5</v>
      </c>
      <c r="C85" s="72">
        <v>0.14979379432554618</v>
      </c>
      <c r="D85" s="73">
        <v>0.13102824135809488</v>
      </c>
      <c r="E85" s="74">
        <v>0.12919746876272475</v>
      </c>
      <c r="F85" s="72">
        <v>0.11487355147155265</v>
      </c>
      <c r="G85" s="73">
        <v>0.14253088685163506</v>
      </c>
      <c r="H85" s="74">
        <v>0.21807631963950946</v>
      </c>
      <c r="I85" s="75">
        <v>1.0649548837897351</v>
      </c>
      <c r="J85" s="76">
        <v>1.499811358258256</v>
      </c>
      <c r="K85" s="77">
        <v>2.7881278845608741</v>
      </c>
      <c r="L85" s="93"/>
      <c r="M85" s="93"/>
      <c r="N85" s="93"/>
      <c r="O85" s="91"/>
      <c r="P85" s="91"/>
    </row>
    <row r="86" spans="1:16" x14ac:dyDescent="0.2">
      <c r="A86" s="113"/>
      <c r="B86" s="61" t="s">
        <v>7</v>
      </c>
      <c r="C86" s="72">
        <v>0.15644804277669055</v>
      </c>
      <c r="D86" s="73">
        <v>0.14442622626350679</v>
      </c>
      <c r="E86" s="74">
        <v>0.14966781036379198</v>
      </c>
      <c r="F86" s="72">
        <v>-9.8092741002788753E-3</v>
      </c>
      <c r="G86" s="73">
        <v>-4.1994145135512362E-2</v>
      </c>
      <c r="H86" s="74">
        <v>-0.11295321522148627</v>
      </c>
      <c r="I86" s="75">
        <v>-4.1436326520886406E-2</v>
      </c>
      <c r="J86" s="76">
        <v>-0.17112255701153428</v>
      </c>
      <c r="K86" s="77">
        <v>-0.44702113652814568</v>
      </c>
      <c r="L86" s="93"/>
      <c r="M86" s="93"/>
      <c r="N86" s="93"/>
      <c r="O86" s="91"/>
      <c r="P86" s="91"/>
    </row>
    <row r="87" spans="1:16" x14ac:dyDescent="0.2">
      <c r="A87" s="113"/>
      <c r="B87" s="62" t="s">
        <v>9</v>
      </c>
      <c r="C87" s="72">
        <v>0.1531506756854738</v>
      </c>
      <c r="D87" s="73">
        <v>0.13147191651319909</v>
      </c>
      <c r="E87" s="74">
        <v>0.13653038629398251</v>
      </c>
      <c r="F87" s="72">
        <v>-7.6337813606558447E-3</v>
      </c>
      <c r="G87" s="73">
        <v>4.515666824878295E-2</v>
      </c>
      <c r="H87" s="74">
        <v>2.9023467422961691E-3</v>
      </c>
      <c r="I87" s="75">
        <v>-5.9194300884627744E-2</v>
      </c>
      <c r="J87" s="76">
        <v>0.49406241577016075</v>
      </c>
      <c r="K87" s="77">
        <v>2.6774478776507234E-2</v>
      </c>
      <c r="L87" s="93"/>
      <c r="M87" s="93"/>
      <c r="N87" s="93"/>
      <c r="O87" s="91"/>
      <c r="P87" s="91"/>
    </row>
    <row r="88" spans="1:16" x14ac:dyDescent="0.2">
      <c r="A88" s="113"/>
      <c r="B88" s="61" t="s">
        <v>11</v>
      </c>
      <c r="C88" s="72">
        <v>0.14187284672585218</v>
      </c>
      <c r="D88" s="73">
        <v>0.12352142462007158</v>
      </c>
      <c r="E88" s="74">
        <v>0.12519831749300572</v>
      </c>
      <c r="F88" s="72">
        <v>6.1519441551410869E-2</v>
      </c>
      <c r="G88" s="73">
        <v>5.4885830752849252E-2</v>
      </c>
      <c r="H88" s="74">
        <v>4.5320828662651413E-2</v>
      </c>
      <c r="I88" s="75">
        <v>2.4756446983512235</v>
      </c>
      <c r="J88" s="76">
        <v>3.4503825088835756</v>
      </c>
      <c r="K88" s="77">
        <v>2.9936481297120658</v>
      </c>
      <c r="L88" s="93"/>
      <c r="M88" s="93"/>
      <c r="N88" s="93"/>
      <c r="O88" s="91"/>
      <c r="P88" s="91"/>
    </row>
    <row r="89" spans="1:16" x14ac:dyDescent="0.2">
      <c r="A89" s="113"/>
      <c r="B89" s="61" t="s">
        <v>15</v>
      </c>
      <c r="C89" s="72">
        <v>0.14196771918341419</v>
      </c>
      <c r="D89" s="73">
        <v>0.12355461313493817</v>
      </c>
      <c r="E89" s="74">
        <v>0.12518914289045788</v>
      </c>
      <c r="F89" s="72">
        <v>5.4777911009732172E-2</v>
      </c>
      <c r="G89" s="73">
        <v>5.2036743573112609E-2</v>
      </c>
      <c r="H89" s="74">
        <v>4.1931180161179471E-2</v>
      </c>
      <c r="I89" s="75">
        <v>1.8420433156794915</v>
      </c>
      <c r="J89" s="76">
        <v>2.8474380417808902</v>
      </c>
      <c r="K89" s="77">
        <v>2.9314802876331902</v>
      </c>
      <c r="L89" s="93"/>
      <c r="M89" s="93"/>
      <c r="N89" s="93"/>
      <c r="O89" s="91"/>
      <c r="P89" s="91"/>
    </row>
    <row r="90" spans="1:16" x14ac:dyDescent="0.2">
      <c r="A90" s="114"/>
      <c r="B90" s="61" t="s">
        <v>19</v>
      </c>
      <c r="C90" s="72">
        <v>0.15195096072171699</v>
      </c>
      <c r="D90" s="73">
        <v>0.12989252345249822</v>
      </c>
      <c r="E90" s="74">
        <v>0.12974140386293953</v>
      </c>
      <c r="F90" s="72">
        <v>2.5757613889406228E-2</v>
      </c>
      <c r="G90" s="73">
        <v>7.9815981826358184E-2</v>
      </c>
      <c r="H90" s="74">
        <v>0.184760109109112</v>
      </c>
      <c r="I90" s="75">
        <v>0.14111871153156719</v>
      </c>
      <c r="J90" s="76">
        <v>0.63228929593367622</v>
      </c>
      <c r="K90" s="77">
        <v>1.5077544530009328</v>
      </c>
      <c r="L90" s="93"/>
      <c r="M90" s="93"/>
      <c r="N90" s="93"/>
      <c r="O90" s="91"/>
      <c r="P90" s="91"/>
    </row>
    <row r="91" spans="1:16" x14ac:dyDescent="0.2">
      <c r="A91" s="112" t="s">
        <v>23</v>
      </c>
      <c r="B91" s="64" t="s">
        <v>21</v>
      </c>
      <c r="C91" s="78">
        <v>0.1417047767077402</v>
      </c>
      <c r="D91" s="79">
        <v>0.12345817535339038</v>
      </c>
      <c r="E91" s="80">
        <v>0.12514159948589892</v>
      </c>
      <c r="F91" s="78">
        <v>2.0544847504626595E-2</v>
      </c>
      <c r="G91" s="79">
        <v>2.0006335776027839E-2</v>
      </c>
      <c r="H91" s="80">
        <v>1.9938563625949923E-2</v>
      </c>
      <c r="I91" s="81">
        <v>4.8609425074466239</v>
      </c>
      <c r="J91" s="82">
        <v>6.1549685237447322</v>
      </c>
      <c r="K91" s="83">
        <v>6.6878482450739796</v>
      </c>
      <c r="L91" s="93"/>
      <c r="M91" s="93"/>
      <c r="N91" s="93"/>
      <c r="O91" s="91"/>
      <c r="P91" s="91"/>
    </row>
    <row r="92" spans="1:16" x14ac:dyDescent="0.2">
      <c r="A92" s="113"/>
      <c r="B92" s="61" t="s">
        <v>25</v>
      </c>
      <c r="C92" s="72">
        <v>0.14173966881970354</v>
      </c>
      <c r="D92" s="73">
        <v>0.12347360680658977</v>
      </c>
      <c r="E92" s="74">
        <v>0.12513417558669732</v>
      </c>
      <c r="F92" s="72">
        <v>2.092023977331614E-2</v>
      </c>
      <c r="G92" s="73">
        <v>1.98669944276606E-2</v>
      </c>
      <c r="H92" s="74">
        <v>2.0403462280782492E-2</v>
      </c>
      <c r="I92" s="75">
        <v>3.9662008736439667</v>
      </c>
      <c r="J92" s="76">
        <v>5.1910740478059809</v>
      </c>
      <c r="K92" s="77">
        <v>7.8153505204056017</v>
      </c>
      <c r="L92" s="93"/>
      <c r="M92" s="93"/>
      <c r="N92" s="93"/>
      <c r="O92" s="91"/>
      <c r="P92" s="91"/>
    </row>
    <row r="93" spans="1:16" x14ac:dyDescent="0.2">
      <c r="A93" s="113"/>
      <c r="B93" s="61" t="s">
        <v>27</v>
      </c>
      <c r="C93" s="72">
        <v>0.14211307180278054</v>
      </c>
      <c r="D93" s="73">
        <v>0.1239816775273105</v>
      </c>
      <c r="E93" s="74">
        <v>0.12576896304220864</v>
      </c>
      <c r="F93" s="72">
        <v>1.9550306464749534E-2</v>
      </c>
      <c r="G93" s="73">
        <v>1.5458182911620266E-2</v>
      </c>
      <c r="H93" s="74">
        <v>1.1019372626090318E-2</v>
      </c>
      <c r="I93" s="75">
        <v>1.6362235502667291</v>
      </c>
      <c r="J93" s="76">
        <v>1.2685992883038191</v>
      </c>
      <c r="K93" s="77">
        <v>0.81869987090297891</v>
      </c>
      <c r="L93" s="93"/>
      <c r="M93" s="93"/>
      <c r="N93" s="93"/>
      <c r="O93" s="91"/>
      <c r="P93" s="91"/>
    </row>
    <row r="94" spans="1:16" x14ac:dyDescent="0.2">
      <c r="A94" s="113"/>
      <c r="B94" s="61" t="s">
        <v>29</v>
      </c>
      <c r="C94" s="72">
        <v>0.14346692958198254</v>
      </c>
      <c r="D94" s="73">
        <v>0.12501349718620752</v>
      </c>
      <c r="E94" s="74">
        <v>0.12677363358861482</v>
      </c>
      <c r="F94" s="72">
        <v>1.6462671918072935E-2</v>
      </c>
      <c r="G94" s="73">
        <v>1.5607686838086776E-2</v>
      </c>
      <c r="H94" s="74">
        <v>-3.285552409169612E-3</v>
      </c>
      <c r="I94" s="75">
        <v>0.74011066147932658</v>
      </c>
      <c r="J94" s="76">
        <v>0.78760633117293066</v>
      </c>
      <c r="K94" s="77">
        <v>-0.15916461981196212</v>
      </c>
      <c r="L94" s="93"/>
      <c r="M94" s="93"/>
      <c r="N94" s="93"/>
      <c r="O94" s="91"/>
      <c r="P94" s="91"/>
    </row>
    <row r="95" spans="1:16" x14ac:dyDescent="0.2">
      <c r="A95" s="113"/>
      <c r="B95" s="61" t="s">
        <v>31</v>
      </c>
      <c r="C95" s="72">
        <v>0.15550335456923936</v>
      </c>
      <c r="D95" s="73">
        <v>0.14203486158771395</v>
      </c>
      <c r="E95" s="74">
        <v>0.14384985426631117</v>
      </c>
      <c r="F95" s="72">
        <v>2.3985543853703106E-2</v>
      </c>
      <c r="G95" s="73">
        <v>8.852696158302864E-3</v>
      </c>
      <c r="H95" s="74">
        <v>-1.2841411990646145E-2</v>
      </c>
      <c r="I95" s="75">
        <v>0.33735692818282897</v>
      </c>
      <c r="J95" s="76">
        <v>0.12301523145758378</v>
      </c>
      <c r="K95" s="77">
        <v>-0.18258171750727076</v>
      </c>
      <c r="L95" s="93"/>
      <c r="M95" s="93"/>
      <c r="N95" s="93"/>
      <c r="O95" s="91"/>
      <c r="P95" s="91"/>
    </row>
    <row r="96" spans="1:16" x14ac:dyDescent="0.2">
      <c r="A96" s="114"/>
      <c r="B96" s="65" t="s">
        <v>37</v>
      </c>
      <c r="C96" s="85">
        <v>0.15259712989105734</v>
      </c>
      <c r="D96" s="86">
        <v>0.13149067587662522</v>
      </c>
      <c r="E96" s="87">
        <v>0.13644193238113925</v>
      </c>
      <c r="F96" s="85">
        <v>-1.6711075096527139E-3</v>
      </c>
      <c r="G96" s="86">
        <v>2.2310971261715995E-2</v>
      </c>
      <c r="H96" s="87">
        <v>3.4919618335602642E-3</v>
      </c>
      <c r="I96" s="88">
        <v>-2.6754824376210195E-2</v>
      </c>
      <c r="J96" s="89">
        <v>0.48730314281381443</v>
      </c>
      <c r="K96" s="90">
        <v>6.4556293997611633E-2</v>
      </c>
      <c r="L96" s="93"/>
      <c r="M96" s="93"/>
      <c r="N96" s="93"/>
      <c r="O96" s="91"/>
      <c r="P96" s="91"/>
    </row>
    <row r="97" spans="1:16" x14ac:dyDescent="0.2">
      <c r="B97" s="58"/>
      <c r="C97" s="91"/>
      <c r="D97" s="91"/>
      <c r="E97" s="91"/>
      <c r="F97" s="91"/>
      <c r="G97" s="91"/>
      <c r="H97" s="91"/>
      <c r="I97" s="91"/>
      <c r="J97" s="91"/>
      <c r="K97" s="91"/>
      <c r="L97" s="94"/>
      <c r="M97" s="94"/>
      <c r="N97" s="94"/>
      <c r="O97" s="91"/>
      <c r="P97" s="91"/>
    </row>
    <row r="98" spans="1:16" x14ac:dyDescent="0.2">
      <c r="B98" s="58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1:16" x14ac:dyDescent="0.2">
      <c r="A99" s="59"/>
      <c r="B99" s="66" t="s">
        <v>55</v>
      </c>
      <c r="C99" s="117" t="s">
        <v>127</v>
      </c>
      <c r="D99" s="115"/>
      <c r="E99" s="116"/>
      <c r="F99" s="117" t="s">
        <v>113</v>
      </c>
      <c r="G99" s="115"/>
      <c r="H99" s="116"/>
      <c r="I99" s="117" t="s">
        <v>116</v>
      </c>
      <c r="J99" s="115"/>
      <c r="K99" s="116"/>
      <c r="L99" s="102"/>
      <c r="M99" s="102"/>
      <c r="N99" s="102"/>
      <c r="O99" s="91"/>
      <c r="P99" s="91"/>
    </row>
    <row r="100" spans="1:16" x14ac:dyDescent="0.2">
      <c r="A100" s="60"/>
      <c r="B100" s="67"/>
      <c r="C100" s="96" t="s">
        <v>131</v>
      </c>
      <c r="D100" s="97" t="s">
        <v>118</v>
      </c>
      <c r="E100" s="98" t="s">
        <v>119</v>
      </c>
      <c r="F100" s="96" t="s">
        <v>131</v>
      </c>
      <c r="G100" s="97" t="s">
        <v>118</v>
      </c>
      <c r="H100" s="98" t="s">
        <v>119</v>
      </c>
      <c r="I100" s="96" t="s">
        <v>131</v>
      </c>
      <c r="J100" s="97" t="s">
        <v>118</v>
      </c>
      <c r="K100" s="98" t="s">
        <v>119</v>
      </c>
      <c r="L100" s="92"/>
      <c r="M100" s="92"/>
      <c r="N100" s="92"/>
      <c r="O100" s="91"/>
      <c r="P100" s="91"/>
    </row>
    <row r="101" spans="1:16" x14ac:dyDescent="0.2">
      <c r="A101" s="112" t="s">
        <v>22</v>
      </c>
      <c r="B101" s="61" t="s">
        <v>1</v>
      </c>
      <c r="C101" s="78">
        <v>0.10902662710237965</v>
      </c>
      <c r="D101" s="79">
        <v>0.13840181931936724</v>
      </c>
      <c r="E101" s="80">
        <v>-4.7244413959109943E-3</v>
      </c>
      <c r="F101" s="78">
        <v>0.14375928378330008</v>
      </c>
      <c r="G101" s="79">
        <v>0.12477142465907526</v>
      </c>
      <c r="H101" s="80">
        <v>0.12843525842542775</v>
      </c>
      <c r="I101" s="81">
        <v>0.75839712214151156</v>
      </c>
      <c r="J101" s="82">
        <v>1.1092429191823014</v>
      </c>
      <c r="K101" s="83">
        <v>-3.678461392791222E-2</v>
      </c>
      <c r="L101" s="93"/>
      <c r="M101" s="93"/>
      <c r="N101" s="93"/>
      <c r="O101" s="91"/>
      <c r="P101" s="91"/>
    </row>
    <row r="102" spans="1:16" x14ac:dyDescent="0.2">
      <c r="A102" s="113"/>
      <c r="B102" s="61" t="s">
        <v>3</v>
      </c>
      <c r="C102" s="72">
        <v>7.5218639732689274E-2</v>
      </c>
      <c r="D102" s="73">
        <v>0.26613888600140467</v>
      </c>
      <c r="E102" s="74">
        <v>-7.8796114348903656E-2</v>
      </c>
      <c r="F102" s="72">
        <v>0.38163651815021915</v>
      </c>
      <c r="G102" s="73">
        <v>0.27914353637098244</v>
      </c>
      <c r="H102" s="74">
        <v>0.28220240367988708</v>
      </c>
      <c r="I102" s="75">
        <v>0.19709497428933631</v>
      </c>
      <c r="J102" s="76">
        <v>0.9534123177679652</v>
      </c>
      <c r="K102" s="77">
        <v>-0.27921843797717999</v>
      </c>
      <c r="L102" s="93"/>
      <c r="M102" s="93"/>
      <c r="N102" s="93"/>
      <c r="O102" s="91"/>
      <c r="P102" s="91"/>
    </row>
    <row r="103" spans="1:16" x14ac:dyDescent="0.2">
      <c r="A103" s="113"/>
      <c r="B103" s="61" t="s">
        <v>5</v>
      </c>
      <c r="C103" s="72">
        <v>0.19383528370087277</v>
      </c>
      <c r="D103" s="73">
        <v>0.26120956833930431</v>
      </c>
      <c r="E103" s="74">
        <v>0.15580464055943999</v>
      </c>
      <c r="F103" s="72">
        <v>0.19867164408962751</v>
      </c>
      <c r="G103" s="73">
        <v>0.16568058030990784</v>
      </c>
      <c r="H103" s="74">
        <v>0.18101516471860851</v>
      </c>
      <c r="I103" s="75">
        <v>0.97565651398861486</v>
      </c>
      <c r="J103" s="76">
        <v>1.5765853055965169</v>
      </c>
      <c r="K103" s="77">
        <v>0.86072700484316456</v>
      </c>
      <c r="L103" s="93"/>
      <c r="M103" s="93"/>
      <c r="N103" s="93"/>
      <c r="O103" s="95"/>
      <c r="P103" s="91"/>
    </row>
    <row r="104" spans="1:16" x14ac:dyDescent="0.2">
      <c r="A104" s="113"/>
      <c r="B104" s="61" t="s">
        <v>7</v>
      </c>
      <c r="C104" s="72">
        <v>8.8718038326578874E-2</v>
      </c>
      <c r="D104" s="73">
        <v>0.12411101045575035</v>
      </c>
      <c r="E104" s="74">
        <v>-0.20925507976834057</v>
      </c>
      <c r="F104" s="72">
        <v>0.42810051688584638</v>
      </c>
      <c r="G104" s="73">
        <v>0.36042736077411763</v>
      </c>
      <c r="H104" s="74">
        <v>0.34291854053009213</v>
      </c>
      <c r="I104" s="75">
        <v>0.20723646626718664</v>
      </c>
      <c r="J104" s="76">
        <v>0.34434403145529119</v>
      </c>
      <c r="K104" s="77">
        <v>-0.61021804025197579</v>
      </c>
      <c r="L104" s="93"/>
      <c r="M104" s="93"/>
      <c r="N104" s="93"/>
      <c r="O104" s="91"/>
      <c r="P104" s="91"/>
    </row>
    <row r="105" spans="1:16" x14ac:dyDescent="0.2">
      <c r="A105" s="113"/>
      <c r="B105" s="62" t="s">
        <v>9</v>
      </c>
      <c r="C105" s="72">
        <v>5.9955836640464666E-2</v>
      </c>
      <c r="D105" s="73">
        <v>0.14112532780994136</v>
      </c>
      <c r="E105" s="74">
        <v>-3.374437950892939E-2</v>
      </c>
      <c r="F105" s="72">
        <v>0.21286427776668634</v>
      </c>
      <c r="G105" s="73">
        <v>0.1503182062943782</v>
      </c>
      <c r="H105" s="74">
        <v>0.15495481931928862</v>
      </c>
      <c r="I105" s="75">
        <v>0.2816622745230194</v>
      </c>
      <c r="J105" s="76">
        <v>0.9388438785223806</v>
      </c>
      <c r="K105" s="77">
        <v>-0.2177691514027594</v>
      </c>
      <c r="L105" s="93"/>
      <c r="M105" s="93"/>
      <c r="N105" s="93"/>
      <c r="O105" s="91"/>
      <c r="P105" s="91"/>
    </row>
    <row r="106" spans="1:16" x14ac:dyDescent="0.2">
      <c r="A106" s="113"/>
      <c r="B106" s="61" t="s">
        <v>11</v>
      </c>
      <c r="C106" s="72">
        <v>0.18357071297887662</v>
      </c>
      <c r="D106" s="73">
        <v>0.25859747109369424</v>
      </c>
      <c r="E106" s="74">
        <v>-4.5504909517999681E-2</v>
      </c>
      <c r="F106" s="72">
        <v>0.29059466901468506</v>
      </c>
      <c r="G106" s="73">
        <v>0.25359742307178823</v>
      </c>
      <c r="H106" s="74">
        <v>0.25882815963824185</v>
      </c>
      <c r="I106" s="75">
        <v>0.63170709084687293</v>
      </c>
      <c r="J106" s="76">
        <v>1.0197164780357038</v>
      </c>
      <c r="K106" s="77">
        <v>-0.17581127795986667</v>
      </c>
      <c r="L106" s="93"/>
      <c r="M106" s="93"/>
      <c r="N106" s="93"/>
      <c r="O106" s="91"/>
      <c r="P106" s="91"/>
    </row>
    <row r="107" spans="1:16" x14ac:dyDescent="0.2">
      <c r="A107" s="113"/>
      <c r="B107" s="61" t="s">
        <v>15</v>
      </c>
      <c r="C107" s="72">
        <v>0.17654527960903899</v>
      </c>
      <c r="D107" s="73">
        <v>0.25557527519295054</v>
      </c>
      <c r="E107" s="74">
        <v>-4.8260265283000314E-2</v>
      </c>
      <c r="F107" s="72">
        <v>0.29439550306399687</v>
      </c>
      <c r="G107" s="73">
        <v>0.25422287883508005</v>
      </c>
      <c r="H107" s="74">
        <v>0.25801741851334481</v>
      </c>
      <c r="I107" s="75">
        <v>0.59968741971802764</v>
      </c>
      <c r="J107" s="76">
        <v>1.0053197271782444</v>
      </c>
      <c r="K107" s="77">
        <v>-0.1870426638676887</v>
      </c>
      <c r="L107" s="93"/>
      <c r="M107" s="93"/>
      <c r="N107" s="93"/>
      <c r="O107" s="91"/>
      <c r="P107" s="91"/>
    </row>
    <row r="108" spans="1:16" x14ac:dyDescent="0.2">
      <c r="A108" s="114"/>
      <c r="B108" s="61" t="s">
        <v>19</v>
      </c>
      <c r="C108" s="72">
        <v>0.13623231502313504</v>
      </c>
      <c r="D108" s="73">
        <v>0.27784250479379868</v>
      </c>
      <c r="E108" s="74">
        <v>5.4501112713154054E-2</v>
      </c>
      <c r="F108" s="72">
        <v>0.36876998914330616</v>
      </c>
      <c r="G108" s="73">
        <v>0.28096782337706061</v>
      </c>
      <c r="H108" s="74">
        <v>0.32050709982845921</v>
      </c>
      <c r="I108" s="75">
        <v>0.36942354050994741</v>
      </c>
      <c r="J108" s="76">
        <v>0.98887659609667211</v>
      </c>
      <c r="K108" s="77">
        <v>0.17004650674610319</v>
      </c>
      <c r="L108" s="93"/>
      <c r="M108" s="93"/>
      <c r="N108" s="93"/>
      <c r="O108" s="91"/>
      <c r="P108" s="91"/>
    </row>
    <row r="109" spans="1:16" x14ac:dyDescent="0.2">
      <c r="A109" s="112" t="s">
        <v>23</v>
      </c>
      <c r="B109" s="64" t="s">
        <v>21</v>
      </c>
      <c r="C109" s="78">
        <v>2.019547461208715E-2</v>
      </c>
      <c r="D109" s="79">
        <v>1.9748718854903258E-2</v>
      </c>
      <c r="E109" s="80">
        <v>1.9752377504912433E-2</v>
      </c>
      <c r="F109" s="78">
        <v>4.1855519670591168E-3</v>
      </c>
      <c r="G109" s="79">
        <v>3.1430301324768205E-3</v>
      </c>
      <c r="H109" s="80">
        <v>2.9401679319470205E-3</v>
      </c>
      <c r="I109" s="81">
        <v>4.82504452722804</v>
      </c>
      <c r="J109" s="82">
        <v>6.2833374236029229</v>
      </c>
      <c r="K109" s="83">
        <v>6.7181120133611314</v>
      </c>
      <c r="L109" s="93"/>
      <c r="M109" s="93"/>
      <c r="N109" s="93"/>
      <c r="O109" s="91"/>
      <c r="P109" s="91"/>
    </row>
    <row r="110" spans="1:16" x14ac:dyDescent="0.2">
      <c r="A110" s="113"/>
      <c r="B110" s="61" t="s">
        <v>25</v>
      </c>
      <c r="C110" s="72">
        <v>2.0562255839565724E-2</v>
      </c>
      <c r="D110" s="73">
        <v>2.0224834286574067E-2</v>
      </c>
      <c r="E110" s="74">
        <v>2.0252972656576773E-2</v>
      </c>
      <c r="F110" s="72">
        <v>5.2586192853285941E-3</v>
      </c>
      <c r="G110" s="73">
        <v>3.7291980048174815E-3</v>
      </c>
      <c r="H110" s="74">
        <v>2.5593550229484666E-3</v>
      </c>
      <c r="I110" s="75">
        <v>3.9102005153584445</v>
      </c>
      <c r="J110" s="76">
        <v>5.4233736745667738</v>
      </c>
      <c r="K110" s="77">
        <v>7.9133111565134246</v>
      </c>
      <c r="L110" s="93"/>
      <c r="M110" s="93"/>
      <c r="N110" s="93"/>
      <c r="O110" s="91"/>
      <c r="P110" s="91"/>
    </row>
    <row r="111" spans="1:16" x14ac:dyDescent="0.2">
      <c r="A111" s="113"/>
      <c r="B111" s="61" t="s">
        <v>27</v>
      </c>
      <c r="C111" s="72">
        <v>2.1389725369169943E-2</v>
      </c>
      <c r="D111" s="73">
        <v>1.6958164066991577E-2</v>
      </c>
      <c r="E111" s="74">
        <v>1.0895673635736181E-2</v>
      </c>
      <c r="F111" s="72">
        <v>1.2420105868500947E-2</v>
      </c>
      <c r="G111" s="73">
        <v>1.2153727756341083E-2</v>
      </c>
      <c r="H111" s="74">
        <v>1.3000960972555856E-2</v>
      </c>
      <c r="I111" s="75">
        <v>1.7221854302721487</v>
      </c>
      <c r="J111" s="76">
        <v>1.3953055726580537</v>
      </c>
      <c r="K111" s="77">
        <v>0.8380667905038871</v>
      </c>
      <c r="L111" s="93"/>
      <c r="M111" s="93"/>
      <c r="N111" s="93"/>
      <c r="O111" s="91"/>
      <c r="P111" s="91"/>
    </row>
    <row r="112" spans="1:16" x14ac:dyDescent="0.2">
      <c r="A112" s="113"/>
      <c r="B112" s="61" t="s">
        <v>29</v>
      </c>
      <c r="C112" s="72">
        <v>1.3752762613172598E-2</v>
      </c>
      <c r="D112" s="73">
        <v>1.3379960016377312E-2</v>
      </c>
      <c r="E112" s="74">
        <v>-2.533738404412067E-3</v>
      </c>
      <c r="F112" s="72">
        <v>2.2360271528265033E-2</v>
      </c>
      <c r="G112" s="73">
        <v>1.9470452876019478E-2</v>
      </c>
      <c r="H112" s="74">
        <v>2.0240777156692695E-2</v>
      </c>
      <c r="I112" s="75">
        <v>0.61505347087525708</v>
      </c>
      <c r="J112" s="76">
        <v>0.6871930561438846</v>
      </c>
      <c r="K112" s="77">
        <v>-0.12517989723404846</v>
      </c>
      <c r="L112" s="93"/>
      <c r="M112" s="93"/>
      <c r="N112" s="93"/>
      <c r="O112" s="91"/>
      <c r="P112" s="91"/>
    </row>
    <row r="113" spans="1:16" x14ac:dyDescent="0.2">
      <c r="A113" s="113"/>
      <c r="B113" s="61" t="s">
        <v>31</v>
      </c>
      <c r="C113" s="72">
        <v>2.8871044342598573E-2</v>
      </c>
      <c r="D113" s="73">
        <v>7.3019596840266932E-3</v>
      </c>
      <c r="E113" s="74">
        <v>-1.3660965020042104E-2</v>
      </c>
      <c r="F113" s="72">
        <v>7.1956364214161087E-2</v>
      </c>
      <c r="G113" s="73">
        <v>7.1159474871254111E-2</v>
      </c>
      <c r="H113" s="74">
        <v>6.812005081543096E-2</v>
      </c>
      <c r="I113" s="75">
        <v>0.40122989339303949</v>
      </c>
      <c r="J113" s="76">
        <v>0.10261401868462107</v>
      </c>
      <c r="K113" s="77">
        <v>-0.2005424960274331</v>
      </c>
      <c r="L113" s="93"/>
      <c r="M113" s="93"/>
      <c r="N113" s="93"/>
      <c r="O113" s="91"/>
      <c r="P113" s="91"/>
    </row>
    <row r="114" spans="1:16" x14ac:dyDescent="0.2">
      <c r="A114" s="114"/>
      <c r="B114" s="65" t="s">
        <v>37</v>
      </c>
      <c r="C114" s="85">
        <v>3.1745119112176479E-3</v>
      </c>
      <c r="D114" s="86">
        <v>2.0659194821631033E-2</v>
      </c>
      <c r="E114" s="87">
        <v>3.4083620821467875E-3</v>
      </c>
      <c r="F114" s="85">
        <v>6.313540674436964E-2</v>
      </c>
      <c r="G114" s="86">
        <v>4.5299403224795531E-2</v>
      </c>
      <c r="H114" s="87">
        <v>5.2664463640807853E-2</v>
      </c>
      <c r="I114" s="88">
        <v>5.0281008310772431E-2</v>
      </c>
      <c r="J114" s="89">
        <v>0.45605887386884625</v>
      </c>
      <c r="K114" s="90">
        <v>6.4718442883860819E-2</v>
      </c>
      <c r="L114" s="93"/>
      <c r="M114" s="93"/>
      <c r="N114" s="93"/>
      <c r="O114" s="91"/>
      <c r="P114" s="91"/>
    </row>
    <row r="115" spans="1:16" x14ac:dyDescent="0.2">
      <c r="L115" s="9"/>
      <c r="M115" s="9"/>
      <c r="N115" s="9"/>
    </row>
  </sheetData>
  <mergeCells count="28">
    <mergeCell ref="L57:N57"/>
    <mergeCell ref="C81:E81"/>
    <mergeCell ref="F81:H81"/>
    <mergeCell ref="I81:K81"/>
    <mergeCell ref="C99:E99"/>
    <mergeCell ref="F99:H99"/>
    <mergeCell ref="I99:K99"/>
    <mergeCell ref="C57:E57"/>
    <mergeCell ref="F57:H57"/>
    <mergeCell ref="I57:K57"/>
    <mergeCell ref="M9:O9"/>
    <mergeCell ref="C33:E33"/>
    <mergeCell ref="F33:H33"/>
    <mergeCell ref="I33:K33"/>
    <mergeCell ref="L33:N33"/>
    <mergeCell ref="A21:A30"/>
    <mergeCell ref="A11:A20"/>
    <mergeCell ref="D9:F9"/>
    <mergeCell ref="G9:I9"/>
    <mergeCell ref="J9:L9"/>
    <mergeCell ref="A91:A96"/>
    <mergeCell ref="A101:A108"/>
    <mergeCell ref="A109:A114"/>
    <mergeCell ref="A35:A44"/>
    <mergeCell ref="A45:A54"/>
    <mergeCell ref="A59:A68"/>
    <mergeCell ref="A69:A78"/>
    <mergeCell ref="A83:A90"/>
  </mergeCells>
  <conditionalFormatting sqref="D11:D30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:E30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F30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G30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H30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I30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J3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K30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L3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:M3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:N3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:O3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C3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78">
    <cfRule type="cellIs" dxfId="4" priority="37" operator="greaterThan">
      <formula>0.69</formula>
    </cfRule>
  </conditionalFormatting>
  <conditionalFormatting sqref="C45:C54">
    <cfRule type="cellIs" dxfId="3" priority="29" operator="equal">
      <formula>1</formula>
    </cfRule>
    <cfRule type="cellIs" dxfId="2" priority="30" operator="greaterThan">
      <formula>1</formula>
    </cfRule>
  </conditionalFormatting>
  <conditionalFormatting sqref="D45:H54">
    <cfRule type="cellIs" dxfId="1" priority="28" operator="greaterThan">
      <formula>1</formula>
    </cfRule>
  </conditionalFormatting>
  <conditionalFormatting sqref="I59:I64 I66 I68:I73 I7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8:J73 J76 J66 J59:J6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K64 K66 K68:K73 K7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5:K54">
    <cfRule type="cellIs" dxfId="0" priority="24" operator="lessThan">
      <formula>1</formula>
    </cfRule>
  </conditionalFormatting>
  <conditionalFormatting sqref="L59:L64 L66 L68:L73 L7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M64 M66 M69:M73 M7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9:N64 N66 N69:N73 N7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9:M64 M66 M68:M73 M7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9:N64 N66 N68:N73 N7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3:C9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9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3:E9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3:F9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3:G9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3:H9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3:I9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:J9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K9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1:C11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1:D11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:E114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1:F11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1:G11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1:H114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1:I1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1:J1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1:K1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Faze_1</vt:lpstr>
      <vt:lpstr>6_let</vt:lpstr>
      <vt:lpstr>6_let_vysledky</vt:lpstr>
      <vt:lpstr>3_roky</vt:lpstr>
      <vt:lpstr>3_roky_vysledky</vt:lpstr>
      <vt:lpstr>1_rok</vt:lpstr>
      <vt:lpstr>1_rok_vysledky</vt:lpstr>
      <vt:lpstr>Final_vysledky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Ruml, Vaclav</dc:creator>
  <cp:lastModifiedBy>Ruml, Vaclav</cp:lastModifiedBy>
  <dcterms:created xsi:type="dcterms:W3CDTF">2016-11-01T18:55:12Z</dcterms:created>
  <dcterms:modified xsi:type="dcterms:W3CDTF">2016-11-30T20:47:18Z</dcterms:modified>
</cp:coreProperties>
</file>