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nalindt_/Desktop/untitled folder/"/>
    </mc:Choice>
  </mc:AlternateContent>
  <xr:revisionPtr revIDLastSave="0" documentId="8_{B36DE50D-5AD0-7E46-B02C-50039F21374F}" xr6:coauthVersionLast="47" xr6:coauthVersionMax="47" xr10:uidLastSave="{00000000-0000-0000-0000-000000000000}"/>
  <bookViews>
    <workbookView xWindow="0" yWindow="0" windowWidth="28800" windowHeight="18000" activeTab="2" xr2:uid="{CC3FE2B7-7ABE-43A3-9ECD-2C9BD6E76F48}"/>
  </bookViews>
  <sheets>
    <sheet name="Namibia" sheetId="1" r:id="rId1"/>
    <sheet name="South Africa" sheetId="2" r:id="rId2"/>
    <sheet name="Tanzani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3" l="1"/>
  <c r="E6" i="3"/>
  <c r="F7" i="2"/>
  <c r="F6" i="2"/>
  <c r="C28" i="1"/>
  <c r="C27" i="1"/>
</calcChain>
</file>

<file path=xl/sharedStrings.xml><?xml version="1.0" encoding="utf-8"?>
<sst xmlns="http://schemas.openxmlformats.org/spreadsheetml/2006/main" count="105" uniqueCount="86">
  <si>
    <t>Year</t>
  </si>
  <si>
    <t>Change. %</t>
  </si>
  <si>
    <t>Change, %</t>
  </si>
  <si>
    <t xml:space="preserve"> </t>
  </si>
  <si>
    <t>5.607.982.809</t>
  </si>
  <si>
    <t>3.49%</t>
  </si>
  <si>
    <t>5.674.041.970</t>
  </si>
  <si>
    <t>5.945.752.617</t>
  </si>
  <si>
    <t>6.197.840.297</t>
  </si>
  <si>
    <t>6.958.287.294</t>
  </si>
  <si>
    <t>7.134.280.656</t>
  </si>
  <si>
    <t>7.638.900.835</t>
  </si>
  <si>
    <t>8.049.418.738</t>
  </si>
  <si>
    <t>8.262.713.205</t>
  </si>
  <si>
    <t>8.287.168.433</t>
  </si>
  <si>
    <t>8.787.651.209</t>
  </si>
  <si>
    <t>9.235.060.247</t>
  </si>
  <si>
    <t>9.702.509.635</t>
  </si>
  <si>
    <t>10.247.278.348</t>
  </si>
  <si>
    <t>10.871.595.744</t>
  </si>
  <si>
    <t>11.335.179.562</t>
  </si>
  <si>
    <t>11.339.010.224</t>
  </si>
  <si>
    <t>11.222.530.147</t>
  </si>
  <si>
    <t>11.341.482.623</t>
  </si>
  <si>
    <t>11.240.759.011</t>
  </si>
  <si>
    <t>Total contribution of travel and tourism to GDP in constant prices 2011 in billions US $</t>
  </si>
  <si>
    <t>530.100.215</t>
  </si>
  <si>
    <t>759.000</t>
  </si>
  <si>
    <t>554.948.568</t>
  </si>
  <si>
    <t>7,80.5</t>
  </si>
  <si>
    <t>700.000</t>
  </si>
  <si>
    <t>590.368.044</t>
  </si>
  <si>
    <t>799.000</t>
  </si>
  <si>
    <t>625.127.753</t>
  </si>
  <si>
    <t>739.000</t>
  </si>
  <si>
    <t>676.848.134</t>
  </si>
  <si>
    <t>986.000</t>
  </si>
  <si>
    <t>734.971.666</t>
  </si>
  <si>
    <t>856.000</t>
  </si>
  <si>
    <t>790.507.824</t>
  </si>
  <si>
    <t>961.000</t>
  </si>
  <si>
    <t>855.738.826</t>
  </si>
  <si>
    <t>1.048.000</t>
  </si>
  <si>
    <t>831.122.967</t>
  </si>
  <si>
    <t>1.079.000</t>
  </si>
  <si>
    <t>908.426.492</t>
  </si>
  <si>
    <t>1.100.000</t>
  </si>
  <si>
    <t>975.237.861</t>
  </si>
  <si>
    <t>1.114.000</t>
  </si>
  <si>
    <t>1.037.456.837</t>
  </si>
  <si>
    <t>1.163.000</t>
  </si>
  <si>
    <t>1.087.712.631</t>
  </si>
  <si>
    <t>1.245.000</t>
  </si>
  <si>
    <t>1.238.469.294</t>
  </si>
  <si>
    <t>1.327.000</t>
  </si>
  <si>
    <t>1.396.210.716</t>
  </si>
  <si>
    <t>1.429.000</t>
  </si>
  <si>
    <t>1.487.212.912</t>
  </si>
  <si>
    <t>1.488.000</t>
  </si>
  <si>
    <t>1.534.353.910</t>
  </si>
  <si>
    <t>1.551.000</t>
  </si>
  <si>
    <t>1.408.171.439</t>
  </si>
  <si>
    <t>1.581.000</t>
  </si>
  <si>
    <t>1.358.700.085</t>
  </si>
  <si>
    <t>1.639.000</t>
  </si>
  <si>
    <t>1.276.588.357</t>
  </si>
  <si>
    <t>1.651.000</t>
  </si>
  <si>
    <t>Changes in the contribution of tourism to the GDP of Tanzania are described by a linear correlation and regression model: y= 0.80 x - 1584.8, where y is the estimated value of the contribution of tourism to GDP, x is the year. The correlation coefficient = 0.963. The coefficient of determination = 0.927. According to the coefficient of determination, the calculated parameters of the model explain the dependence between the studied parameters by 92.7%, which means that our model represents a good dependence (Fig. 1).</t>
  </si>
  <si>
    <t>Х-year</t>
  </si>
  <si>
    <t>Y-tourism contribution to GDP</t>
  </si>
  <si>
    <t>Correlation</t>
  </si>
  <si>
    <t>Determinant</t>
  </si>
  <si>
    <t>Y-Tourim contribution to GDP</t>
  </si>
  <si>
    <t xml:space="preserve">Determinant </t>
  </si>
  <si>
    <t>Changes in the contribution of tourism to the GDP of South Africa are described by a linear correlation and regression model: y= 0.80 x - 1584.8, where y is the estimated value of the contribution of tourism to GDP, x is the year. Correlation coefficient = 0.894. Determination coefficient = 0.799. According to the coefficient of determination, the calculated parameters of the model explain the dependence between the studied parameters by 79.9%, which means that our model represents a good dependence (Fig. 1).</t>
  </si>
  <si>
    <t>Changes in the contribution of tourism to the GDP of Namibia are described by a linear correlation and regression model: y=0.58 x - 114.62, where y is the estimated value of the contribution of tourism to GDP, x is the year. The correlation coefficient = 0.937. The coefficient of determination = 0.878. According to the coefficient of determination, the calculated parameters of the model explain the dependence between the studied parameters by 87.8%, which means that our model represents a good dependence (Fig. 1).</t>
  </si>
  <si>
    <t>Y-Tourism contribution to GDP</t>
  </si>
  <si>
    <t>GDP based on PPP (Purshasing power parity) in constant prices of 2011  (US $)</t>
  </si>
  <si>
    <t>GDP per capita, based on PPP (Purshasing power parity), constant prices 2011 (US $)</t>
  </si>
  <si>
    <t>GDP in constant prices of 2015 (billions US $)</t>
  </si>
  <si>
    <t>GDP per capita in constant prices of 2015 (US $)</t>
  </si>
  <si>
    <t>Total contribution to GDP – Percentage of GDP (%)</t>
  </si>
  <si>
    <t>Wholesale, retail trade, restaurants and hotels in constant prices of 2015 (US $)</t>
  </si>
  <si>
    <t>Visitor Exports (Foreign spending) constant prices 2011
 in billions US $</t>
  </si>
  <si>
    <t>International tourism,
number of arrivals</t>
  </si>
  <si>
    <t>Total contribution to      
employment -                   
Percentage share of
total employment,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</si>
</sst>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0" borderId="8" xfId="0" applyBorder="1" applyAlignment="1">
      <alignment vertical="top" wrapText="1"/>
    </xf>
    <xf numFmtId="0" fontId="1" fillId="0" borderId="3" xfId="0" applyFont="1" applyBorder="1" applyAlignment="1">
      <alignment vertical="center" wrapText="1"/>
    </xf>
    <xf numFmtId="10" fontId="1" fillId="0" borderId="3" xfId="0" applyNumberFormat="1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10" fontId="1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0" fillId="0" borderId="11" xfId="0" applyBorder="1" applyAlignment="1">
      <alignment vertical="top" wrapText="1"/>
    </xf>
    <xf numFmtId="10" fontId="1" fillId="0" borderId="11" xfId="0" applyNumberFormat="1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2" fontId="1" fillId="0" borderId="3" xfId="0" applyNumberFormat="1" applyFont="1" applyBorder="1" applyAlignment="1">
      <alignment vertical="center" wrapText="1"/>
    </xf>
    <xf numFmtId="2" fontId="1" fillId="0" borderId="4" xfId="0" applyNumberFormat="1" applyFont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2" fontId="1" fillId="3" borderId="3" xfId="0" applyNumberFormat="1" applyFont="1" applyFill="1" applyBorder="1" applyAlignment="1">
      <alignment vertical="center" wrapText="1"/>
    </xf>
    <xf numFmtId="2" fontId="1" fillId="3" borderId="4" xfId="0" applyNumberFormat="1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10" fontId="1" fillId="0" borderId="4" xfId="0" applyNumberFormat="1" applyFont="1" applyBorder="1" applyAlignment="1">
      <alignment vertical="center" wrapText="1"/>
    </xf>
    <xf numFmtId="10" fontId="1" fillId="0" borderId="5" xfId="0" applyNumberFormat="1" applyFont="1" applyBorder="1" applyAlignment="1">
      <alignment vertical="center" wrapText="1"/>
    </xf>
    <xf numFmtId="10" fontId="1" fillId="0" borderId="6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0" fillId="0" borderId="7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4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923403324584427E-2"/>
                  <c:y val="-9.522382618839311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CH"/>
                </a:p>
              </c:txPr>
            </c:trendlineLbl>
          </c:trendline>
          <c:xVal>
            <c:numRef>
              <c:f>Namibia!$K$4:$K$23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xVal>
          <c:yVal>
            <c:numRef>
              <c:f>Namibia!$L$4:$L$23</c:f>
              <c:numCache>
                <c:formatCode>0.00</c:formatCode>
                <c:ptCount val="20"/>
                <c:pt idx="0">
                  <c:v>0.4</c:v>
                </c:pt>
                <c:pt idx="1">
                  <c:v>0.5</c:v>
                </c:pt>
                <c:pt idx="2">
                  <c:v>0.6</c:v>
                </c:pt>
                <c:pt idx="3">
                  <c:v>0.7</c:v>
                </c:pt>
                <c:pt idx="4">
                  <c:v>0.7</c:v>
                </c:pt>
                <c:pt idx="5">
                  <c:v>0.6</c:v>
                </c:pt>
                <c:pt idx="6">
                  <c:v>0.9</c:v>
                </c:pt>
                <c:pt idx="7">
                  <c:v>1</c:v>
                </c:pt>
                <c:pt idx="8">
                  <c:v>0.8</c:v>
                </c:pt>
                <c:pt idx="9">
                  <c:v>0.7</c:v>
                </c:pt>
                <c:pt idx="10">
                  <c:v>0.8</c:v>
                </c:pt>
                <c:pt idx="11">
                  <c:v>1</c:v>
                </c:pt>
                <c:pt idx="12">
                  <c:v>1.1000000000000001</c:v>
                </c:pt>
                <c:pt idx="13">
                  <c:v>0.9</c:v>
                </c:pt>
                <c:pt idx="14">
                  <c:v>1.2</c:v>
                </c:pt>
                <c:pt idx="15">
                  <c:v>1.4</c:v>
                </c:pt>
                <c:pt idx="16">
                  <c:v>1.5</c:v>
                </c:pt>
                <c:pt idx="17">
                  <c:v>1.4</c:v>
                </c:pt>
                <c:pt idx="18">
                  <c:v>1.5</c:v>
                </c:pt>
                <c:pt idx="19">
                  <c:v>1.6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C5-46BD-9290-B95824148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2407088"/>
        <c:axId val="1652390032"/>
      </c:scatterChart>
      <c:valAx>
        <c:axId val="1652407088"/>
        <c:scaling>
          <c:orientation val="minMax"/>
          <c:min val="200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H"/>
          </a:p>
        </c:txPr>
        <c:crossAx val="1652390032"/>
        <c:crosses val="autoZero"/>
        <c:crossBetween val="midCat"/>
      </c:valAx>
      <c:valAx>
        <c:axId val="165239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H"/>
          </a:p>
        </c:txPr>
        <c:crossAx val="16524070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C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Namibia!$K$4:$K$23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xVal>
          <c:yVal>
            <c:numRef>
              <c:f>Namibia!$L$4:$L$23</c:f>
              <c:numCache>
                <c:formatCode>0.00</c:formatCode>
                <c:ptCount val="20"/>
                <c:pt idx="0">
                  <c:v>0.4</c:v>
                </c:pt>
                <c:pt idx="1">
                  <c:v>0.5</c:v>
                </c:pt>
                <c:pt idx="2">
                  <c:v>0.6</c:v>
                </c:pt>
                <c:pt idx="3">
                  <c:v>0.7</c:v>
                </c:pt>
                <c:pt idx="4">
                  <c:v>0.7</c:v>
                </c:pt>
                <c:pt idx="5">
                  <c:v>0.6</c:v>
                </c:pt>
                <c:pt idx="6">
                  <c:v>0.9</c:v>
                </c:pt>
                <c:pt idx="7">
                  <c:v>1</c:v>
                </c:pt>
                <c:pt idx="8">
                  <c:v>0.8</c:v>
                </c:pt>
                <c:pt idx="9">
                  <c:v>0.7</c:v>
                </c:pt>
                <c:pt idx="10">
                  <c:v>0.8</c:v>
                </c:pt>
                <c:pt idx="11">
                  <c:v>1</c:v>
                </c:pt>
                <c:pt idx="12">
                  <c:v>1.1000000000000001</c:v>
                </c:pt>
                <c:pt idx="13">
                  <c:v>0.9</c:v>
                </c:pt>
                <c:pt idx="14">
                  <c:v>1.2</c:v>
                </c:pt>
                <c:pt idx="15">
                  <c:v>1.4</c:v>
                </c:pt>
                <c:pt idx="16">
                  <c:v>1.5</c:v>
                </c:pt>
                <c:pt idx="17">
                  <c:v>1.4</c:v>
                </c:pt>
                <c:pt idx="18">
                  <c:v>1.5</c:v>
                </c:pt>
                <c:pt idx="19">
                  <c:v>1.6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A81-4E83-8E8E-B28F6297A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2407088"/>
        <c:axId val="1652390032"/>
      </c:scatterChart>
      <c:valAx>
        <c:axId val="1652407088"/>
        <c:scaling>
          <c:orientation val="minMax"/>
          <c:min val="200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H"/>
          </a:p>
        </c:txPr>
        <c:crossAx val="1652390032"/>
        <c:crosses val="autoZero"/>
        <c:crossBetween val="midCat"/>
      </c:valAx>
      <c:valAx>
        <c:axId val="165239003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H"/>
          </a:p>
        </c:txPr>
        <c:crossAx val="165240708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C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2.2320647419072615E-3"/>
                  <c:y val="0.1708796296296296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CH"/>
                </a:p>
              </c:txPr>
            </c:trendlineLbl>
          </c:trendline>
          <c:xVal>
            <c:numRef>
              <c:f>'South Africa'!$A$5:$A$24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xVal>
          <c:yVal>
            <c:numRef>
              <c:f>'South Africa'!$B$5:$B$24</c:f>
              <c:numCache>
                <c:formatCode>General</c:formatCode>
                <c:ptCount val="20"/>
                <c:pt idx="0">
                  <c:v>16.5</c:v>
                </c:pt>
                <c:pt idx="1">
                  <c:v>18.399999999999999</c:v>
                </c:pt>
                <c:pt idx="2">
                  <c:v>21.3</c:v>
                </c:pt>
                <c:pt idx="3">
                  <c:v>22.1</c:v>
                </c:pt>
                <c:pt idx="4">
                  <c:v>22.8</c:v>
                </c:pt>
                <c:pt idx="5">
                  <c:v>25.7</c:v>
                </c:pt>
                <c:pt idx="6">
                  <c:v>29.9</c:v>
                </c:pt>
                <c:pt idx="7">
                  <c:v>30.7</c:v>
                </c:pt>
                <c:pt idx="8">
                  <c:v>30.4</c:v>
                </c:pt>
                <c:pt idx="9">
                  <c:v>29.5</c:v>
                </c:pt>
                <c:pt idx="10">
                  <c:v>29.5</c:v>
                </c:pt>
                <c:pt idx="11">
                  <c:v>28.9</c:v>
                </c:pt>
                <c:pt idx="12">
                  <c:v>31.3</c:v>
                </c:pt>
                <c:pt idx="13">
                  <c:v>32.299999999999997</c:v>
                </c:pt>
                <c:pt idx="14">
                  <c:v>33.4</c:v>
                </c:pt>
                <c:pt idx="15">
                  <c:v>33.200000000000003</c:v>
                </c:pt>
                <c:pt idx="16">
                  <c:v>33.299999999999997</c:v>
                </c:pt>
                <c:pt idx="17">
                  <c:v>32.700000000000003</c:v>
                </c:pt>
                <c:pt idx="18">
                  <c:v>32.1</c:v>
                </c:pt>
                <c:pt idx="19">
                  <c:v>33.299999999999997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64-46E5-85A7-67AE50740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7072160"/>
        <c:axId val="1537079648"/>
      </c:scatterChart>
      <c:valAx>
        <c:axId val="1537072160"/>
        <c:scaling>
          <c:orientation val="minMax"/>
          <c:min val="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H"/>
          </a:p>
        </c:txPr>
        <c:crossAx val="1537079648"/>
        <c:crosses val="autoZero"/>
        <c:crossBetween val="midCat"/>
      </c:valAx>
      <c:valAx>
        <c:axId val="153707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H"/>
          </a:p>
        </c:txPr>
        <c:crossAx val="1537072160"/>
        <c:crosses val="autoZero"/>
        <c:crossBetween val="midCat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CH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'South Africa'!$A$5:$A$24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xVal>
          <c:yVal>
            <c:numRef>
              <c:f>'South Africa'!$B$5:$B$24</c:f>
              <c:numCache>
                <c:formatCode>General</c:formatCode>
                <c:ptCount val="20"/>
                <c:pt idx="0">
                  <c:v>16.5</c:v>
                </c:pt>
                <c:pt idx="1">
                  <c:v>18.399999999999999</c:v>
                </c:pt>
                <c:pt idx="2">
                  <c:v>21.3</c:v>
                </c:pt>
                <c:pt idx="3">
                  <c:v>22.1</c:v>
                </c:pt>
                <c:pt idx="4">
                  <c:v>22.8</c:v>
                </c:pt>
                <c:pt idx="5">
                  <c:v>25.7</c:v>
                </c:pt>
                <c:pt idx="6">
                  <c:v>29.9</c:v>
                </c:pt>
                <c:pt idx="7">
                  <c:v>30.7</c:v>
                </c:pt>
                <c:pt idx="8">
                  <c:v>30.4</c:v>
                </c:pt>
                <c:pt idx="9">
                  <c:v>29.5</c:v>
                </c:pt>
                <c:pt idx="10">
                  <c:v>29.5</c:v>
                </c:pt>
                <c:pt idx="11">
                  <c:v>28.9</c:v>
                </c:pt>
                <c:pt idx="12">
                  <c:v>31.3</c:v>
                </c:pt>
                <c:pt idx="13">
                  <c:v>32.299999999999997</c:v>
                </c:pt>
                <c:pt idx="14">
                  <c:v>33.4</c:v>
                </c:pt>
                <c:pt idx="15">
                  <c:v>33.200000000000003</c:v>
                </c:pt>
                <c:pt idx="16">
                  <c:v>33.299999999999997</c:v>
                </c:pt>
                <c:pt idx="17">
                  <c:v>32.700000000000003</c:v>
                </c:pt>
                <c:pt idx="18">
                  <c:v>32.1</c:v>
                </c:pt>
                <c:pt idx="19">
                  <c:v>33.299999999999997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50-472E-AC62-CD64056A4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7072160"/>
        <c:axId val="1537079648"/>
      </c:scatterChart>
      <c:valAx>
        <c:axId val="1537072160"/>
        <c:scaling>
          <c:orientation val="minMax"/>
          <c:min val="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H"/>
          </a:p>
        </c:txPr>
        <c:crossAx val="1537079648"/>
        <c:crosses val="autoZero"/>
        <c:crossBetween val="midCat"/>
      </c:valAx>
      <c:valAx>
        <c:axId val="153707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H"/>
          </a:p>
        </c:txPr>
        <c:crossAx val="1537072160"/>
        <c:crosses val="autoZero"/>
        <c:crossBetween val="midCat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CH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6.4471128608923886E-2"/>
                  <c:y val="-7.229476523767862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CH"/>
                </a:p>
              </c:txPr>
            </c:trendlineLbl>
          </c:trendline>
          <c:xVal>
            <c:numRef>
              <c:f>Tanzania!$A$5:$A$24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xVal>
          <c:yVal>
            <c:numRef>
              <c:f>Tanzania!$B$5:$B$24</c:f>
              <c:numCache>
                <c:formatCode>General</c:formatCode>
                <c:ptCount val="20"/>
                <c:pt idx="0">
                  <c:v>1.5</c:v>
                </c:pt>
                <c:pt idx="1">
                  <c:v>2.1</c:v>
                </c:pt>
                <c:pt idx="2">
                  <c:v>2.2999999999999998</c:v>
                </c:pt>
                <c:pt idx="3">
                  <c:v>2.6</c:v>
                </c:pt>
                <c:pt idx="4">
                  <c:v>3.1</c:v>
                </c:pt>
                <c:pt idx="5">
                  <c:v>2.9</c:v>
                </c:pt>
                <c:pt idx="6">
                  <c:v>3.1</c:v>
                </c:pt>
                <c:pt idx="7">
                  <c:v>3.6</c:v>
                </c:pt>
                <c:pt idx="8">
                  <c:v>3.1</c:v>
                </c:pt>
                <c:pt idx="9">
                  <c:v>3.4</c:v>
                </c:pt>
                <c:pt idx="10">
                  <c:v>3.2</c:v>
                </c:pt>
                <c:pt idx="11">
                  <c:v>3.8</c:v>
                </c:pt>
                <c:pt idx="12">
                  <c:v>4.0999999999999996</c:v>
                </c:pt>
                <c:pt idx="13">
                  <c:v>4.5999999999999996</c:v>
                </c:pt>
                <c:pt idx="14">
                  <c:v>4.9000000000000004</c:v>
                </c:pt>
                <c:pt idx="15">
                  <c:v>5.3</c:v>
                </c:pt>
                <c:pt idx="16">
                  <c:v>5.8</c:v>
                </c:pt>
                <c:pt idx="17">
                  <c:v>6.2</c:v>
                </c:pt>
                <c:pt idx="18">
                  <c:v>6.7</c:v>
                </c:pt>
                <c:pt idx="19">
                  <c:v>7.1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E2-4CBB-AB83-7B43F8A8A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9245872"/>
        <c:axId val="1539246704"/>
      </c:scatterChart>
      <c:valAx>
        <c:axId val="1539245872"/>
        <c:scaling>
          <c:orientation val="minMax"/>
          <c:min val="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H"/>
          </a:p>
        </c:txPr>
        <c:crossAx val="1539246704"/>
        <c:crosses val="autoZero"/>
        <c:crossBetween val="midCat"/>
      </c:valAx>
      <c:valAx>
        <c:axId val="15392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H"/>
          </a:p>
        </c:txPr>
        <c:crossAx val="1539245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CH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Tanzania!$A$5:$A$24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xVal>
          <c:yVal>
            <c:numRef>
              <c:f>Tanzania!$B$5:$B$24</c:f>
              <c:numCache>
                <c:formatCode>General</c:formatCode>
                <c:ptCount val="20"/>
                <c:pt idx="0">
                  <c:v>1.5</c:v>
                </c:pt>
                <c:pt idx="1">
                  <c:v>2.1</c:v>
                </c:pt>
                <c:pt idx="2">
                  <c:v>2.2999999999999998</c:v>
                </c:pt>
                <c:pt idx="3">
                  <c:v>2.6</c:v>
                </c:pt>
                <c:pt idx="4">
                  <c:v>3.1</c:v>
                </c:pt>
                <c:pt idx="5">
                  <c:v>2.9</c:v>
                </c:pt>
                <c:pt idx="6">
                  <c:v>3.1</c:v>
                </c:pt>
                <c:pt idx="7">
                  <c:v>3.6</c:v>
                </c:pt>
                <c:pt idx="8">
                  <c:v>3.1</c:v>
                </c:pt>
                <c:pt idx="9">
                  <c:v>3.4</c:v>
                </c:pt>
                <c:pt idx="10">
                  <c:v>3.2</c:v>
                </c:pt>
                <c:pt idx="11">
                  <c:v>3.8</c:v>
                </c:pt>
                <c:pt idx="12">
                  <c:v>4.0999999999999996</c:v>
                </c:pt>
                <c:pt idx="13">
                  <c:v>4.5999999999999996</c:v>
                </c:pt>
                <c:pt idx="14">
                  <c:v>4.9000000000000004</c:v>
                </c:pt>
                <c:pt idx="15">
                  <c:v>5.3</c:v>
                </c:pt>
                <c:pt idx="16">
                  <c:v>5.8</c:v>
                </c:pt>
                <c:pt idx="17">
                  <c:v>6.2</c:v>
                </c:pt>
                <c:pt idx="18">
                  <c:v>6.7</c:v>
                </c:pt>
                <c:pt idx="19">
                  <c:v>7.1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13-4BBE-BDA7-5D045CF93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9245872"/>
        <c:axId val="1539246704"/>
      </c:scatterChart>
      <c:valAx>
        <c:axId val="1539245872"/>
        <c:scaling>
          <c:orientation val="minMax"/>
          <c:min val="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H"/>
          </a:p>
        </c:txPr>
        <c:crossAx val="1539246704"/>
        <c:crosses val="autoZero"/>
        <c:crossBetween val="midCat"/>
      </c:valAx>
      <c:valAx>
        <c:axId val="15392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H"/>
          </a:p>
        </c:txPr>
        <c:crossAx val="1539245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C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26</xdr:row>
      <xdr:rowOff>144780</xdr:rowOff>
    </xdr:from>
    <xdr:to>
      <xdr:col>11</xdr:col>
      <xdr:colOff>198120</xdr:colOff>
      <xdr:row>31</xdr:row>
      <xdr:rowOff>1775460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F9E3F0B-2683-42F3-8261-9E7AED55F0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45720</xdr:colOff>
      <xdr:row>31</xdr:row>
      <xdr:rowOff>2087880</xdr:rowOff>
    </xdr:from>
    <xdr:to>
      <xdr:col>11</xdr:col>
      <xdr:colOff>205740</xdr:colOff>
      <xdr:row>42</xdr:row>
      <xdr:rowOff>160020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9995ED0F-DBEF-45BB-AA4E-3DEA85F70E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</xdr:colOff>
      <xdr:row>0</xdr:row>
      <xdr:rowOff>289560</xdr:rowOff>
    </xdr:from>
    <xdr:to>
      <xdr:col>14</xdr:col>
      <xdr:colOff>327660</xdr:colOff>
      <xdr:row>10</xdr:row>
      <xdr:rowOff>83820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8132D67-7A88-4E8C-91F4-5FACF8B9F8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205740</xdr:colOff>
      <xdr:row>11</xdr:row>
      <xdr:rowOff>175260</xdr:rowOff>
    </xdr:from>
    <xdr:to>
      <xdr:col>14</xdr:col>
      <xdr:colOff>510540</xdr:colOff>
      <xdr:row>31</xdr:row>
      <xdr:rowOff>15240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BCDE37-8742-4772-B526-939C13D47F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480060</xdr:colOff>
      <xdr:row>6</xdr:row>
      <xdr:rowOff>15240</xdr:rowOff>
    </xdr:from>
    <xdr:to>
      <xdr:col>14</xdr:col>
      <xdr:colOff>175260</xdr:colOff>
      <xdr:row>19</xdr:row>
      <xdr:rowOff>129540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78C2263-DACF-46B4-BB0D-23523A98EF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23</xdr:row>
      <xdr:rowOff>0</xdr:rowOff>
    </xdr:from>
    <xdr:to>
      <xdr:col>14</xdr:col>
      <xdr:colOff>304800</xdr:colOff>
      <xdr:row>36</xdr:row>
      <xdr:rowOff>22860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FAE880D0-2741-425A-830A-80D6F86ED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E4933-1859-48C3-88AE-B4934E071F6E}">
  <dimension ref="A1:W32"/>
  <sheetViews>
    <sheetView topLeftCell="A5" workbookViewId="0">
      <selection activeCell="C3" sqref="C3"/>
    </sheetView>
  </sheetViews>
  <sheetFormatPr baseColWidth="10" defaultColWidth="8.83203125" defaultRowHeight="15" x14ac:dyDescent="0.2"/>
  <cols>
    <col min="2" max="2" width="22.1640625" customWidth="1"/>
    <col min="4" max="4" width="16.1640625" customWidth="1"/>
    <col min="6" max="6" width="11" customWidth="1"/>
    <col min="16" max="16" width="15.5" customWidth="1"/>
    <col min="18" max="18" width="13.5" customWidth="1"/>
  </cols>
  <sheetData>
    <row r="1" spans="1:23" ht="108" customHeight="1" x14ac:dyDescent="0.2">
      <c r="A1" s="2"/>
      <c r="B1" s="6" t="s">
        <v>79</v>
      </c>
      <c r="C1" s="6" t="s">
        <v>1</v>
      </c>
      <c r="D1" s="6" t="s">
        <v>77</v>
      </c>
      <c r="E1" s="8" t="s">
        <v>2</v>
      </c>
      <c r="F1" s="11" t="s">
        <v>80</v>
      </c>
      <c r="G1" s="6" t="s">
        <v>2</v>
      </c>
      <c r="H1" s="6" t="s">
        <v>78</v>
      </c>
      <c r="I1" s="8" t="s">
        <v>2</v>
      </c>
      <c r="K1" s="2"/>
      <c r="L1" s="6" t="s">
        <v>25</v>
      </c>
      <c r="M1" s="8" t="s">
        <v>1</v>
      </c>
      <c r="N1" s="11" t="s">
        <v>81</v>
      </c>
      <c r="O1" s="6" t="s">
        <v>1</v>
      </c>
      <c r="P1" s="6" t="s">
        <v>82</v>
      </c>
      <c r="Q1" s="6" t="s">
        <v>1</v>
      </c>
      <c r="R1" s="8" t="s">
        <v>83</v>
      </c>
      <c r="S1" s="19" t="s">
        <v>1</v>
      </c>
      <c r="T1" s="11" t="s">
        <v>84</v>
      </c>
      <c r="U1" s="8" t="s">
        <v>1</v>
      </c>
      <c r="V1" s="19" t="s">
        <v>85</v>
      </c>
      <c r="W1" s="19" t="s">
        <v>2</v>
      </c>
    </row>
    <row r="2" spans="1:23" x14ac:dyDescent="0.2">
      <c r="A2" s="3" t="s">
        <v>0</v>
      </c>
      <c r="B2" s="3"/>
      <c r="C2" s="3"/>
      <c r="D2" s="3"/>
      <c r="E2" s="9"/>
      <c r="F2" s="1"/>
      <c r="G2" s="3" t="s">
        <v>3</v>
      </c>
      <c r="H2" s="3"/>
      <c r="I2" s="9"/>
      <c r="K2" s="3" t="s">
        <v>0</v>
      </c>
      <c r="L2" s="3"/>
      <c r="M2" s="9"/>
      <c r="N2" s="1"/>
      <c r="O2" s="3"/>
      <c r="P2" s="3"/>
      <c r="Q2" s="3" t="s">
        <v>3</v>
      </c>
      <c r="R2" s="9"/>
      <c r="S2" s="20"/>
      <c r="T2" s="1"/>
      <c r="U2" s="9"/>
      <c r="V2" s="20"/>
      <c r="W2" s="20"/>
    </row>
    <row r="3" spans="1:23" ht="16" thickBot="1" x14ac:dyDescent="0.25">
      <c r="A3" s="5"/>
      <c r="B3" s="5"/>
      <c r="C3" s="7"/>
      <c r="D3" s="5"/>
      <c r="E3" s="10"/>
      <c r="F3" s="12"/>
      <c r="G3" s="7"/>
      <c r="H3" s="5"/>
      <c r="I3" s="10"/>
      <c r="K3" s="5"/>
      <c r="L3" s="5"/>
      <c r="M3" s="10"/>
      <c r="N3" s="12"/>
      <c r="O3" s="7"/>
      <c r="P3" s="5"/>
      <c r="Q3" s="7"/>
      <c r="R3" s="18"/>
      <c r="S3" s="21"/>
      <c r="T3" s="12"/>
      <c r="U3" s="10"/>
      <c r="V3" s="22"/>
      <c r="W3" s="22"/>
    </row>
    <row r="4" spans="1:23" ht="27" customHeight="1" thickBot="1" x14ac:dyDescent="0.25">
      <c r="A4" s="13">
        <v>2000</v>
      </c>
      <c r="B4" s="13" t="s">
        <v>4</v>
      </c>
      <c r="C4" s="14">
        <v>3.49E-2</v>
      </c>
      <c r="D4" s="27">
        <v>12.211898182000001</v>
      </c>
      <c r="E4" s="15" t="s">
        <v>5</v>
      </c>
      <c r="F4" s="16">
        <v>3125</v>
      </c>
      <c r="G4" s="14">
        <v>1.7299999999999999E-2</v>
      </c>
      <c r="H4" s="13">
        <v>6805</v>
      </c>
      <c r="I4" s="17">
        <v>1.72E-2</v>
      </c>
      <c r="K4" s="29">
        <v>2000</v>
      </c>
      <c r="L4" s="31">
        <v>0.4</v>
      </c>
      <c r="M4" s="17">
        <v>-0.2</v>
      </c>
      <c r="N4" s="16">
        <v>5.2</v>
      </c>
      <c r="O4" s="14">
        <v>-0.35</v>
      </c>
      <c r="P4" s="13" t="s">
        <v>26</v>
      </c>
      <c r="Q4" s="14">
        <v>5.7000000000000002E-2</v>
      </c>
      <c r="R4" s="15">
        <v>0.3</v>
      </c>
      <c r="S4" s="23">
        <v>-0.25</v>
      </c>
      <c r="T4" s="16" t="s">
        <v>27</v>
      </c>
      <c r="U4" s="17">
        <v>9.3700000000000006E-2</v>
      </c>
      <c r="V4" s="24">
        <v>7.2</v>
      </c>
      <c r="W4" s="23">
        <v>-0.311</v>
      </c>
    </row>
    <row r="5" spans="1:23" ht="27" customHeight="1" thickBot="1" x14ac:dyDescent="0.25">
      <c r="A5" s="13">
        <v>2001</v>
      </c>
      <c r="B5" s="13" t="s">
        <v>6</v>
      </c>
      <c r="C5" s="14">
        <v>1.18E-2</v>
      </c>
      <c r="D5" s="27">
        <v>12.355748076999999</v>
      </c>
      <c r="E5" s="17">
        <v>1.18E-2</v>
      </c>
      <c r="F5" s="16">
        <v>3111</v>
      </c>
      <c r="G5" s="14">
        <v>-4.4999999999999997E-3</v>
      </c>
      <c r="H5" s="13">
        <v>6775</v>
      </c>
      <c r="I5" s="17">
        <v>-4.4000000000000003E-3</v>
      </c>
      <c r="K5" s="30">
        <v>2001</v>
      </c>
      <c r="L5" s="32">
        <v>0.5</v>
      </c>
      <c r="M5" s="35">
        <v>0.25</v>
      </c>
      <c r="N5" s="38">
        <v>8</v>
      </c>
      <c r="O5" s="35">
        <v>0.53849999999999998</v>
      </c>
      <c r="P5" s="38" t="s">
        <v>28</v>
      </c>
      <c r="Q5" s="35">
        <v>4.6899999999999997E-2</v>
      </c>
      <c r="R5" s="25">
        <v>0.5</v>
      </c>
      <c r="S5" s="35">
        <v>0.66669999999999996</v>
      </c>
      <c r="T5" s="38" t="s">
        <v>30</v>
      </c>
      <c r="U5" s="35">
        <v>-7.7700000000000005E-2</v>
      </c>
      <c r="V5" s="38">
        <v>9.6999999999999993</v>
      </c>
      <c r="W5" s="35">
        <v>0.34720000000000001</v>
      </c>
    </row>
    <row r="6" spans="1:23" ht="16" thickBot="1" x14ac:dyDescent="0.25">
      <c r="A6" s="38">
        <v>2002</v>
      </c>
      <c r="B6" s="38" t="s">
        <v>7</v>
      </c>
      <c r="C6" s="35">
        <v>4.7899999999999998E-2</v>
      </c>
      <c r="D6" s="28">
        <v>12.947422993</v>
      </c>
      <c r="E6" s="35">
        <v>4.7899999999999998E-2</v>
      </c>
      <c r="F6" s="38">
        <v>3211</v>
      </c>
      <c r="G6" s="35">
        <v>3.2099999999999997E-2</v>
      </c>
      <c r="H6" s="38">
        <v>6993</v>
      </c>
      <c r="I6" s="35">
        <v>3.2199999999999999E-2</v>
      </c>
      <c r="K6" s="29">
        <v>2002</v>
      </c>
      <c r="L6" s="31">
        <v>0.6</v>
      </c>
      <c r="M6" s="36"/>
      <c r="N6" s="39"/>
      <c r="O6" s="36"/>
      <c r="P6" s="39"/>
      <c r="Q6" s="36"/>
      <c r="R6" s="25" t="s">
        <v>29</v>
      </c>
      <c r="S6" s="36"/>
      <c r="T6" s="39"/>
      <c r="U6" s="36"/>
      <c r="V6" s="39"/>
      <c r="W6" s="36"/>
    </row>
    <row r="7" spans="1:23" ht="16" thickBot="1" x14ac:dyDescent="0.25">
      <c r="A7" s="40"/>
      <c r="B7" s="40"/>
      <c r="C7" s="37"/>
      <c r="D7" s="27">
        <v>13.496367095</v>
      </c>
      <c r="E7" s="37"/>
      <c r="F7" s="40"/>
      <c r="G7" s="37"/>
      <c r="H7" s="40"/>
      <c r="I7" s="37"/>
      <c r="K7" s="29">
        <v>2003</v>
      </c>
      <c r="L7" s="31">
        <v>0.7</v>
      </c>
      <c r="M7" s="36"/>
      <c r="N7" s="39"/>
      <c r="O7" s="36"/>
      <c r="P7" s="39"/>
      <c r="Q7" s="36"/>
      <c r="R7" s="25">
        <v>9.5</v>
      </c>
      <c r="S7" s="36"/>
      <c r="T7" s="39"/>
      <c r="U7" s="36"/>
      <c r="V7" s="39"/>
      <c r="W7" s="36"/>
    </row>
    <row r="8" spans="1:23" ht="27" customHeight="1" thickBot="1" x14ac:dyDescent="0.25">
      <c r="A8" s="13">
        <v>2003</v>
      </c>
      <c r="B8" s="13" t="s">
        <v>8</v>
      </c>
      <c r="C8" s="14">
        <v>4.24E-2</v>
      </c>
      <c r="D8" s="27">
        <v>15.152310348</v>
      </c>
      <c r="E8" s="17">
        <v>4.24E-2</v>
      </c>
      <c r="F8" s="16">
        <v>3298</v>
      </c>
      <c r="G8" s="14">
        <v>2.7099999999999999E-2</v>
      </c>
      <c r="H8" s="13">
        <v>7182</v>
      </c>
      <c r="I8" s="17">
        <v>2.7E-2</v>
      </c>
      <c r="K8" s="29">
        <v>2004</v>
      </c>
      <c r="L8" s="31">
        <v>0.7</v>
      </c>
      <c r="M8" s="37"/>
      <c r="N8" s="40"/>
      <c r="O8" s="37"/>
      <c r="P8" s="40"/>
      <c r="Q8" s="37"/>
      <c r="R8" s="15"/>
      <c r="S8" s="37"/>
      <c r="T8" s="40"/>
      <c r="U8" s="37"/>
      <c r="V8" s="40"/>
      <c r="W8" s="37"/>
    </row>
    <row r="9" spans="1:23" ht="27" customHeight="1" thickBot="1" x14ac:dyDescent="0.25">
      <c r="A9" s="13">
        <v>2004</v>
      </c>
      <c r="B9" s="13" t="s">
        <v>9</v>
      </c>
      <c r="C9" s="14">
        <v>0.1227</v>
      </c>
      <c r="D9" s="27">
        <v>15.535552075</v>
      </c>
      <c r="E9" s="17">
        <v>0.1227</v>
      </c>
      <c r="F9" s="16">
        <v>3647</v>
      </c>
      <c r="G9" s="14">
        <v>0.10580000000000001</v>
      </c>
      <c r="H9" s="13">
        <v>7943</v>
      </c>
      <c r="I9" s="17">
        <v>0.106</v>
      </c>
      <c r="K9" s="29">
        <v>2005</v>
      </c>
      <c r="L9" s="31">
        <v>0.6</v>
      </c>
      <c r="M9" s="17">
        <v>0.2</v>
      </c>
      <c r="N9" s="16">
        <v>8.9</v>
      </c>
      <c r="O9" s="14">
        <v>0.1125</v>
      </c>
      <c r="P9" s="13" t="s">
        <v>31</v>
      </c>
      <c r="Q9" s="14">
        <v>6.3799999999999996E-2</v>
      </c>
      <c r="R9" s="15">
        <v>0.5</v>
      </c>
      <c r="S9" s="23">
        <v>0</v>
      </c>
      <c r="T9" s="16" t="s">
        <v>32</v>
      </c>
      <c r="U9" s="17">
        <v>0.1414</v>
      </c>
      <c r="V9" s="24">
        <v>9.5</v>
      </c>
      <c r="W9" s="23">
        <v>-2.06E-2</v>
      </c>
    </row>
    <row r="10" spans="1:23" ht="27" customHeight="1" thickBot="1" x14ac:dyDescent="0.25">
      <c r="A10" s="13">
        <v>2005</v>
      </c>
      <c r="B10" s="13" t="s">
        <v>10</v>
      </c>
      <c r="C10" s="14">
        <v>2.53E-2</v>
      </c>
      <c r="D10" s="27">
        <v>16.634408910000001</v>
      </c>
      <c r="E10" s="17">
        <v>2.53E-2</v>
      </c>
      <c r="F10" s="16">
        <v>3681</v>
      </c>
      <c r="G10" s="14">
        <v>9.2999999999999992E-3</v>
      </c>
      <c r="H10" s="13">
        <v>8015</v>
      </c>
      <c r="I10" s="17">
        <v>9.1000000000000004E-3</v>
      </c>
      <c r="K10" s="29">
        <v>2006</v>
      </c>
      <c r="L10" s="31">
        <v>0.9</v>
      </c>
      <c r="M10" s="17">
        <v>0.16669999999999999</v>
      </c>
      <c r="N10" s="16">
        <v>9.5</v>
      </c>
      <c r="O10" s="14">
        <v>6.7400000000000002E-2</v>
      </c>
      <c r="P10" s="13" t="s">
        <v>33</v>
      </c>
      <c r="Q10" s="14">
        <v>5.8900000000000001E-2</v>
      </c>
      <c r="R10" s="15">
        <v>0.5</v>
      </c>
      <c r="S10" s="23">
        <v>0</v>
      </c>
      <c r="T10" s="16" t="s">
        <v>34</v>
      </c>
      <c r="U10" s="17">
        <v>-7.51E-2</v>
      </c>
      <c r="V10" s="24">
        <v>9.3000000000000007</v>
      </c>
      <c r="W10" s="23">
        <v>-2.1100000000000001E-2</v>
      </c>
    </row>
    <row r="11" spans="1:23" ht="27" customHeight="1" thickBot="1" x14ac:dyDescent="0.25">
      <c r="A11" s="13">
        <v>2006</v>
      </c>
      <c r="B11" s="13" t="s">
        <v>11</v>
      </c>
      <c r="C11" s="14">
        <v>7.0699999999999999E-2</v>
      </c>
      <c r="D11" s="27">
        <v>17.528349388999999</v>
      </c>
      <c r="E11" s="17">
        <v>7.0699999999999999E-2</v>
      </c>
      <c r="F11" s="16">
        <v>3875</v>
      </c>
      <c r="G11" s="14">
        <v>5.2699999999999997E-2</v>
      </c>
      <c r="H11" s="13">
        <v>8438</v>
      </c>
      <c r="I11" s="17">
        <v>5.28E-2</v>
      </c>
      <c r="K11" s="29">
        <v>2007</v>
      </c>
      <c r="L11" s="31">
        <v>1</v>
      </c>
      <c r="M11" s="17">
        <v>0</v>
      </c>
      <c r="N11" s="16">
        <v>8.8000000000000007</v>
      </c>
      <c r="O11" s="14">
        <v>-7.3700000000000002E-2</v>
      </c>
      <c r="P11" s="13" t="s">
        <v>35</v>
      </c>
      <c r="Q11" s="14">
        <v>8.2699999999999996E-2</v>
      </c>
      <c r="R11" s="15">
        <v>0.6</v>
      </c>
      <c r="S11" s="23">
        <v>0.2</v>
      </c>
      <c r="T11" s="16" t="s">
        <v>36</v>
      </c>
      <c r="U11" s="17">
        <v>0.3342</v>
      </c>
      <c r="V11" s="24">
        <v>9.5</v>
      </c>
      <c r="W11" s="23">
        <v>2.1499999999999998E-2</v>
      </c>
    </row>
    <row r="12" spans="1:23" ht="27" customHeight="1" thickBot="1" x14ac:dyDescent="0.25">
      <c r="A12" s="13">
        <v>2007</v>
      </c>
      <c r="B12" s="13" t="s">
        <v>12</v>
      </c>
      <c r="C12" s="14">
        <v>5.3699999999999998E-2</v>
      </c>
      <c r="D12" s="27">
        <v>17.992817701</v>
      </c>
      <c r="E12" s="17">
        <v>5.3699999999999998E-2</v>
      </c>
      <c r="F12" s="16">
        <v>4012</v>
      </c>
      <c r="G12" s="14">
        <v>3.5400000000000001E-2</v>
      </c>
      <c r="H12" s="13">
        <v>8736</v>
      </c>
      <c r="I12" s="17">
        <v>3.5299999999999998E-2</v>
      </c>
      <c r="K12" s="29">
        <v>2008</v>
      </c>
      <c r="L12" s="31">
        <v>0.8</v>
      </c>
      <c r="M12" s="17">
        <v>-0.1429</v>
      </c>
      <c r="N12" s="16">
        <v>7.2</v>
      </c>
      <c r="O12" s="14">
        <v>-0.18179999999999999</v>
      </c>
      <c r="P12" s="13" t="s">
        <v>37</v>
      </c>
      <c r="Q12" s="14">
        <v>8.5900000000000004E-2</v>
      </c>
      <c r="R12" s="15">
        <v>0.4</v>
      </c>
      <c r="S12" s="23">
        <v>-0.33329999999999999</v>
      </c>
      <c r="T12" s="16" t="s">
        <v>38</v>
      </c>
      <c r="U12" s="17">
        <v>-0.1318</v>
      </c>
      <c r="V12" s="24">
        <v>8</v>
      </c>
      <c r="W12" s="23">
        <v>-0.15790000000000001</v>
      </c>
    </row>
    <row r="13" spans="1:23" ht="27" customHeight="1" thickBot="1" x14ac:dyDescent="0.25">
      <c r="A13" s="13">
        <v>2008</v>
      </c>
      <c r="B13" s="13" t="s">
        <v>13</v>
      </c>
      <c r="C13" s="14">
        <v>2.6499999999999999E-2</v>
      </c>
      <c r="D13" s="27">
        <v>18.046071208000001</v>
      </c>
      <c r="E13" s="17">
        <v>2.6499999999999999E-2</v>
      </c>
      <c r="F13" s="16">
        <v>4044</v>
      </c>
      <c r="G13" s="14">
        <v>8.0000000000000002E-3</v>
      </c>
      <c r="H13" s="13">
        <v>8805</v>
      </c>
      <c r="I13" s="17">
        <v>7.9000000000000008E-3</v>
      </c>
      <c r="K13" s="29">
        <v>2009</v>
      </c>
      <c r="L13" s="31">
        <v>0.7</v>
      </c>
      <c r="M13" s="17">
        <v>0.5</v>
      </c>
      <c r="N13" s="16">
        <v>10.1</v>
      </c>
      <c r="O13" s="14">
        <v>0.40279999999999999</v>
      </c>
      <c r="P13" s="13" t="s">
        <v>39</v>
      </c>
      <c r="Q13" s="14">
        <v>7.5600000000000001E-2</v>
      </c>
      <c r="R13" s="15">
        <v>0.5</v>
      </c>
      <c r="S13" s="23">
        <v>0.25</v>
      </c>
      <c r="T13" s="16" t="s">
        <v>40</v>
      </c>
      <c r="U13" s="17">
        <v>0.1227</v>
      </c>
      <c r="V13" s="24">
        <v>13</v>
      </c>
      <c r="W13" s="23">
        <v>0.625</v>
      </c>
    </row>
    <row r="14" spans="1:23" ht="27" customHeight="1" thickBot="1" x14ac:dyDescent="0.25">
      <c r="A14" s="13">
        <v>2009</v>
      </c>
      <c r="B14" s="13" t="s">
        <v>14</v>
      </c>
      <c r="C14" s="14">
        <v>3.0000000000000001E-3</v>
      </c>
      <c r="D14" s="27">
        <v>19.13591847</v>
      </c>
      <c r="E14" s="17">
        <v>3.0000000000000001E-3</v>
      </c>
      <c r="F14" s="16">
        <v>3982</v>
      </c>
      <c r="G14" s="14">
        <v>-1.5299999999999999E-2</v>
      </c>
      <c r="H14" s="13">
        <v>8672</v>
      </c>
      <c r="I14" s="17">
        <v>-1.5100000000000001E-2</v>
      </c>
      <c r="K14" s="29">
        <v>2010</v>
      </c>
      <c r="L14" s="31">
        <v>0.8</v>
      </c>
      <c r="M14" s="17">
        <v>0.1111</v>
      </c>
      <c r="N14" s="16">
        <v>10.5</v>
      </c>
      <c r="O14" s="14">
        <v>3.9600000000000003E-2</v>
      </c>
      <c r="P14" s="13" t="s">
        <v>41</v>
      </c>
      <c r="Q14" s="14">
        <v>8.2500000000000004E-2</v>
      </c>
      <c r="R14" s="15">
        <v>0.6</v>
      </c>
      <c r="S14" s="23">
        <v>0.2</v>
      </c>
      <c r="T14" s="16" t="s">
        <v>42</v>
      </c>
      <c r="U14" s="17">
        <v>9.0499999999999997E-2</v>
      </c>
      <c r="V14" s="24">
        <v>17</v>
      </c>
      <c r="W14" s="23">
        <v>0.30769999999999997</v>
      </c>
    </row>
    <row r="15" spans="1:23" ht="27" customHeight="1" thickBot="1" x14ac:dyDescent="0.25">
      <c r="A15" s="13">
        <v>2010</v>
      </c>
      <c r="B15" s="13" t="s">
        <v>15</v>
      </c>
      <c r="C15" s="14">
        <v>6.0400000000000002E-2</v>
      </c>
      <c r="D15" s="27">
        <v>20.110192784999999</v>
      </c>
      <c r="E15" s="17">
        <v>6.0400000000000002E-2</v>
      </c>
      <c r="F15" s="16">
        <v>4147</v>
      </c>
      <c r="G15" s="14">
        <v>4.1500000000000002E-2</v>
      </c>
      <c r="H15" s="13">
        <v>9031</v>
      </c>
      <c r="I15" s="17">
        <v>4.1500000000000002E-2</v>
      </c>
      <c r="K15" s="29">
        <v>2011</v>
      </c>
      <c r="L15" s="31">
        <v>1</v>
      </c>
      <c r="M15" s="17">
        <v>-0.2</v>
      </c>
      <c r="N15" s="16">
        <v>7.8</v>
      </c>
      <c r="O15" s="14">
        <v>-0.2571</v>
      </c>
      <c r="P15" s="13" t="s">
        <v>43</v>
      </c>
      <c r="Q15" s="14">
        <v>-2.8799999999999999E-2</v>
      </c>
      <c r="R15" s="15">
        <v>0.6</v>
      </c>
      <c r="S15" s="23">
        <v>0</v>
      </c>
      <c r="T15" s="16" t="s">
        <v>44</v>
      </c>
      <c r="U15" s="17">
        <v>2.9600000000000001E-2</v>
      </c>
      <c r="V15" s="24">
        <v>12.7</v>
      </c>
      <c r="W15" s="23">
        <v>-0.25290000000000001</v>
      </c>
    </row>
    <row r="16" spans="1:23" ht="27" customHeight="1" thickBot="1" x14ac:dyDescent="0.25">
      <c r="A16" s="13">
        <v>2011</v>
      </c>
      <c r="B16" s="13" t="s">
        <v>16</v>
      </c>
      <c r="C16" s="14">
        <v>5.0900000000000001E-2</v>
      </c>
      <c r="D16" s="27">
        <v>21.128106807999998</v>
      </c>
      <c r="E16" s="17">
        <v>5.0900000000000001E-2</v>
      </c>
      <c r="F16" s="16">
        <v>4282</v>
      </c>
      <c r="G16" s="14">
        <v>3.2500000000000001E-2</v>
      </c>
      <c r="H16" s="13">
        <v>9325</v>
      </c>
      <c r="I16" s="17">
        <v>3.2500000000000001E-2</v>
      </c>
      <c r="K16" s="29">
        <v>2012</v>
      </c>
      <c r="L16" s="31">
        <v>1.1000000000000001</v>
      </c>
      <c r="M16" s="17">
        <v>-3.9199999999999999E-2</v>
      </c>
      <c r="N16" s="16">
        <v>7.4</v>
      </c>
      <c r="O16" s="14">
        <v>-4.1700000000000001E-2</v>
      </c>
      <c r="P16" s="13" t="s">
        <v>45</v>
      </c>
      <c r="Q16" s="14">
        <v>9.2999999999999999E-2</v>
      </c>
      <c r="R16" s="15">
        <v>0.6</v>
      </c>
      <c r="S16" s="23">
        <v>1.2999999999999999E-2</v>
      </c>
      <c r="T16" s="16" t="s">
        <v>46</v>
      </c>
      <c r="U16" s="17">
        <v>1.95E-2</v>
      </c>
      <c r="V16" s="24">
        <v>12.2</v>
      </c>
      <c r="W16" s="23">
        <v>-4.1500000000000002E-2</v>
      </c>
    </row>
    <row r="17" spans="1:23" ht="27" customHeight="1" thickBot="1" x14ac:dyDescent="0.25">
      <c r="A17" s="13">
        <v>2012</v>
      </c>
      <c r="B17" s="13" t="s">
        <v>17</v>
      </c>
      <c r="C17" s="14">
        <v>5.0599999999999999E-2</v>
      </c>
      <c r="D17" s="27">
        <v>22.314390765999999</v>
      </c>
      <c r="E17" s="17">
        <v>5.0599999999999999E-2</v>
      </c>
      <c r="F17" s="16">
        <v>4421</v>
      </c>
      <c r="G17" s="14">
        <v>3.2399999999999998E-2</v>
      </c>
      <c r="H17" s="13">
        <v>9627</v>
      </c>
      <c r="I17" s="17">
        <v>3.2399999999999998E-2</v>
      </c>
      <c r="K17" s="29">
        <v>2013</v>
      </c>
      <c r="L17" s="31">
        <v>0.9</v>
      </c>
      <c r="M17" s="17">
        <v>0.1166</v>
      </c>
      <c r="N17" s="16">
        <v>7.9</v>
      </c>
      <c r="O17" s="14">
        <v>5.4699999999999999E-2</v>
      </c>
      <c r="P17" s="13" t="s">
        <v>47</v>
      </c>
      <c r="Q17" s="14">
        <v>7.3499999999999996E-2</v>
      </c>
      <c r="R17" s="15">
        <v>0.4</v>
      </c>
      <c r="S17" s="23">
        <v>-0.23119999999999999</v>
      </c>
      <c r="T17" s="16" t="s">
        <v>48</v>
      </c>
      <c r="U17" s="17">
        <v>1.2699999999999999E-2</v>
      </c>
      <c r="V17" s="24">
        <v>12.5</v>
      </c>
      <c r="W17" s="23">
        <v>2.6599999999999999E-2</v>
      </c>
    </row>
    <row r="18" spans="1:23" ht="27" customHeight="1" thickBot="1" x14ac:dyDescent="0.25">
      <c r="A18" s="13">
        <v>2013</v>
      </c>
      <c r="B18" s="13" t="s">
        <v>18</v>
      </c>
      <c r="C18" s="14">
        <v>5.6099999999999997E-2</v>
      </c>
      <c r="D18" s="27">
        <v>23.673899298999999</v>
      </c>
      <c r="E18" s="17">
        <v>5.6099999999999997E-2</v>
      </c>
      <c r="F18" s="16">
        <v>4588</v>
      </c>
      <c r="G18" s="14">
        <v>3.78E-2</v>
      </c>
      <c r="H18" s="13">
        <v>9991</v>
      </c>
      <c r="I18" s="17">
        <v>3.78E-2</v>
      </c>
      <c r="K18" s="29">
        <v>2014</v>
      </c>
      <c r="L18" s="31">
        <v>1.2</v>
      </c>
      <c r="M18" s="17">
        <v>0.17399999999999999</v>
      </c>
      <c r="N18" s="16">
        <v>8.8000000000000007</v>
      </c>
      <c r="O18" s="14">
        <v>0.1174</v>
      </c>
      <c r="P18" s="13" t="s">
        <v>49</v>
      </c>
      <c r="Q18" s="14">
        <v>6.3799999999999996E-2</v>
      </c>
      <c r="R18" s="15">
        <v>0.5</v>
      </c>
      <c r="S18" s="23">
        <v>5.3100000000000001E-2</v>
      </c>
      <c r="T18" s="16" t="s">
        <v>50</v>
      </c>
      <c r="U18" s="17">
        <v>4.3999999999999997E-2</v>
      </c>
      <c r="V18" s="24">
        <v>13.8</v>
      </c>
      <c r="W18" s="23">
        <v>9.9400000000000002E-2</v>
      </c>
    </row>
    <row r="19" spans="1:23" ht="27" customHeight="1" thickBot="1" x14ac:dyDescent="0.25">
      <c r="A19" s="13">
        <v>2014</v>
      </c>
      <c r="B19" s="13" t="s">
        <v>19</v>
      </c>
      <c r="C19" s="14">
        <v>6.0900000000000003E-2</v>
      </c>
      <c r="D19" s="27">
        <v>24.683395685000001</v>
      </c>
      <c r="E19" s="17">
        <v>6.0900000000000003E-2</v>
      </c>
      <c r="F19" s="16">
        <v>4782</v>
      </c>
      <c r="G19" s="14">
        <v>4.2299999999999997E-2</v>
      </c>
      <c r="H19" s="13">
        <v>10413</v>
      </c>
      <c r="I19" s="17">
        <v>4.2299999999999997E-2</v>
      </c>
      <c r="K19" s="29">
        <v>2015</v>
      </c>
      <c r="L19" s="31">
        <v>1.4</v>
      </c>
      <c r="M19" s="17">
        <v>0.13289999999999999</v>
      </c>
      <c r="N19" s="16">
        <v>9.5</v>
      </c>
      <c r="O19" s="14">
        <v>7.8600000000000003E-2</v>
      </c>
      <c r="P19" s="13" t="s">
        <v>51</v>
      </c>
      <c r="Q19" s="14">
        <v>4.8399999999999999E-2</v>
      </c>
      <c r="R19" s="15">
        <v>0.6</v>
      </c>
      <c r="S19" s="23">
        <v>0.22220000000000001</v>
      </c>
      <c r="T19" s="16" t="s">
        <v>52</v>
      </c>
      <c r="U19" s="17">
        <v>7.0499999999999993E-2</v>
      </c>
      <c r="V19" s="24">
        <v>14.7</v>
      </c>
      <c r="W19" s="23">
        <v>6.93E-2</v>
      </c>
    </row>
    <row r="20" spans="1:23" ht="27" customHeight="1" thickBot="1" x14ac:dyDescent="0.25">
      <c r="A20" s="13">
        <v>2015</v>
      </c>
      <c r="B20" s="13" t="s">
        <v>20</v>
      </c>
      <c r="C20" s="14">
        <v>4.2599999999999999E-2</v>
      </c>
      <c r="D20" s="27">
        <v>24.691737303</v>
      </c>
      <c r="E20" s="17">
        <v>4.2599999999999999E-2</v>
      </c>
      <c r="F20" s="16">
        <v>4897</v>
      </c>
      <c r="G20" s="14">
        <v>2.4E-2</v>
      </c>
      <c r="H20" s="13">
        <v>10663</v>
      </c>
      <c r="I20" s="17">
        <v>2.4E-2</v>
      </c>
      <c r="K20" s="29">
        <v>2016</v>
      </c>
      <c r="L20" s="31">
        <v>1.5</v>
      </c>
      <c r="M20" s="17">
        <v>-0.18459999999999999</v>
      </c>
      <c r="N20" s="16">
        <v>7.3</v>
      </c>
      <c r="O20" s="14">
        <v>-0.22850000000000001</v>
      </c>
      <c r="P20" s="13" t="s">
        <v>53</v>
      </c>
      <c r="Q20" s="14">
        <v>0.1386</v>
      </c>
      <c r="R20" s="15">
        <v>0.4</v>
      </c>
      <c r="S20" s="23">
        <v>-0.38700000000000001</v>
      </c>
      <c r="T20" s="16" t="s">
        <v>54</v>
      </c>
      <c r="U20" s="17">
        <v>6.59E-2</v>
      </c>
      <c r="V20" s="24">
        <v>11.4</v>
      </c>
      <c r="W20" s="23">
        <v>-0.22370000000000001</v>
      </c>
    </row>
    <row r="21" spans="1:23" ht="27" customHeight="1" thickBot="1" x14ac:dyDescent="0.25">
      <c r="A21" s="13">
        <v>2016</v>
      </c>
      <c r="B21" s="13" t="s">
        <v>21</v>
      </c>
      <c r="C21" s="14">
        <v>2.9999999999999997E-4</v>
      </c>
      <c r="D21" s="27">
        <v>24.438091227000001</v>
      </c>
      <c r="E21" s="17">
        <v>2.9999999999999997E-4</v>
      </c>
      <c r="F21" s="16">
        <v>4809</v>
      </c>
      <c r="G21" s="14">
        <v>-1.7999999999999999E-2</v>
      </c>
      <c r="H21" s="13">
        <v>10471</v>
      </c>
      <c r="I21" s="17">
        <v>-1.7999999999999999E-2</v>
      </c>
      <c r="K21" s="29">
        <v>2017</v>
      </c>
      <c r="L21" s="31">
        <v>1.4</v>
      </c>
      <c r="M21" s="17">
        <v>0.29370000000000002</v>
      </c>
      <c r="N21" s="16">
        <v>8.9</v>
      </c>
      <c r="O21" s="14">
        <v>0.21609999999999999</v>
      </c>
      <c r="P21" s="13" t="s">
        <v>55</v>
      </c>
      <c r="Q21" s="14">
        <v>0.12740000000000001</v>
      </c>
      <c r="R21" s="15">
        <v>0.6</v>
      </c>
      <c r="S21" s="23">
        <v>0.62090000000000001</v>
      </c>
      <c r="T21" s="16" t="s">
        <v>56</v>
      </c>
      <c r="U21" s="17">
        <v>7.6899999999999996E-2</v>
      </c>
      <c r="V21" s="24">
        <v>13.6</v>
      </c>
      <c r="W21" s="23">
        <v>0.19520000000000001</v>
      </c>
    </row>
    <row r="22" spans="1:23" ht="27" customHeight="1" thickBot="1" x14ac:dyDescent="0.25">
      <c r="A22" s="13">
        <v>2017</v>
      </c>
      <c r="B22" s="13" t="s">
        <v>22</v>
      </c>
      <c r="C22" s="14">
        <v>-1.03E-2</v>
      </c>
      <c r="D22" s="27">
        <v>24.69712118</v>
      </c>
      <c r="E22" s="17">
        <v>-1.03E-2</v>
      </c>
      <c r="F22" s="16">
        <v>4671</v>
      </c>
      <c r="G22" s="14">
        <v>-2.86E-2</v>
      </c>
      <c r="H22" s="13">
        <v>10171</v>
      </c>
      <c r="I22" s="17">
        <v>-2.86E-2</v>
      </c>
      <c r="K22" s="29">
        <v>2018</v>
      </c>
      <c r="L22" s="31">
        <v>1.5</v>
      </c>
      <c r="M22" s="17">
        <v>0.23419999999999999</v>
      </c>
      <c r="N22" s="16">
        <v>10.3</v>
      </c>
      <c r="O22" s="14">
        <v>0.16139999999999999</v>
      </c>
      <c r="P22" s="13" t="s">
        <v>57</v>
      </c>
      <c r="Q22" s="14">
        <v>6.5199999999999994E-2</v>
      </c>
      <c r="R22" s="15">
        <v>0.6</v>
      </c>
      <c r="S22" s="23">
        <v>0.14169999999999999</v>
      </c>
      <c r="T22" s="16" t="s">
        <v>58</v>
      </c>
      <c r="U22" s="17">
        <v>4.1300000000000003E-2</v>
      </c>
      <c r="V22" s="24">
        <v>15.6</v>
      </c>
      <c r="W22" s="23">
        <v>0.1414</v>
      </c>
    </row>
    <row r="23" spans="1:23" ht="27" customHeight="1" thickBot="1" x14ac:dyDescent="0.25">
      <c r="A23" s="13">
        <v>2018</v>
      </c>
      <c r="B23" s="13" t="s">
        <v>23</v>
      </c>
      <c r="C23" s="14">
        <v>1.06E-2</v>
      </c>
      <c r="D23" s="27">
        <v>24.477786254000002</v>
      </c>
      <c r="E23" s="17">
        <v>1.06E-2</v>
      </c>
      <c r="F23" s="16">
        <v>4632</v>
      </c>
      <c r="G23" s="14">
        <v>-8.3000000000000001E-3</v>
      </c>
      <c r="H23" s="13">
        <v>10087</v>
      </c>
      <c r="I23" s="17">
        <v>-8.3000000000000001E-3</v>
      </c>
      <c r="K23" s="29">
        <v>2019</v>
      </c>
      <c r="L23" s="31">
        <v>1.6</v>
      </c>
      <c r="M23" s="17">
        <v>6.0100000000000001E-2</v>
      </c>
      <c r="N23" s="16">
        <v>10.9</v>
      </c>
      <c r="O23" s="14">
        <v>5.28E-2</v>
      </c>
      <c r="P23" s="13" t="s">
        <v>59</v>
      </c>
      <c r="Q23" s="14">
        <v>3.1699999999999999E-2</v>
      </c>
      <c r="R23" s="15">
        <v>0.5</v>
      </c>
      <c r="S23" s="23">
        <v>-0.27229999999999999</v>
      </c>
      <c r="T23" s="16" t="s">
        <v>60</v>
      </c>
      <c r="U23" s="17">
        <v>4.2299999999999997E-2</v>
      </c>
      <c r="V23" s="24">
        <v>16.100000000000001</v>
      </c>
      <c r="W23" s="23">
        <v>3.1600000000000003E-2</v>
      </c>
    </row>
    <row r="24" spans="1:23" ht="27" customHeight="1" thickBot="1" x14ac:dyDescent="0.25">
      <c r="A24" s="13">
        <v>2019</v>
      </c>
      <c r="B24" s="13" t="s">
        <v>24</v>
      </c>
      <c r="C24" s="14">
        <v>-8.8999999999999999E-3</v>
      </c>
      <c r="E24" s="17">
        <v>-8.8999999999999999E-3</v>
      </c>
      <c r="F24" s="16">
        <v>4506</v>
      </c>
      <c r="G24" s="14">
        <v>-2.7199999999999998E-2</v>
      </c>
      <c r="H24" s="13">
        <v>9813</v>
      </c>
      <c r="I24" s="17">
        <v>-2.7199999999999998E-2</v>
      </c>
      <c r="K24" s="42"/>
      <c r="L24" s="43"/>
      <c r="M24" s="17">
        <v>-7.1800000000000003E-2</v>
      </c>
      <c r="N24" s="16">
        <v>10.199999999999999</v>
      </c>
      <c r="O24" s="14">
        <v>-6.1100000000000002E-2</v>
      </c>
      <c r="P24" s="13" t="s">
        <v>61</v>
      </c>
      <c r="Q24" s="14">
        <v>-8.2199999999999995E-2</v>
      </c>
      <c r="R24" s="15">
        <v>0.4</v>
      </c>
      <c r="S24" s="23">
        <v>-0.12379999999999999</v>
      </c>
      <c r="T24" s="16" t="s">
        <v>62</v>
      </c>
      <c r="U24" s="17">
        <v>1.9300000000000001E-2</v>
      </c>
      <c r="V24" s="24">
        <v>14.8</v>
      </c>
      <c r="W24" s="23">
        <v>-7.7100000000000002E-2</v>
      </c>
    </row>
    <row r="25" spans="1:23" ht="16" thickBot="1" x14ac:dyDescent="0.25">
      <c r="M25" s="17">
        <v>6.8699999999999997E-2</v>
      </c>
      <c r="N25" s="16">
        <v>10.9</v>
      </c>
      <c r="O25" s="14">
        <v>7.1499999999999994E-2</v>
      </c>
      <c r="P25" s="13" t="s">
        <v>63</v>
      </c>
      <c r="Q25" s="14">
        <v>-3.5099999999999999E-2</v>
      </c>
      <c r="R25" s="15">
        <v>0.5</v>
      </c>
      <c r="S25" s="23">
        <v>0.16139999999999999</v>
      </c>
      <c r="T25" s="16" t="s">
        <v>64</v>
      </c>
      <c r="U25" s="17">
        <v>3.6700000000000003E-2</v>
      </c>
      <c r="V25" s="24">
        <v>15.7</v>
      </c>
      <c r="W25" s="23">
        <v>5.8799999999999998E-2</v>
      </c>
    </row>
    <row r="26" spans="1:23" ht="16" thickBot="1" x14ac:dyDescent="0.25">
      <c r="C26" t="s">
        <v>68</v>
      </c>
      <c r="D26" t="s">
        <v>76</v>
      </c>
      <c r="M26" s="17">
        <v>3.0099999999999998E-2</v>
      </c>
      <c r="N26" s="16">
        <v>10.9</v>
      </c>
      <c r="O26" s="14">
        <v>-4.8999999999999998E-3</v>
      </c>
      <c r="P26" s="13" t="s">
        <v>65</v>
      </c>
      <c r="Q26" s="14">
        <v>-6.0400000000000002E-2</v>
      </c>
      <c r="R26" s="15">
        <v>0.5</v>
      </c>
      <c r="S26" s="23">
        <v>5.9499999999999997E-2</v>
      </c>
      <c r="T26" s="16" t="s">
        <v>66</v>
      </c>
      <c r="U26" s="17">
        <v>7.3000000000000001E-3</v>
      </c>
      <c r="V26" s="24">
        <v>15.5</v>
      </c>
      <c r="W26" s="23">
        <v>-1.3599999999999999E-2</v>
      </c>
    </row>
    <row r="27" spans="1:23" x14ac:dyDescent="0.2">
      <c r="B27" s="26" t="s">
        <v>70</v>
      </c>
      <c r="C27">
        <f>CORREL(K4:K23,L4:L23)</f>
        <v>0.93707297544539192</v>
      </c>
    </row>
    <row r="28" spans="1:23" x14ac:dyDescent="0.2">
      <c r="B28" s="26" t="s">
        <v>71</v>
      </c>
      <c r="C28">
        <f>RSQ(L4:L23,K4:K23)</f>
        <v>0.87810576131008033</v>
      </c>
    </row>
    <row r="32" spans="1:23" ht="208.25" customHeight="1" x14ac:dyDescent="0.2">
      <c r="B32" s="41" t="s">
        <v>75</v>
      </c>
      <c r="C32" s="41"/>
      <c r="D32" s="41"/>
    </row>
  </sheetData>
  <mergeCells count="20">
    <mergeCell ref="A6:A7"/>
    <mergeCell ref="B6:B7"/>
    <mergeCell ref="C6:C7"/>
    <mergeCell ref="E6:E7"/>
    <mergeCell ref="F6:F7"/>
    <mergeCell ref="U5:U8"/>
    <mergeCell ref="V5:V8"/>
    <mergeCell ref="W5:W8"/>
    <mergeCell ref="B32:D32"/>
    <mergeCell ref="K24:L24"/>
    <mergeCell ref="N5:N8"/>
    <mergeCell ref="O5:O8"/>
    <mergeCell ref="P5:P8"/>
    <mergeCell ref="Q5:Q8"/>
    <mergeCell ref="S5:S8"/>
    <mergeCell ref="T5:T8"/>
    <mergeCell ref="G6:G7"/>
    <mergeCell ref="H6:H7"/>
    <mergeCell ref="I6:I7"/>
    <mergeCell ref="M5:M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01EA9-743E-453A-90A5-F16DD9C67632}">
  <dimension ref="A1:G24"/>
  <sheetViews>
    <sheetView workbookViewId="0">
      <selection activeCell="B1" sqref="B1"/>
    </sheetView>
  </sheetViews>
  <sheetFormatPr baseColWidth="10" defaultColWidth="8.83203125" defaultRowHeight="15" x14ac:dyDescent="0.2"/>
  <cols>
    <col min="2" max="2" width="17.6640625" customWidth="1"/>
    <col min="6" max="6" width="17.83203125" customWidth="1"/>
    <col min="7" max="7" width="27.1640625" customWidth="1"/>
  </cols>
  <sheetData>
    <row r="1" spans="1:7" ht="16" x14ac:dyDescent="0.2">
      <c r="A1" s="2"/>
      <c r="B1" s="6"/>
    </row>
    <row r="2" spans="1:7" x14ac:dyDescent="0.2">
      <c r="A2" s="3" t="s">
        <v>0</v>
      </c>
      <c r="B2" s="3"/>
    </row>
    <row r="3" spans="1:7" ht="52" x14ac:dyDescent="0.2">
      <c r="A3" s="4"/>
      <c r="B3" s="3" t="s">
        <v>25</v>
      </c>
    </row>
    <row r="4" spans="1:7" ht="16" thickBot="1" x14ac:dyDescent="0.25">
      <c r="A4" s="5"/>
      <c r="B4" s="7"/>
    </row>
    <row r="5" spans="1:7" ht="16" thickBot="1" x14ac:dyDescent="0.25">
      <c r="A5" s="29">
        <v>2000</v>
      </c>
      <c r="B5" s="33">
        <v>16.5</v>
      </c>
      <c r="F5" t="s">
        <v>68</v>
      </c>
      <c r="G5" t="s">
        <v>72</v>
      </c>
    </row>
    <row r="6" spans="1:7" ht="16" thickBot="1" x14ac:dyDescent="0.25">
      <c r="A6" s="29">
        <v>2001</v>
      </c>
      <c r="B6" s="33">
        <v>18.399999999999999</v>
      </c>
      <c r="E6" s="26" t="s">
        <v>70</v>
      </c>
      <c r="F6">
        <f>CORREL(A5:A24,B5:B24)</f>
        <v>0.89384417298302565</v>
      </c>
    </row>
    <row r="7" spans="1:7" ht="29" thickBot="1" x14ac:dyDescent="0.25">
      <c r="A7" s="29">
        <v>2002</v>
      </c>
      <c r="B7" s="33">
        <v>21.3</v>
      </c>
      <c r="E7" s="26" t="s">
        <v>73</v>
      </c>
      <c r="F7">
        <f>RSQ(B5:B24,A5:A24)</f>
        <v>0.79895740557570927</v>
      </c>
    </row>
    <row r="8" spans="1:7" ht="16" thickBot="1" x14ac:dyDescent="0.25">
      <c r="A8" s="29">
        <v>2003</v>
      </c>
      <c r="B8" s="33">
        <v>22.1</v>
      </c>
    </row>
    <row r="9" spans="1:7" ht="16" thickBot="1" x14ac:dyDescent="0.25">
      <c r="A9" s="29">
        <v>2004</v>
      </c>
      <c r="B9" s="33">
        <v>22.8</v>
      </c>
    </row>
    <row r="10" spans="1:7" ht="16" thickBot="1" x14ac:dyDescent="0.25">
      <c r="A10" s="29">
        <v>2005</v>
      </c>
      <c r="B10" s="33">
        <v>25.7</v>
      </c>
    </row>
    <row r="11" spans="1:7" ht="16.25" customHeight="1" thickBot="1" x14ac:dyDescent="0.25">
      <c r="A11" s="29">
        <v>2006</v>
      </c>
      <c r="B11" s="33">
        <v>29.9</v>
      </c>
      <c r="E11" s="44" t="s">
        <v>74</v>
      </c>
      <c r="F11" s="44"/>
      <c r="G11" s="44"/>
    </row>
    <row r="12" spans="1:7" ht="16" thickBot="1" x14ac:dyDescent="0.25">
      <c r="A12" s="29">
        <v>2007</v>
      </c>
      <c r="B12" s="33">
        <v>30.7</v>
      </c>
      <c r="E12" s="44"/>
      <c r="F12" s="44"/>
      <c r="G12" s="44"/>
    </row>
    <row r="13" spans="1:7" ht="16" thickBot="1" x14ac:dyDescent="0.25">
      <c r="A13" s="29">
        <v>2008</v>
      </c>
      <c r="B13" s="33">
        <v>30.4</v>
      </c>
      <c r="E13" s="44"/>
      <c r="F13" s="44"/>
      <c r="G13" s="44"/>
    </row>
    <row r="14" spans="1:7" ht="16" thickBot="1" x14ac:dyDescent="0.25">
      <c r="A14" s="29">
        <v>2009</v>
      </c>
      <c r="B14" s="33">
        <v>29.5</v>
      </c>
      <c r="E14" s="44"/>
      <c r="F14" s="44"/>
      <c r="G14" s="44"/>
    </row>
    <row r="15" spans="1:7" ht="16" thickBot="1" x14ac:dyDescent="0.25">
      <c r="A15" s="29">
        <v>2010</v>
      </c>
      <c r="B15" s="33">
        <v>29.5</v>
      </c>
      <c r="E15" s="44"/>
      <c r="F15" s="44"/>
      <c r="G15" s="44"/>
    </row>
    <row r="16" spans="1:7" ht="16" thickBot="1" x14ac:dyDescent="0.25">
      <c r="A16" s="29">
        <v>2011</v>
      </c>
      <c r="B16" s="33">
        <v>28.9</v>
      </c>
      <c r="E16" s="44"/>
      <c r="F16" s="44"/>
      <c r="G16" s="44"/>
    </row>
    <row r="17" spans="1:7" ht="16" thickBot="1" x14ac:dyDescent="0.25">
      <c r="A17" s="29">
        <v>2012</v>
      </c>
      <c r="B17" s="33">
        <v>31.3</v>
      </c>
      <c r="E17" s="44"/>
      <c r="F17" s="44"/>
      <c r="G17" s="44"/>
    </row>
    <row r="18" spans="1:7" ht="16" thickBot="1" x14ac:dyDescent="0.25">
      <c r="A18" s="29">
        <v>2013</v>
      </c>
      <c r="B18" s="33">
        <v>32.299999999999997</v>
      </c>
      <c r="E18" s="44"/>
      <c r="F18" s="44"/>
      <c r="G18" s="44"/>
    </row>
    <row r="19" spans="1:7" ht="16" thickBot="1" x14ac:dyDescent="0.25">
      <c r="A19" s="29">
        <v>2014</v>
      </c>
      <c r="B19" s="33">
        <v>33.4</v>
      </c>
      <c r="E19" s="44"/>
      <c r="F19" s="44"/>
      <c r="G19" s="44"/>
    </row>
    <row r="20" spans="1:7" ht="16" thickBot="1" x14ac:dyDescent="0.25">
      <c r="A20" s="29">
        <v>2015</v>
      </c>
      <c r="B20" s="33">
        <v>33.200000000000003</v>
      </c>
      <c r="E20" s="44"/>
      <c r="F20" s="44"/>
      <c r="G20" s="44"/>
    </row>
    <row r="21" spans="1:7" ht="16" thickBot="1" x14ac:dyDescent="0.25">
      <c r="A21" s="29">
        <v>2016</v>
      </c>
      <c r="B21" s="33">
        <v>33.299999999999997</v>
      </c>
      <c r="E21" s="44"/>
      <c r="F21" s="44"/>
      <c r="G21" s="44"/>
    </row>
    <row r="22" spans="1:7" ht="16" thickBot="1" x14ac:dyDescent="0.25">
      <c r="A22" s="29">
        <v>2017</v>
      </c>
      <c r="B22" s="33">
        <v>32.700000000000003</v>
      </c>
      <c r="E22" s="44"/>
      <c r="F22" s="44"/>
      <c r="G22" s="44"/>
    </row>
    <row r="23" spans="1:7" ht="16" thickBot="1" x14ac:dyDescent="0.25">
      <c r="A23" s="29">
        <v>2018</v>
      </c>
      <c r="B23" s="33">
        <v>32.1</v>
      </c>
      <c r="E23" s="44"/>
      <c r="F23" s="44"/>
      <c r="G23" s="44"/>
    </row>
    <row r="24" spans="1:7" ht="16" thickBot="1" x14ac:dyDescent="0.25">
      <c r="A24" s="29">
        <v>2019</v>
      </c>
      <c r="B24" s="33">
        <v>33.299999999999997</v>
      </c>
      <c r="E24" s="44"/>
      <c r="F24" s="44"/>
      <c r="G24" s="44"/>
    </row>
  </sheetData>
  <mergeCells count="1">
    <mergeCell ref="E11:G2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9B284-9B25-4137-B19F-758C97F19B7C}">
  <dimension ref="A1:F24"/>
  <sheetViews>
    <sheetView tabSelected="1" workbookViewId="0">
      <selection activeCell="D32" sqref="D32"/>
    </sheetView>
  </sheetViews>
  <sheetFormatPr baseColWidth="10" defaultColWidth="8.83203125" defaultRowHeight="15" x14ac:dyDescent="0.2"/>
  <cols>
    <col min="2" max="2" width="18.83203125" customWidth="1"/>
    <col min="4" max="4" width="13.33203125" customWidth="1"/>
    <col min="5" max="5" width="15.83203125" customWidth="1"/>
  </cols>
  <sheetData>
    <row r="1" spans="1:6" ht="49.25" customHeight="1" x14ac:dyDescent="0.2">
      <c r="A1" s="2"/>
      <c r="B1" s="6"/>
    </row>
    <row r="2" spans="1:6" x14ac:dyDescent="0.2">
      <c r="A2" s="3" t="s">
        <v>0</v>
      </c>
      <c r="B2" s="3"/>
    </row>
    <row r="3" spans="1:6" ht="32.5" customHeight="1" x14ac:dyDescent="0.2">
      <c r="A3" s="4"/>
      <c r="B3" s="3" t="s">
        <v>25</v>
      </c>
    </row>
    <row r="4" spans="1:6" ht="16" thickBot="1" x14ac:dyDescent="0.25">
      <c r="A4" s="5"/>
      <c r="B4" s="7"/>
    </row>
    <row r="5" spans="1:6" ht="16" thickBot="1" x14ac:dyDescent="0.25">
      <c r="A5" s="34">
        <v>2000</v>
      </c>
      <c r="B5" s="33">
        <v>1.5</v>
      </c>
      <c r="E5" t="s">
        <v>68</v>
      </c>
      <c r="F5" t="s">
        <v>69</v>
      </c>
    </row>
    <row r="6" spans="1:6" ht="16" thickBot="1" x14ac:dyDescent="0.25">
      <c r="A6" s="34">
        <v>2001</v>
      </c>
      <c r="B6" s="33">
        <v>2.1</v>
      </c>
      <c r="D6" s="26" t="s">
        <v>70</v>
      </c>
      <c r="E6">
        <f>CORREL(A5:A24,B5:B24)</f>
        <v>0.96277442644131539</v>
      </c>
    </row>
    <row r="7" spans="1:6" ht="16" thickBot="1" x14ac:dyDescent="0.25">
      <c r="A7" s="34">
        <v>2002</v>
      </c>
      <c r="B7" s="33">
        <v>2.2999999999999998</v>
      </c>
      <c r="D7" s="26" t="s">
        <v>71</v>
      </c>
      <c r="E7">
        <f>RSQ(B5:B24,A5:A24)</f>
        <v>0.92693459620940355</v>
      </c>
    </row>
    <row r="8" spans="1:6" ht="16" thickBot="1" x14ac:dyDescent="0.25">
      <c r="A8" s="34">
        <v>2003</v>
      </c>
      <c r="B8" s="33">
        <v>2.6</v>
      </c>
    </row>
    <row r="9" spans="1:6" ht="16" thickBot="1" x14ac:dyDescent="0.25">
      <c r="A9" s="34">
        <v>2004</v>
      </c>
      <c r="B9" s="33">
        <v>3.1</v>
      </c>
    </row>
    <row r="10" spans="1:6" ht="16" thickBot="1" x14ac:dyDescent="0.25">
      <c r="A10" s="34">
        <v>2005</v>
      </c>
      <c r="B10" s="33">
        <v>2.9</v>
      </c>
    </row>
    <row r="11" spans="1:6" ht="16" thickBot="1" x14ac:dyDescent="0.25">
      <c r="A11" s="34">
        <v>2006</v>
      </c>
      <c r="B11" s="33">
        <v>3.1</v>
      </c>
      <c r="D11" s="44" t="s">
        <v>67</v>
      </c>
      <c r="E11" s="44"/>
      <c r="F11" s="44"/>
    </row>
    <row r="12" spans="1:6" ht="16" thickBot="1" x14ac:dyDescent="0.25">
      <c r="A12" s="34">
        <v>2007</v>
      </c>
      <c r="B12" s="33">
        <v>3.6</v>
      </c>
      <c r="D12" s="44"/>
      <c r="E12" s="44"/>
      <c r="F12" s="44"/>
    </row>
    <row r="13" spans="1:6" ht="16" thickBot="1" x14ac:dyDescent="0.25">
      <c r="A13" s="34">
        <v>2008</v>
      </c>
      <c r="B13" s="33">
        <v>3.1</v>
      </c>
      <c r="D13" s="44"/>
      <c r="E13" s="44"/>
      <c r="F13" s="44"/>
    </row>
    <row r="14" spans="1:6" ht="16" thickBot="1" x14ac:dyDescent="0.25">
      <c r="A14" s="34">
        <v>2009</v>
      </c>
      <c r="B14" s="33">
        <v>3.4</v>
      </c>
      <c r="D14" s="44"/>
      <c r="E14" s="44"/>
      <c r="F14" s="44"/>
    </row>
    <row r="15" spans="1:6" ht="16" thickBot="1" x14ac:dyDescent="0.25">
      <c r="A15" s="34">
        <v>2010</v>
      </c>
      <c r="B15" s="33">
        <v>3.2</v>
      </c>
      <c r="D15" s="44"/>
      <c r="E15" s="44"/>
      <c r="F15" s="44"/>
    </row>
    <row r="16" spans="1:6" ht="16" thickBot="1" x14ac:dyDescent="0.25">
      <c r="A16" s="34">
        <v>2011</v>
      </c>
      <c r="B16" s="33">
        <v>3.8</v>
      </c>
      <c r="D16" s="44"/>
      <c r="E16" s="44"/>
      <c r="F16" s="44"/>
    </row>
    <row r="17" spans="1:6" ht="16" thickBot="1" x14ac:dyDescent="0.25">
      <c r="A17" s="34">
        <v>2012</v>
      </c>
      <c r="B17" s="33">
        <v>4.0999999999999996</v>
      </c>
      <c r="D17" s="44"/>
      <c r="E17" s="44"/>
      <c r="F17" s="44"/>
    </row>
    <row r="18" spans="1:6" ht="16" thickBot="1" x14ac:dyDescent="0.25">
      <c r="A18" s="34">
        <v>2013</v>
      </c>
      <c r="B18" s="33">
        <v>4.5999999999999996</v>
      </c>
      <c r="D18" s="44"/>
      <c r="E18" s="44"/>
      <c r="F18" s="44"/>
    </row>
    <row r="19" spans="1:6" ht="16" thickBot="1" x14ac:dyDescent="0.25">
      <c r="A19" s="34">
        <v>2014</v>
      </c>
      <c r="B19" s="33">
        <v>4.9000000000000004</v>
      </c>
      <c r="D19" s="44"/>
      <c r="E19" s="44"/>
      <c r="F19" s="44"/>
    </row>
    <row r="20" spans="1:6" ht="16" thickBot="1" x14ac:dyDescent="0.25">
      <c r="A20" s="34">
        <v>2015</v>
      </c>
      <c r="B20" s="33">
        <v>5.3</v>
      </c>
      <c r="D20" s="44"/>
      <c r="E20" s="44"/>
      <c r="F20" s="44"/>
    </row>
    <row r="21" spans="1:6" ht="16" thickBot="1" x14ac:dyDescent="0.25">
      <c r="A21" s="34">
        <v>2016</v>
      </c>
      <c r="B21" s="33">
        <v>5.8</v>
      </c>
      <c r="D21" s="44"/>
      <c r="E21" s="44"/>
      <c r="F21" s="44"/>
    </row>
    <row r="22" spans="1:6" ht="16" thickBot="1" x14ac:dyDescent="0.25">
      <c r="A22" s="34">
        <v>2017</v>
      </c>
      <c r="B22" s="33">
        <v>6.2</v>
      </c>
      <c r="D22" s="44"/>
      <c r="E22" s="44"/>
      <c r="F22" s="44"/>
    </row>
    <row r="23" spans="1:6" ht="16" thickBot="1" x14ac:dyDescent="0.25">
      <c r="A23" s="34">
        <v>2018</v>
      </c>
      <c r="B23" s="33">
        <v>6.7</v>
      </c>
      <c r="D23" s="44"/>
      <c r="E23" s="44"/>
      <c r="F23" s="44"/>
    </row>
    <row r="24" spans="1:6" ht="41.5" customHeight="1" thickBot="1" x14ac:dyDescent="0.25">
      <c r="A24" s="34">
        <v>2019</v>
      </c>
      <c r="B24" s="33">
        <v>7.1</v>
      </c>
      <c r="D24" s="44"/>
      <c r="E24" s="44"/>
      <c r="F24" s="44"/>
    </row>
  </sheetData>
  <mergeCells count="1">
    <mergeCell ref="D11:F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Namibia</vt:lpstr>
      <vt:lpstr>South Africa</vt:lpstr>
      <vt:lpstr>Tanzania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yana_</dc:creator>
  <cp:lastModifiedBy>Microsoft Office User</cp:lastModifiedBy>
  <dcterms:created xsi:type="dcterms:W3CDTF">2022-03-06T03:46:36Z</dcterms:created>
  <dcterms:modified xsi:type="dcterms:W3CDTF">2022-03-14T15:56:24Z</dcterms:modified>
</cp:coreProperties>
</file>