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aushevhas/Desktop/"/>
    </mc:Choice>
  </mc:AlternateContent>
  <xr:revisionPtr revIDLastSave="0" documentId="13_ncr:1_{CB324DD7-FAC7-7A42-A386-D26F603A0EC5}" xr6:coauthVersionLast="47" xr6:coauthVersionMax="47" xr10:uidLastSave="{00000000-0000-0000-0000-000000000000}"/>
  <bookViews>
    <workbookView xWindow="0" yWindow="500" windowWidth="27980" windowHeight="16380" tabRatio="934" activeTab="1" xr2:uid="{00000000-000D-0000-FFFF-FFFF00000000}"/>
  </bookViews>
  <sheets>
    <sheet name="Comodity structure" sheetId="24" r:id="rId1"/>
    <sheet name="BOP 2000-2019" sheetId="3" r:id="rId2"/>
    <sheet name="2000" sheetId="2" r:id="rId3"/>
    <sheet name="2001" sheetId="4" r:id="rId4"/>
    <sheet name="2002" sheetId="5" r:id="rId5"/>
    <sheet name="2003" sheetId="6" r:id="rId6"/>
    <sheet name="2004" sheetId="7" r:id="rId7"/>
    <sheet name="2005" sheetId="8" r:id="rId8"/>
    <sheet name="2006" sheetId="9" r:id="rId9"/>
    <sheet name="2007" sheetId="11" r:id="rId10"/>
    <sheet name="2008" sheetId="12" r:id="rId11"/>
    <sheet name="2009" sheetId="13" r:id="rId12"/>
    <sheet name="2010" sheetId="14" r:id="rId13"/>
    <sheet name="2011" sheetId="15" r:id="rId14"/>
    <sheet name="2012" sheetId="16" r:id="rId15"/>
    <sheet name="2013" sheetId="17" r:id="rId16"/>
    <sheet name="2014" sheetId="18" r:id="rId17"/>
    <sheet name="2015" sheetId="19" r:id="rId18"/>
    <sheet name="2016" sheetId="20" r:id="rId19"/>
    <sheet name="2017" sheetId="21" r:id="rId20"/>
    <sheet name="2018" sheetId="22" r:id="rId21"/>
    <sheet name="2019" sheetId="23" r:id="rId22"/>
  </sheets>
  <definedNames>
    <definedName name="_xlnm._FilterDatabase" localSheetId="0" hidden="1">'Comodity structure'!$O$27:$Z$48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3" l="1"/>
  <c r="T75" i="3"/>
  <c r="S75" i="3"/>
  <c r="R75" i="3"/>
  <c r="Q75" i="3"/>
  <c r="P75" i="3"/>
  <c r="T74" i="3"/>
  <c r="S74" i="3"/>
  <c r="R74" i="3"/>
  <c r="Q74" i="3"/>
  <c r="P74" i="3"/>
  <c r="Q58" i="3"/>
  <c r="R58" i="3"/>
  <c r="S58" i="3"/>
  <c r="T58" i="3"/>
  <c r="P58" i="3"/>
  <c r="T57" i="3"/>
  <c r="S57" i="3"/>
  <c r="R57" i="3"/>
  <c r="Q57" i="3"/>
  <c r="P57" i="3"/>
  <c r="H65" i="3"/>
  <c r="G65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D48" i="24"/>
  <c r="Q34" i="24" s="1"/>
  <c r="E48" i="24"/>
  <c r="R29" i="24" s="1"/>
  <c r="F48" i="24"/>
  <c r="S32" i="24" s="1"/>
  <c r="G48" i="24"/>
  <c r="T36" i="24" s="1"/>
  <c r="H48" i="24"/>
  <c r="U31" i="24" s="1"/>
  <c r="I48" i="24"/>
  <c r="V34" i="24" s="1"/>
  <c r="J48" i="24"/>
  <c r="W29" i="24" s="1"/>
  <c r="K48" i="24"/>
  <c r="X32" i="24" s="1"/>
  <c r="L48" i="24"/>
  <c r="Y35" i="24" s="1"/>
  <c r="M48" i="24"/>
  <c r="Z30" i="24" s="1"/>
  <c r="C48" i="24"/>
  <c r="P31" i="24" s="1"/>
  <c r="Z8" i="24"/>
  <c r="Z16" i="24"/>
  <c r="X8" i="24"/>
  <c r="X16" i="24"/>
  <c r="X24" i="24"/>
  <c r="W12" i="24"/>
  <c r="W20" i="24"/>
  <c r="S20" i="24"/>
  <c r="R7" i="24"/>
  <c r="R16" i="24"/>
  <c r="R19" i="24"/>
  <c r="R21" i="24"/>
  <c r="Q10" i="24"/>
  <c r="Q12" i="24"/>
  <c r="Q17" i="24"/>
  <c r="Q18" i="24"/>
  <c r="D25" i="24"/>
  <c r="Q13" i="24" s="1"/>
  <c r="E25" i="24"/>
  <c r="R9" i="24" s="1"/>
  <c r="F25" i="24"/>
  <c r="S13" i="24" s="1"/>
  <c r="G25" i="24"/>
  <c r="T9" i="24" s="1"/>
  <c r="H25" i="24"/>
  <c r="U13" i="24" s="1"/>
  <c r="I25" i="24"/>
  <c r="V9" i="24" s="1"/>
  <c r="J25" i="24"/>
  <c r="W13" i="24" s="1"/>
  <c r="K25" i="24"/>
  <c r="X9" i="24" s="1"/>
  <c r="L25" i="24"/>
  <c r="Y13" i="24" s="1"/>
  <c r="M25" i="24"/>
  <c r="Z9" i="24" s="1"/>
  <c r="D33" i="3"/>
  <c r="E33" i="3"/>
  <c r="F33" i="3"/>
  <c r="G33" i="3"/>
  <c r="H33" i="3"/>
  <c r="I33" i="3"/>
  <c r="J33" i="3"/>
  <c r="L33" i="3"/>
  <c r="M33" i="3"/>
  <c r="N33" i="3"/>
  <c r="C33" i="3"/>
  <c r="W6" i="3"/>
  <c r="W5" i="3"/>
  <c r="N24" i="24"/>
  <c r="N6" i="24"/>
  <c r="N7" i="24"/>
  <c r="N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28" i="24"/>
  <c r="N7" i="3"/>
  <c r="G2" i="9"/>
  <c r="G2" i="8"/>
  <c r="G2" i="7"/>
  <c r="G2" i="6"/>
  <c r="D7" i="3"/>
  <c r="E7" i="3"/>
  <c r="J7" i="3"/>
  <c r="K7" i="3"/>
  <c r="L7" i="3"/>
  <c r="M7" i="3"/>
  <c r="O7" i="3"/>
  <c r="P7" i="3"/>
  <c r="Q7" i="3"/>
  <c r="R7" i="3"/>
  <c r="S7" i="3"/>
  <c r="T7" i="3"/>
  <c r="U7" i="3"/>
  <c r="V7" i="3"/>
  <c r="C7" i="3"/>
  <c r="W7" i="3" l="1"/>
  <c r="Q39" i="24"/>
  <c r="Q31" i="24"/>
  <c r="W36" i="24"/>
  <c r="Y42" i="24"/>
  <c r="Y34" i="24"/>
  <c r="Q30" i="24"/>
  <c r="W28" i="24"/>
  <c r="R44" i="24"/>
  <c r="Z45" i="24"/>
  <c r="Y28" i="24"/>
  <c r="V41" i="24"/>
  <c r="Q42" i="24"/>
  <c r="V33" i="24"/>
  <c r="Q41" i="24"/>
  <c r="W44" i="24"/>
  <c r="Q40" i="24"/>
  <c r="R36" i="24"/>
  <c r="T16" i="24"/>
  <c r="P30" i="24"/>
  <c r="Q6" i="24"/>
  <c r="R24" i="24"/>
  <c r="R13" i="24"/>
  <c r="T8" i="24"/>
  <c r="Y20" i="24"/>
  <c r="Q28" i="24"/>
  <c r="Q47" i="24"/>
  <c r="Q36" i="24"/>
  <c r="S39" i="24"/>
  <c r="X47" i="24"/>
  <c r="S12" i="24"/>
  <c r="R15" i="24"/>
  <c r="T24" i="24"/>
  <c r="P38" i="24"/>
  <c r="Z37" i="24"/>
  <c r="R14" i="24"/>
  <c r="Z29" i="24"/>
  <c r="Q25" i="24"/>
  <c r="R23" i="24"/>
  <c r="R11" i="24"/>
  <c r="U20" i="24"/>
  <c r="Y12" i="24"/>
  <c r="S28" i="24"/>
  <c r="Q46" i="24"/>
  <c r="Q33" i="24"/>
  <c r="S31" i="24"/>
  <c r="X39" i="24"/>
  <c r="P46" i="24"/>
  <c r="Q9" i="24"/>
  <c r="Q38" i="24"/>
  <c r="S47" i="24"/>
  <c r="Q20" i="24"/>
  <c r="R22" i="24"/>
  <c r="R8" i="24"/>
  <c r="U12" i="24"/>
  <c r="Z24" i="24"/>
  <c r="V28" i="24"/>
  <c r="Q44" i="24"/>
  <c r="Q32" i="24"/>
  <c r="T43" i="24"/>
  <c r="X31" i="24"/>
  <c r="T35" i="24"/>
  <c r="V16" i="24"/>
  <c r="Q19" i="24"/>
  <c r="Q11" i="24"/>
  <c r="S19" i="24"/>
  <c r="S11" i="24"/>
  <c r="T23" i="24"/>
  <c r="T15" i="24"/>
  <c r="T7" i="24"/>
  <c r="U19" i="24"/>
  <c r="U11" i="24"/>
  <c r="V23" i="24"/>
  <c r="V15" i="24"/>
  <c r="V7" i="24"/>
  <c r="W19" i="24"/>
  <c r="W11" i="24"/>
  <c r="X23" i="24"/>
  <c r="X15" i="24"/>
  <c r="X7" i="24"/>
  <c r="Y19" i="24"/>
  <c r="Y11" i="24"/>
  <c r="Z23" i="24"/>
  <c r="Z15" i="24"/>
  <c r="Z7" i="24"/>
  <c r="U28" i="24"/>
  <c r="P45" i="24"/>
  <c r="P37" i="24"/>
  <c r="P29" i="24"/>
  <c r="R43" i="24"/>
  <c r="R35" i="24"/>
  <c r="S46" i="24"/>
  <c r="S38" i="24"/>
  <c r="S30" i="24"/>
  <c r="T42" i="24"/>
  <c r="T34" i="24"/>
  <c r="U45" i="24"/>
  <c r="U37" i="24"/>
  <c r="U29" i="24"/>
  <c r="V40" i="24"/>
  <c r="V32" i="24"/>
  <c r="W43" i="24"/>
  <c r="W35" i="24"/>
  <c r="X46" i="24"/>
  <c r="X38" i="24"/>
  <c r="X30" i="24"/>
  <c r="Y41" i="24"/>
  <c r="Y33" i="24"/>
  <c r="Z44" i="24"/>
  <c r="Z36" i="24"/>
  <c r="U38" i="24"/>
  <c r="S6" i="24"/>
  <c r="S18" i="24"/>
  <c r="S10" i="24"/>
  <c r="T22" i="24"/>
  <c r="T14" i="24"/>
  <c r="U6" i="24"/>
  <c r="U18" i="24"/>
  <c r="U10" i="24"/>
  <c r="V22" i="24"/>
  <c r="V14" i="24"/>
  <c r="W6" i="24"/>
  <c r="W18" i="24"/>
  <c r="W10" i="24"/>
  <c r="X22" i="24"/>
  <c r="X14" i="24"/>
  <c r="Y6" i="24"/>
  <c r="Y18" i="24"/>
  <c r="Y10" i="24"/>
  <c r="Z22" i="24"/>
  <c r="Z14" i="24"/>
  <c r="P44" i="24"/>
  <c r="P36" i="24"/>
  <c r="R42" i="24"/>
  <c r="R34" i="24"/>
  <c r="S45" i="24"/>
  <c r="S37" i="24"/>
  <c r="S29" i="24"/>
  <c r="T41" i="24"/>
  <c r="T33" i="24"/>
  <c r="U44" i="24"/>
  <c r="U36" i="24"/>
  <c r="V47" i="24"/>
  <c r="V39" i="24"/>
  <c r="V31" i="24"/>
  <c r="W42" i="24"/>
  <c r="W34" i="24"/>
  <c r="X45" i="24"/>
  <c r="X37" i="24"/>
  <c r="X29" i="24"/>
  <c r="Y40" i="24"/>
  <c r="Y32" i="24"/>
  <c r="Z43" i="24"/>
  <c r="Z35" i="24"/>
  <c r="U30" i="24"/>
  <c r="S25" i="24"/>
  <c r="S17" i="24"/>
  <c r="S9" i="24"/>
  <c r="T21" i="24"/>
  <c r="T13" i="24"/>
  <c r="U25" i="24"/>
  <c r="U17" i="24"/>
  <c r="U9" i="24"/>
  <c r="V21" i="24"/>
  <c r="V13" i="24"/>
  <c r="W25" i="24"/>
  <c r="W17" i="24"/>
  <c r="W9" i="24"/>
  <c r="X21" i="24"/>
  <c r="X13" i="24"/>
  <c r="Y25" i="24"/>
  <c r="Y17" i="24"/>
  <c r="Y9" i="24"/>
  <c r="Z21" i="24"/>
  <c r="Z13" i="24"/>
  <c r="P43" i="24"/>
  <c r="P35" i="24"/>
  <c r="R41" i="24"/>
  <c r="R33" i="24"/>
  <c r="S44" i="24"/>
  <c r="S36" i="24"/>
  <c r="T28" i="24"/>
  <c r="T40" i="24"/>
  <c r="T32" i="24"/>
  <c r="U43" i="24"/>
  <c r="U35" i="24"/>
  <c r="V46" i="24"/>
  <c r="V38" i="24"/>
  <c r="V30" i="24"/>
  <c r="W41" i="24"/>
  <c r="W33" i="24"/>
  <c r="X44" i="24"/>
  <c r="X36" i="24"/>
  <c r="Y47" i="24"/>
  <c r="Y39" i="24"/>
  <c r="Y31" i="24"/>
  <c r="Z42" i="24"/>
  <c r="Z34" i="24"/>
  <c r="Q24" i="24"/>
  <c r="Q16" i="24"/>
  <c r="Q8" i="24"/>
  <c r="R20" i="24"/>
  <c r="R12" i="24"/>
  <c r="S24" i="24"/>
  <c r="S16" i="24"/>
  <c r="S8" i="24"/>
  <c r="T20" i="24"/>
  <c r="T12" i="24"/>
  <c r="U24" i="24"/>
  <c r="U16" i="24"/>
  <c r="U8" i="24"/>
  <c r="V20" i="24"/>
  <c r="V12" i="24"/>
  <c r="W24" i="24"/>
  <c r="W16" i="24"/>
  <c r="W8" i="24"/>
  <c r="X20" i="24"/>
  <c r="X12" i="24"/>
  <c r="Y24" i="24"/>
  <c r="Y16" i="24"/>
  <c r="Y8" i="24"/>
  <c r="Z20" i="24"/>
  <c r="Z12" i="24"/>
  <c r="X28" i="24"/>
  <c r="P42" i="24"/>
  <c r="P34" i="24"/>
  <c r="Q45" i="24"/>
  <c r="Q37" i="24"/>
  <c r="Q29" i="24"/>
  <c r="R40" i="24"/>
  <c r="R32" i="24"/>
  <c r="S43" i="24"/>
  <c r="S35" i="24"/>
  <c r="T47" i="24"/>
  <c r="T39" i="24"/>
  <c r="T31" i="24"/>
  <c r="U42" i="24"/>
  <c r="U34" i="24"/>
  <c r="V45" i="24"/>
  <c r="V37" i="24"/>
  <c r="V29" i="24"/>
  <c r="W40" i="24"/>
  <c r="W32" i="24"/>
  <c r="X43" i="24"/>
  <c r="X35" i="24"/>
  <c r="Y46" i="24"/>
  <c r="Y38" i="24"/>
  <c r="Y30" i="24"/>
  <c r="Z41" i="24"/>
  <c r="Z33" i="24"/>
  <c r="V8" i="24"/>
  <c r="Q23" i="24"/>
  <c r="Q15" i="24"/>
  <c r="Q7" i="24"/>
  <c r="S23" i="24"/>
  <c r="S15" i="24"/>
  <c r="S7" i="24"/>
  <c r="T19" i="24"/>
  <c r="T11" i="24"/>
  <c r="U23" i="24"/>
  <c r="U15" i="24"/>
  <c r="U7" i="24"/>
  <c r="V19" i="24"/>
  <c r="V11" i="24"/>
  <c r="W23" i="24"/>
  <c r="W15" i="24"/>
  <c r="W7" i="24"/>
  <c r="X19" i="24"/>
  <c r="X11" i="24"/>
  <c r="Y23" i="24"/>
  <c r="Y15" i="24"/>
  <c r="Y7" i="24"/>
  <c r="Z19" i="24"/>
  <c r="Z11" i="24"/>
  <c r="P28" i="24"/>
  <c r="P41" i="24"/>
  <c r="P33" i="24"/>
  <c r="R47" i="24"/>
  <c r="R39" i="24"/>
  <c r="R31" i="24"/>
  <c r="S42" i="24"/>
  <c r="S34" i="24"/>
  <c r="T46" i="24"/>
  <c r="T38" i="24"/>
  <c r="T30" i="24"/>
  <c r="U41" i="24"/>
  <c r="U33" i="24"/>
  <c r="V44" i="24"/>
  <c r="V36" i="24"/>
  <c r="W47" i="24"/>
  <c r="W39" i="24"/>
  <c r="W31" i="24"/>
  <c r="X42" i="24"/>
  <c r="X34" i="24"/>
  <c r="Y45" i="24"/>
  <c r="Y37" i="24"/>
  <c r="Y29" i="24"/>
  <c r="Z40" i="24"/>
  <c r="Z32" i="24"/>
  <c r="V24" i="24"/>
  <c r="U46" i="24"/>
  <c r="N48" i="24"/>
  <c r="Q22" i="24"/>
  <c r="Q14" i="24"/>
  <c r="R6" i="24"/>
  <c r="R18" i="24"/>
  <c r="R10" i="24"/>
  <c r="S22" i="24"/>
  <c r="S14" i="24"/>
  <c r="T6" i="24"/>
  <c r="T18" i="24"/>
  <c r="T10" i="24"/>
  <c r="U22" i="24"/>
  <c r="U14" i="24"/>
  <c r="V6" i="24"/>
  <c r="V18" i="24"/>
  <c r="V10" i="24"/>
  <c r="W22" i="24"/>
  <c r="W14" i="24"/>
  <c r="X6" i="24"/>
  <c r="X18" i="24"/>
  <c r="X10" i="24"/>
  <c r="Y22" i="24"/>
  <c r="Y14" i="24"/>
  <c r="Z6" i="24"/>
  <c r="Z18" i="24"/>
  <c r="Z10" i="24"/>
  <c r="Z28" i="24"/>
  <c r="P40" i="24"/>
  <c r="P32" i="24"/>
  <c r="Q43" i="24"/>
  <c r="Q35" i="24"/>
  <c r="R46" i="24"/>
  <c r="R38" i="24"/>
  <c r="R30" i="24"/>
  <c r="S41" i="24"/>
  <c r="S33" i="24"/>
  <c r="T45" i="24"/>
  <c r="T37" i="24"/>
  <c r="T29" i="24"/>
  <c r="U40" i="24"/>
  <c r="U32" i="24"/>
  <c r="V43" i="24"/>
  <c r="V35" i="24"/>
  <c r="W46" i="24"/>
  <c r="W38" i="24"/>
  <c r="W30" i="24"/>
  <c r="X41" i="24"/>
  <c r="X33" i="24"/>
  <c r="Y44" i="24"/>
  <c r="Y36" i="24"/>
  <c r="Z47" i="24"/>
  <c r="Z39" i="24"/>
  <c r="Z31" i="24"/>
  <c r="Q21" i="24"/>
  <c r="R25" i="24"/>
  <c r="R17" i="24"/>
  <c r="S21" i="24"/>
  <c r="T25" i="24"/>
  <c r="T17" i="24"/>
  <c r="U21" i="24"/>
  <c r="V25" i="24"/>
  <c r="V17" i="24"/>
  <c r="W21" i="24"/>
  <c r="X25" i="24"/>
  <c r="X17" i="24"/>
  <c r="Y21" i="24"/>
  <c r="Z25" i="24"/>
  <c r="Z17" i="24"/>
  <c r="R28" i="24"/>
  <c r="P47" i="24"/>
  <c r="P39" i="24"/>
  <c r="R45" i="24"/>
  <c r="R37" i="24"/>
  <c r="S40" i="24"/>
  <c r="T44" i="24"/>
  <c r="U47" i="24"/>
  <c r="U39" i="24"/>
  <c r="V42" i="24"/>
  <c r="W45" i="24"/>
  <c r="W37" i="24"/>
  <c r="X40" i="24"/>
  <c r="Y43" i="24"/>
  <c r="Z46" i="24"/>
  <c r="Z38" i="24"/>
  <c r="F7" i="3"/>
  <c r="G7" i="3"/>
  <c r="H7" i="3"/>
  <c r="I7" i="3"/>
  <c r="N5" i="24" l="1"/>
  <c r="N25" i="24" s="1"/>
  <c r="C25" i="24"/>
  <c r="P9" i="24" l="1"/>
  <c r="P17" i="24"/>
  <c r="P25" i="24"/>
  <c r="P10" i="24"/>
  <c r="P18" i="24"/>
  <c r="P6" i="24"/>
  <c r="P11" i="24"/>
  <c r="P19" i="24"/>
  <c r="P12" i="24"/>
  <c r="P20" i="24"/>
  <c r="P13" i="24"/>
  <c r="P24" i="24"/>
  <c r="P21" i="24"/>
  <c r="P16" i="24"/>
  <c r="P14" i="24"/>
  <c r="P22" i="24"/>
  <c r="P8" i="24"/>
  <c r="P7" i="24"/>
  <c r="P15" i="24"/>
  <c r="P23" i="24"/>
</calcChain>
</file>

<file path=xl/sharedStrings.xml><?xml version="1.0" encoding="utf-8"?>
<sst xmlns="http://schemas.openxmlformats.org/spreadsheetml/2006/main" count="2618" uniqueCount="93">
  <si>
    <t>Reporter Name</t>
  </si>
  <si>
    <t>Partner Name</t>
  </si>
  <si>
    <t>Year</t>
  </si>
  <si>
    <t>Trade Flow</t>
  </si>
  <si>
    <t>Product Group</t>
  </si>
  <si>
    <t>Export (US$ Thousand)</t>
  </si>
  <si>
    <t>Import (US$ Thousand)</t>
  </si>
  <si>
    <t>Export Product Share (%)</t>
  </si>
  <si>
    <t>Import Product Share (%)</t>
  </si>
  <si>
    <t>Revealed comparative advantage</t>
  </si>
  <si>
    <t>World Growth (%)</t>
  </si>
  <si>
    <t>Country Growth (%)</t>
  </si>
  <si>
    <t>AHS Simple Average (%)</t>
  </si>
  <si>
    <t>AHS Weighted Average (%)</t>
  </si>
  <si>
    <t>AHS Total Tariff Lines</t>
  </si>
  <si>
    <t>AHS Dutiable Tariff Lines Share (%)</t>
  </si>
  <si>
    <t>AHS Duty Free Tariff Lines Share (%)</t>
  </si>
  <si>
    <t>AHS Specific Tariff Lines Share (%)</t>
  </si>
  <si>
    <t>AHS AVE Tariff Lines Share (%)</t>
  </si>
  <si>
    <t>AHS MaxRate (%)</t>
  </si>
  <si>
    <t>AHS MinRate (%)</t>
  </si>
  <si>
    <t>AHS SpecificDuty Imports (US$ Thousand)</t>
  </si>
  <si>
    <t>AHS Dutiable Imports (US$ Thousand)</t>
  </si>
  <si>
    <t>AHS Duty Free Imports (US$ Thousand)</t>
  </si>
  <si>
    <t>MFN Simple Average (%)</t>
  </si>
  <si>
    <t>MFN Weighted Average (%)</t>
  </si>
  <si>
    <t>MFN Total Tariff Lines</t>
  </si>
  <si>
    <t>MFN Dutiable Tariff Lines Share (%)</t>
  </si>
  <si>
    <t>MFN Duty Free Tariff Lines Share (%)</t>
  </si>
  <si>
    <t>MFN Specific Tariff Lines Share (%)</t>
  </si>
  <si>
    <t>MFN AVE Tariff Lines Share (%)</t>
  </si>
  <si>
    <t>MFN MaxRate (%)</t>
  </si>
  <si>
    <t>MFN MinRate (%)</t>
  </si>
  <si>
    <t>MFN SpecificDuty Imports (US$ Thousand)</t>
  </si>
  <si>
    <t>MFN Dutiable Imports (US$ Thousand)</t>
  </si>
  <si>
    <t>MFN Duty Free Imports (US$ Thousand)</t>
  </si>
  <si>
    <t>Kazakhstan</t>
  </si>
  <si>
    <t>China</t>
  </si>
  <si>
    <t>EXPIMP</t>
  </si>
  <si>
    <t xml:space="preserve">  All Products</t>
  </si>
  <si>
    <t xml:space="preserve"> Capital goods</t>
  </si>
  <si>
    <t xml:space="preserve"> Consumer goods</t>
  </si>
  <si>
    <t xml:space="preserve"> Intermediate goods</t>
  </si>
  <si>
    <t xml:space="preserve"> Raw materials</t>
  </si>
  <si>
    <t>Animal</t>
  </si>
  <si>
    <t>Chemicals</t>
  </si>
  <si>
    <t>Food Products</t>
  </si>
  <si>
    <t>Footwear</t>
  </si>
  <si>
    <t>Fuels</t>
  </si>
  <si>
    <t>Hides and Skins</t>
  </si>
  <si>
    <t>Mach and Elec</t>
  </si>
  <si>
    <t>Metals</t>
  </si>
  <si>
    <t>Minerals</t>
  </si>
  <si>
    <t>Miscellaneous</t>
  </si>
  <si>
    <t>Plastic or Rubber</t>
  </si>
  <si>
    <t>Stone and Glass</t>
  </si>
  <si>
    <t>Textiles and Clothing</t>
  </si>
  <si>
    <t>Transportation</t>
  </si>
  <si>
    <t>Vegetable</t>
  </si>
  <si>
    <t>Wood</t>
  </si>
  <si>
    <t>Kazakshatn</t>
  </si>
  <si>
    <t>Parner's name</t>
  </si>
  <si>
    <t>Import (Total Volume)</t>
  </si>
  <si>
    <t>Export (Total Volume)</t>
  </si>
  <si>
    <t>Comodity structure</t>
  </si>
  <si>
    <t>In thousands of USD</t>
  </si>
  <si>
    <t>BOT</t>
  </si>
  <si>
    <t>Export to China</t>
  </si>
  <si>
    <t>Import from China</t>
  </si>
  <si>
    <t>Raw materials</t>
  </si>
  <si>
    <t>Intermediate goods</t>
  </si>
  <si>
    <t>Consumer goods</t>
  </si>
  <si>
    <t>Capital goods</t>
  </si>
  <si>
    <t>Total</t>
  </si>
  <si>
    <t xml:space="preserve"> </t>
  </si>
  <si>
    <t>Import Price Index</t>
  </si>
  <si>
    <t>Export Price Index</t>
  </si>
  <si>
    <t>Terms of Trade</t>
  </si>
  <si>
    <t>Wold bank data, annual.</t>
  </si>
  <si>
    <t>Growth Rate</t>
  </si>
  <si>
    <t>Indicator</t>
  </si>
  <si>
    <t>2015</t>
  </si>
  <si>
    <t>2016</t>
  </si>
  <si>
    <t>2017</t>
  </si>
  <si>
    <t>2018</t>
  </si>
  <si>
    <t>2019</t>
  </si>
  <si>
    <t xml:space="preserve"> World</t>
  </si>
  <si>
    <t>Export</t>
  </si>
  <si>
    <t xml:space="preserve">% of Trade </t>
  </si>
  <si>
    <t>Import</t>
  </si>
  <si>
    <t>2009-2019</t>
  </si>
  <si>
    <t xml:space="preserve">2009-2019 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</si>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</sst>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₽"/>
    <numFmt numFmtId="165" formatCode="0.000%"/>
    <numFmt numFmtId="166" formatCode="#,##0\ _K_č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4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3" borderId="1" xfId="0" applyNumberFormat="1" applyFill="1" applyBorder="1"/>
    <xf numFmtId="0" fontId="0" fillId="2" borderId="1" xfId="0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0" borderId="0" xfId="0" applyFill="1" applyBorder="1"/>
    <xf numFmtId="9" fontId="0" fillId="0" borderId="0" xfId="1" applyFont="1"/>
    <xf numFmtId="0" fontId="0" fillId="5" borderId="1" xfId="0" applyFill="1" applyBorder="1"/>
    <xf numFmtId="164" fontId="2" fillId="0" borderId="1" xfId="0" applyNumberFormat="1" applyFont="1" applyBorder="1"/>
    <xf numFmtId="164" fontId="0" fillId="6" borderId="1" xfId="0" applyNumberFormat="1" applyFill="1" applyBorder="1"/>
    <xf numFmtId="164" fontId="0" fillId="7" borderId="1" xfId="0" applyNumberFormat="1" applyFill="1" applyBorder="1"/>
    <xf numFmtId="164" fontId="0" fillId="8" borderId="1" xfId="0" applyNumberFormat="1" applyFill="1" applyBorder="1"/>
    <xf numFmtId="0" fontId="0" fillId="8" borderId="1" xfId="0" applyFill="1" applyBorder="1"/>
    <xf numFmtId="0" fontId="0" fillId="2" borderId="2" xfId="0" applyFill="1" applyBorder="1"/>
    <xf numFmtId="9" fontId="0" fillId="0" borderId="1" xfId="1" applyFont="1" applyBorder="1"/>
    <xf numFmtId="10" fontId="0" fillId="0" borderId="1" xfId="1" applyNumberFormat="1" applyFont="1" applyBorder="1"/>
    <xf numFmtId="165" fontId="0" fillId="0" borderId="1" xfId="1" applyNumberFormat="1" applyFont="1" applyBorder="1"/>
    <xf numFmtId="164" fontId="0" fillId="9" borderId="1" xfId="0" applyNumberFormat="1" applyFill="1" applyBorder="1"/>
    <xf numFmtId="165" fontId="0" fillId="9" borderId="1" xfId="1" applyNumberFormat="1" applyFont="1" applyFill="1" applyBorder="1"/>
    <xf numFmtId="10" fontId="0" fillId="9" borderId="1" xfId="1" applyNumberFormat="1" applyFont="1" applyFill="1" applyBorder="1"/>
    <xf numFmtId="10" fontId="0" fillId="6" borderId="1" xfId="1" applyNumberFormat="1" applyFont="1" applyFill="1" applyBorder="1"/>
    <xf numFmtId="165" fontId="0" fillId="6" borderId="1" xfId="1" applyNumberFormat="1" applyFont="1" applyFill="1" applyBorder="1"/>
    <xf numFmtId="0" fontId="0" fillId="6" borderId="1" xfId="0" applyFill="1" applyBorder="1"/>
    <xf numFmtId="10" fontId="0" fillId="10" borderId="1" xfId="1" applyNumberFormat="1" applyFont="1" applyFill="1" applyBorder="1"/>
    <xf numFmtId="0" fontId="0" fillId="11" borderId="1" xfId="0" applyFill="1" applyBorder="1"/>
    <xf numFmtId="164" fontId="0" fillId="8" borderId="1" xfId="0" applyNumberFormat="1" applyFont="1" applyFill="1" applyBorder="1"/>
    <xf numFmtId="0" fontId="0" fillId="11" borderId="4" xfId="0" applyFill="1" applyBorder="1"/>
    <xf numFmtId="0" fontId="0" fillId="0" borderId="1" xfId="0" applyFill="1" applyBorder="1"/>
    <xf numFmtId="0" fontId="0" fillId="0" borderId="5" xfId="0" applyBorder="1"/>
    <xf numFmtId="0" fontId="0" fillId="0" borderId="5" xfId="0" applyFill="1" applyBorder="1"/>
    <xf numFmtId="166" fontId="0" fillId="0" borderId="1" xfId="1" applyNumberFormat="1" applyFont="1" applyBorder="1"/>
    <xf numFmtId="1" fontId="0" fillId="4" borderId="1" xfId="0" applyNumberFormat="1" applyFill="1" applyBorder="1"/>
    <xf numFmtId="9" fontId="0" fillId="8" borderId="1" xfId="1" applyFon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'BOP 2000-2019'!$B$7</c:f>
              <c:strCache>
                <c:ptCount val="1"/>
                <c:pt idx="0">
                  <c:v>BOT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'BOP 2000-2019'!$C$4:$V$4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'BOP 2000-2019'!$C$7:$V$7</c:f>
              <c:numCache>
                <c:formatCode>#\ ##0\ _₽</c:formatCode>
                <c:ptCount val="20"/>
                <c:pt idx="0">
                  <c:v>521629.19999999995</c:v>
                </c:pt>
                <c:pt idx="1">
                  <c:v>474666.79999999993</c:v>
                </c:pt>
                <c:pt idx="2">
                  <c:v>391641</c:v>
                </c:pt>
                <c:pt idx="3">
                  <c:v>605788.39999999991</c:v>
                </c:pt>
                <c:pt idx="4">
                  <c:v>450627.83999999939</c:v>
                </c:pt>
                <c:pt idx="5">
                  <c:v>-81154.58000000054</c:v>
                </c:pt>
                <c:pt idx="6">
                  <c:v>-257347.39999999944</c:v>
                </c:pt>
                <c:pt idx="7">
                  <c:v>627900.00999999978</c:v>
                </c:pt>
                <c:pt idx="8">
                  <c:v>1046107.96</c:v>
                </c:pt>
                <c:pt idx="9">
                  <c:v>869571.5</c:v>
                </c:pt>
                <c:pt idx="10">
                  <c:v>4120755.0399999991</c:v>
                </c:pt>
                <c:pt idx="11">
                  <c:v>9784388.9100000001</c:v>
                </c:pt>
                <c:pt idx="12">
                  <c:v>8986692.8000000007</c:v>
                </c:pt>
                <c:pt idx="13">
                  <c:v>6009282.5099999988</c:v>
                </c:pt>
                <c:pt idx="14">
                  <c:v>-356769.88000000082</c:v>
                </c:pt>
                <c:pt idx="15">
                  <c:v>-1540007.9100000001</c:v>
                </c:pt>
                <c:pt idx="16" formatCode="General">
                  <c:v>-2063204.5</c:v>
                </c:pt>
                <c:pt idx="17" formatCode="General">
                  <c:v>-2785193.7800000003</c:v>
                </c:pt>
                <c:pt idx="18" formatCode="General">
                  <c:v>-2275693.21</c:v>
                </c:pt>
                <c:pt idx="19" formatCode="General">
                  <c:v>-1978070.6500000004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8-4504-B948-7D8560A8B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061696"/>
        <c:axId val="71060032"/>
      </c:lineChart>
      <c:catAx>
        <c:axId val="7106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CZ"/>
          </a:p>
        </c:txPr>
        <c:crossAx val="71060032"/>
        <c:crosses val="autoZero"/>
        <c:auto val="1"/>
        <c:lblAlgn val="ctr"/>
        <c:lblOffset val="100"/>
        <c:noMultiLvlLbl val="0"/>
      </c:catAx>
      <c:valAx>
        <c:axId val="7106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_₽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CZ"/>
          </a:p>
        </c:txPr>
        <c:crossAx val="7106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 and EP of China</a:t>
            </a:r>
          </a:p>
        </c:rich>
      </c:tx>
      <c:layout>
        <c:manualLayout>
          <c:xMode val="edge"/>
          <c:yMode val="edge"/>
          <c:x val="0.40382305531278817"/>
          <c:y val="2.7450971915710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'BOP 2000-2019'!$B$5</c:f>
              <c:strCache>
                <c:ptCount val="1"/>
                <c:pt idx="0">
                  <c:v>Import (Total Volume)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'BOP 2000-2019'!$C$4:$V$4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'BOP 2000-2019'!$C$5:$V$5</c:f>
              <c:numCache>
                <c:formatCode>#\ ##0\ _₽</c:formatCode>
                <c:ptCount val="20"/>
                <c:pt idx="0">
                  <c:v>150919.4</c:v>
                </c:pt>
                <c:pt idx="1">
                  <c:v>171983.9</c:v>
                </c:pt>
                <c:pt idx="2">
                  <c:v>626438</c:v>
                </c:pt>
                <c:pt idx="3">
                  <c:v>1047292.6000000001</c:v>
                </c:pt>
                <c:pt idx="4">
                  <c:v>1516283.2900000005</c:v>
                </c:pt>
                <c:pt idx="5">
                  <c:v>2503661.2300000004</c:v>
                </c:pt>
                <c:pt idx="6">
                  <c:v>3849861.5599999996</c:v>
                </c:pt>
                <c:pt idx="7">
                  <c:v>5008014.3</c:v>
                </c:pt>
                <c:pt idx="8">
                  <c:v>6630501</c:v>
                </c:pt>
                <c:pt idx="9">
                  <c:v>5019021</c:v>
                </c:pt>
                <c:pt idx="10">
                  <c:v>6001315</c:v>
                </c:pt>
                <c:pt idx="11">
                  <c:v>6507124.5</c:v>
                </c:pt>
                <c:pt idx="12">
                  <c:v>7497716.2000000002</c:v>
                </c:pt>
                <c:pt idx="13">
                  <c:v>8364465.5300000003</c:v>
                </c:pt>
                <c:pt idx="14">
                  <c:v>10156188.300000001</c:v>
                </c:pt>
                <c:pt idx="15">
                  <c:v>7020145.4000000004</c:v>
                </c:pt>
                <c:pt idx="16" formatCode="General">
                  <c:v>6278130.4000000004</c:v>
                </c:pt>
                <c:pt idx="17" formatCode="General">
                  <c:v>8583169.4000000004</c:v>
                </c:pt>
                <c:pt idx="18" formatCode="General">
                  <c:v>8583169.4000000004</c:v>
                </c:pt>
                <c:pt idx="19" formatCode="General">
                  <c:v>9801477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8-49E5-9DCD-317DFB66D3DB}"/>
            </c:ext>
          </c:extLst>
        </c:ser>
        <c:ser>
          <c:idx val="1"/>
          <c:order val="1"/>
          <c:tx>
            <c:strRef>
              <c:f>'BOP 2000-2019'!$B$6</c:f>
              <c:strCache>
                <c:ptCount val="1"/>
                <c:pt idx="0">
                  <c:v>Export (Total Volume)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'BOP 2000-2019'!$C$4:$V$4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'BOP 2000-2019'!$C$6:$V$6</c:f>
              <c:numCache>
                <c:formatCode>#\ ##0\ _₽</c:formatCode>
                <c:ptCount val="20"/>
                <c:pt idx="0">
                  <c:v>672548.6</c:v>
                </c:pt>
                <c:pt idx="1">
                  <c:v>646650.69999999995</c:v>
                </c:pt>
                <c:pt idx="2">
                  <c:v>1018079</c:v>
                </c:pt>
                <c:pt idx="3">
                  <c:v>1653081</c:v>
                </c:pt>
                <c:pt idx="4">
                  <c:v>1966911.13</c:v>
                </c:pt>
                <c:pt idx="5">
                  <c:v>2422506.65</c:v>
                </c:pt>
                <c:pt idx="6">
                  <c:v>3592514.16</c:v>
                </c:pt>
                <c:pt idx="7">
                  <c:v>5635914.3099999996</c:v>
                </c:pt>
                <c:pt idx="8">
                  <c:v>7676608.96</c:v>
                </c:pt>
                <c:pt idx="9">
                  <c:v>5888592.5</c:v>
                </c:pt>
                <c:pt idx="10">
                  <c:v>10122070.039999999</c:v>
                </c:pt>
                <c:pt idx="11">
                  <c:v>16291513.41</c:v>
                </c:pt>
                <c:pt idx="12">
                  <c:v>16484409</c:v>
                </c:pt>
                <c:pt idx="13">
                  <c:v>14373748.039999999</c:v>
                </c:pt>
                <c:pt idx="14">
                  <c:v>9799418.4199999999</c:v>
                </c:pt>
                <c:pt idx="15">
                  <c:v>5480137.4900000002</c:v>
                </c:pt>
                <c:pt idx="16" formatCode="General">
                  <c:v>4214925.9000000004</c:v>
                </c:pt>
                <c:pt idx="17" formatCode="General">
                  <c:v>5797975.6200000001</c:v>
                </c:pt>
                <c:pt idx="18" formatCode="General">
                  <c:v>6307476.1900000004</c:v>
                </c:pt>
                <c:pt idx="19" formatCode="General">
                  <c:v>7823406.3499999996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8-49E5-9DCD-317DFB66D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52032"/>
        <c:axId val="70362848"/>
      </c:lineChart>
      <c:catAx>
        <c:axId val="70352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CZ"/>
          </a:p>
        </c:txPr>
        <c:crossAx val="70362848"/>
        <c:crosses val="autoZero"/>
        <c:auto val="1"/>
        <c:lblAlgn val="ctr"/>
        <c:lblOffset val="100"/>
        <c:noMultiLvlLbl val="0"/>
      </c:catAx>
      <c:valAx>
        <c:axId val="7036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Thousands of 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CZ"/>
            </a:p>
          </c:txPr>
        </c:title>
        <c:numFmt formatCode="#\ ##0\ _₽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CZ"/>
          </a:p>
        </c:txPr>
        <c:crossAx val="703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C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Terms of Trade</a:t>
            </a:r>
            <a:r>
              <a:rPr lang="ru-RU"/>
              <a:t> </a:t>
            </a:r>
            <a:r>
              <a:rPr lang="en-US"/>
              <a:t>Index</a:t>
            </a:r>
            <a:r>
              <a:rPr lang="en-US" baseline="0"/>
              <a:t> 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'BOP 2000-2019'!$B$33</c:f>
              <c:strCache>
                <c:ptCount val="1"/>
                <c:pt idx="0">
                  <c:v>Terms of Trade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'BOP 2000-2019'!$C$30:$N$30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'BOP 2000-2019'!$C$33:$N$33</c:f>
              <c:numCache>
                <c:formatCode>0</c:formatCode>
                <c:ptCount val="12"/>
                <c:pt idx="0">
                  <c:v>109.32539682539684</c:v>
                </c:pt>
                <c:pt idx="1">
                  <c:v>110.18018018018019</c:v>
                </c:pt>
                <c:pt idx="2">
                  <c:v>127.03488372093021</c:v>
                </c:pt>
                <c:pt idx="3">
                  <c:v>104.82832618025751</c:v>
                </c:pt>
                <c:pt idx="4">
                  <c:v>89.184060721062622</c:v>
                </c:pt>
                <c:pt idx="5">
                  <c:v>88.072519083969468</c:v>
                </c:pt>
                <c:pt idx="6">
                  <c:v>82.584269662921344</c:v>
                </c:pt>
                <c:pt idx="7">
                  <c:v>93.986254295532646</c:v>
                </c:pt>
                <c:pt idx="8">
                  <c:v>113.48314606741575</c:v>
                </c:pt>
                <c:pt idx="9">
                  <c:v>105.46802594995366</c:v>
                </c:pt>
                <c:pt idx="10">
                  <c:v>92.394366197183103</c:v>
                </c:pt>
                <c:pt idx="11">
                  <c:v>87.571157495256159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7-4700-A356-6F2C7E69A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4349600"/>
        <c:axId val="2034342112"/>
      </c:barChart>
      <c:catAx>
        <c:axId val="203434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CZ"/>
          </a:p>
        </c:txPr>
        <c:crossAx val="2034342112"/>
        <c:crosses val="autoZero"/>
        <c:auto val="1"/>
        <c:lblAlgn val="ctr"/>
        <c:lblOffset val="100"/>
        <c:noMultiLvlLbl val="0"/>
      </c:catAx>
      <c:valAx>
        <c:axId val="203434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CZ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CZ"/>
          </a:p>
        </c:txPr>
        <c:crossAx val="203434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327660</xdr:colOff>
      <xdr:row>10</xdr:row>
      <xdr:rowOff>30480</xdr:rowOff>
    </xdr:from>
    <xdr:to>
      <xdr:col>17</xdr:col>
      <xdr:colOff>541020</xdr:colOff>
      <xdr:row>27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B853BD-37F7-4518-8512-7F0C3E850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30031</xdr:colOff>
      <xdr:row>10</xdr:row>
      <xdr:rowOff>60511</xdr:rowOff>
    </xdr:from>
    <xdr:to>
      <xdr:col>10</xdr:col>
      <xdr:colOff>677731</xdr:colOff>
      <xdr:row>25</xdr:row>
      <xdr:rowOff>60511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5B782DF-329D-45A3-B56A-3BAB08133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530838</xdr:colOff>
      <xdr:row>34</xdr:row>
      <xdr:rowOff>80683</xdr:rowOff>
    </xdr:from>
    <xdr:to>
      <xdr:col>16</xdr:col>
      <xdr:colOff>138952</xdr:colOff>
      <xdr:row>49</xdr:row>
      <xdr:rowOff>48026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4F1D18-02DA-47E3-9EC3-1BA6A446BD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78D5-040B-4AD6-8D2E-0B73DB84D07A}">
  <sheetPr>
    <tabColor rgb="FF00B050"/>
  </sheetPr>
  <dimension ref="B3:Z110"/>
  <sheetViews>
    <sheetView topLeftCell="A2" zoomScale="85" zoomScaleNormal="85" workbookViewId="0">
      <selection activeCell="L24" sqref="L24"/>
    </sheetView>
  </sheetViews>
  <sheetFormatPr baseColWidth="10" defaultColWidth="8.83203125" defaultRowHeight="15" x14ac:dyDescent="0.2"/>
  <cols>
    <col min="2" max="2" width="20.5" customWidth="1"/>
    <col min="3" max="3" width="11.6640625" bestFit="1" customWidth="1"/>
    <col min="4" max="6" width="11.5" bestFit="1" customWidth="1"/>
    <col min="7" max="9" width="11.6640625" bestFit="1" customWidth="1"/>
    <col min="10" max="10" width="11.1640625" bestFit="1" customWidth="1"/>
    <col min="11" max="12" width="11.6640625" bestFit="1" customWidth="1"/>
    <col min="13" max="13" width="13" customWidth="1"/>
    <col min="14" max="14" width="12.6640625" bestFit="1" customWidth="1"/>
    <col min="15" max="15" width="19.83203125" bestFit="1" customWidth="1"/>
    <col min="16" max="27" width="14" customWidth="1"/>
  </cols>
  <sheetData>
    <row r="3" spans="2:26" x14ac:dyDescent="0.2">
      <c r="B3" s="7" t="s">
        <v>67</v>
      </c>
      <c r="C3" s="38" t="s">
        <v>65</v>
      </c>
      <c r="D3" s="38"/>
    </row>
    <row r="4" spans="2:26" x14ac:dyDescent="0.2">
      <c r="B4" s="7" t="s">
        <v>64</v>
      </c>
      <c r="C4" s="7">
        <v>2009</v>
      </c>
      <c r="D4" s="7">
        <v>2010</v>
      </c>
      <c r="E4" s="7">
        <v>2011</v>
      </c>
      <c r="F4" s="7">
        <v>2012</v>
      </c>
      <c r="G4" s="7">
        <v>2013</v>
      </c>
      <c r="H4" s="7">
        <v>2014</v>
      </c>
      <c r="I4" s="7">
        <v>2015</v>
      </c>
      <c r="J4" s="7">
        <v>2016</v>
      </c>
      <c r="K4" s="7">
        <v>2017</v>
      </c>
      <c r="L4" s="7">
        <v>2018</v>
      </c>
      <c r="M4" s="7">
        <v>2019</v>
      </c>
      <c r="N4" s="7" t="s">
        <v>73</v>
      </c>
    </row>
    <row r="5" spans="2:26" x14ac:dyDescent="0.2">
      <c r="B5" s="7" t="s">
        <v>40</v>
      </c>
      <c r="C5" s="5">
        <v>1475.38</v>
      </c>
      <c r="D5" s="5">
        <v>3132.72</v>
      </c>
      <c r="E5" s="5">
        <v>12865.85</v>
      </c>
      <c r="F5" s="5">
        <v>3188.6</v>
      </c>
      <c r="G5" s="5">
        <v>100796.39</v>
      </c>
      <c r="H5" s="5">
        <v>138230.43</v>
      </c>
      <c r="I5" s="5">
        <v>24783.439999999999</v>
      </c>
      <c r="J5" s="5">
        <v>42728.21</v>
      </c>
      <c r="K5" s="5">
        <v>8914.16</v>
      </c>
      <c r="L5" s="5">
        <v>5088.41</v>
      </c>
      <c r="M5" s="5">
        <v>8001.59</v>
      </c>
      <c r="N5" s="5">
        <f>SUM(C5:M5)</f>
        <v>349205.18</v>
      </c>
      <c r="O5" s="7" t="s">
        <v>64</v>
      </c>
      <c r="P5" s="7">
        <v>2009</v>
      </c>
      <c r="Q5" s="7">
        <v>2010</v>
      </c>
      <c r="R5" s="7">
        <v>2011</v>
      </c>
      <c r="S5" s="7">
        <v>2012</v>
      </c>
      <c r="T5" s="7">
        <v>2013</v>
      </c>
      <c r="U5" s="7">
        <v>2014</v>
      </c>
      <c r="V5" s="7">
        <v>2015</v>
      </c>
      <c r="W5" s="7">
        <v>2016</v>
      </c>
      <c r="X5" s="7">
        <v>2017</v>
      </c>
      <c r="Y5" s="7">
        <v>2018</v>
      </c>
      <c r="Z5" s="7">
        <v>2019</v>
      </c>
    </row>
    <row r="6" spans="2:26" x14ac:dyDescent="0.2">
      <c r="B6" s="7" t="s">
        <v>41</v>
      </c>
      <c r="C6" s="5">
        <v>226416</v>
      </c>
      <c r="D6" s="5">
        <v>163237.26999999999</v>
      </c>
      <c r="E6" s="5">
        <v>1046401.19</v>
      </c>
      <c r="F6" s="5">
        <v>386535.1</v>
      </c>
      <c r="G6" s="5">
        <v>205933.3</v>
      </c>
      <c r="H6" s="5">
        <v>292225.76</v>
      </c>
      <c r="I6" s="5">
        <v>118899.38</v>
      </c>
      <c r="J6" s="5">
        <v>156415.56</v>
      </c>
      <c r="K6" s="5">
        <v>148483.5</v>
      </c>
      <c r="L6" s="5">
        <v>1089080.68</v>
      </c>
      <c r="M6" s="5">
        <v>1623522.42</v>
      </c>
      <c r="N6" s="5">
        <f t="shared" ref="N6:N23" si="0">SUM(C6:M6)</f>
        <v>5457150.1600000001</v>
      </c>
      <c r="O6" s="7" t="s">
        <v>72</v>
      </c>
      <c r="P6" s="20">
        <f>C5/$C$25</f>
        <v>1.2527442680229119E-4</v>
      </c>
      <c r="Q6" s="21">
        <f>D5/$D$25</f>
        <v>1.5476207311037262E-4</v>
      </c>
      <c r="R6" s="20">
        <f>E5/$E$25</f>
        <v>3.9488935421498123E-4</v>
      </c>
      <c r="S6" s="20">
        <f>F5/$F$25</f>
        <v>9.6715630195524845E-5</v>
      </c>
      <c r="T6" s="20">
        <f>G5/$G$25</f>
        <v>3.5062667596987688E-3</v>
      </c>
      <c r="U6" s="20">
        <f>H5/$H$25</f>
        <v>7.0531834517956211E-3</v>
      </c>
      <c r="V6" s="20">
        <f>I5/$I$25</f>
        <v>2.2612060434465541E-3</v>
      </c>
      <c r="W6" s="20">
        <f>J5/$J$25</f>
        <v>5.0686786688230994E-3</v>
      </c>
      <c r="X6" s="21">
        <f>K5/$K$25</f>
        <v>7.687304473440557E-4</v>
      </c>
      <c r="Y6" s="20">
        <f>L5/$L$25</f>
        <v>4.0336339311384422E-4</v>
      </c>
      <c r="Z6" s="21">
        <f>M5/$M$25</f>
        <v>5.1138785698774517E-4</v>
      </c>
    </row>
    <row r="7" spans="2:26" x14ac:dyDescent="0.2">
      <c r="B7" s="7" t="s">
        <v>42</v>
      </c>
      <c r="C7" s="5">
        <v>2355764.5299999998</v>
      </c>
      <c r="D7" s="5">
        <v>3115314.92</v>
      </c>
      <c r="E7" s="5">
        <v>4352885.82</v>
      </c>
      <c r="F7" s="5">
        <v>4824494.5</v>
      </c>
      <c r="G7" s="5">
        <v>3943111.14</v>
      </c>
      <c r="H7" s="5">
        <v>3181948.68</v>
      </c>
      <c r="I7" s="5">
        <v>2844175.17</v>
      </c>
      <c r="J7" s="5">
        <v>2555112.7000000002</v>
      </c>
      <c r="K7" s="5">
        <v>3559185.83</v>
      </c>
      <c r="L7" s="5">
        <v>3215458.87</v>
      </c>
      <c r="M7" s="5">
        <v>3560247.59</v>
      </c>
      <c r="N7" s="5">
        <f t="shared" si="0"/>
        <v>37507699.75</v>
      </c>
      <c r="O7" s="27" t="s">
        <v>71</v>
      </c>
      <c r="P7" s="20">
        <f t="shared" ref="P7:P25" si="1">C6/$C$25</f>
        <v>1.9224968902159148E-2</v>
      </c>
      <c r="Q7" s="21">
        <f t="shared" ref="Q7:Q25" si="2">D6/$D$25</f>
        <v>8.0642184153316074E-3</v>
      </c>
      <c r="R7" s="20">
        <f t="shared" ref="R7:R25" si="3">E6/$E$25</f>
        <v>3.2117014435026667E-2</v>
      </c>
      <c r="S7" s="20">
        <f t="shared" ref="S7:S25" si="4">F6/$F$25</f>
        <v>1.1724263246939162E-2</v>
      </c>
      <c r="T7" s="20">
        <f t="shared" ref="T7:T25" si="5">G6/$G$25</f>
        <v>7.163521277945316E-3</v>
      </c>
      <c r="U7" s="20">
        <f t="shared" ref="U7:U25" si="6">H6/$H$25</f>
        <v>1.4910768161687689E-2</v>
      </c>
      <c r="V7" s="20">
        <f t="shared" ref="V7:V25" si="7">I6/$I$25</f>
        <v>1.0848211411250752E-2</v>
      </c>
      <c r="W7" s="20">
        <f t="shared" ref="W7:W25" si="8">J6/$J$25</f>
        <v>1.8554959649468572E-2</v>
      </c>
      <c r="X7" s="21">
        <f t="shared" ref="X7:X25" si="9">K6/$K$25</f>
        <v>1.2804772112931684E-2</v>
      </c>
      <c r="Y7" s="20">
        <f t="shared" ref="Y7:Y25" si="10">L6/$L$25</f>
        <v>8.6332524002494443E-2</v>
      </c>
      <c r="Z7" s="21">
        <f t="shared" ref="Z7:Z25" si="11">M6/$M$25</f>
        <v>0.10376058397585454</v>
      </c>
    </row>
    <row r="8" spans="2:26" x14ac:dyDescent="0.2">
      <c r="B8" s="7" t="s">
        <v>43</v>
      </c>
      <c r="C8" s="5">
        <v>3304935.79</v>
      </c>
      <c r="D8" s="5">
        <v>6838413.79</v>
      </c>
      <c r="E8" s="5">
        <v>10877232.300000001</v>
      </c>
      <c r="F8" s="5">
        <v>11270190.699999999</v>
      </c>
      <c r="G8" s="5">
        <v>10123907.210000001</v>
      </c>
      <c r="H8" s="5">
        <v>6186480.2300000004</v>
      </c>
      <c r="I8" s="5">
        <v>2492279.5</v>
      </c>
      <c r="J8" s="5">
        <v>1460669.43</v>
      </c>
      <c r="K8" s="5">
        <v>2081391.12</v>
      </c>
      <c r="L8" s="5">
        <v>1997848.23</v>
      </c>
      <c r="M8" s="5">
        <v>2631634.75</v>
      </c>
      <c r="N8" s="5">
        <f t="shared" si="0"/>
        <v>59264983.050000004</v>
      </c>
      <c r="O8" s="27" t="s">
        <v>70</v>
      </c>
      <c r="P8" s="20">
        <f t="shared" si="1"/>
        <v>0.20002782413813314</v>
      </c>
      <c r="Q8" s="21">
        <f t="shared" si="2"/>
        <v>0.15390223046134816</v>
      </c>
      <c r="R8" s="20">
        <f t="shared" si="3"/>
        <v>0.13360238697259405</v>
      </c>
      <c r="S8" s="20">
        <f t="shared" si="4"/>
        <v>0.146335076818147</v>
      </c>
      <c r="T8" s="20">
        <f t="shared" si="5"/>
        <v>0.13716363770547654</v>
      </c>
      <c r="U8" s="20">
        <f t="shared" si="6"/>
        <v>0.16235837343657922</v>
      </c>
      <c r="V8" s="20">
        <f t="shared" si="7"/>
        <v>0.25949852332947443</v>
      </c>
      <c r="W8" s="20">
        <f t="shared" si="8"/>
        <v>0.30310292050448628</v>
      </c>
      <c r="X8" s="21">
        <f t="shared" si="9"/>
        <v>0.30693352096849552</v>
      </c>
      <c r="Y8" s="20">
        <f t="shared" si="10"/>
        <v>0.25489266789059989</v>
      </c>
      <c r="Z8" s="21">
        <f t="shared" si="11"/>
        <v>0.22753819995724403</v>
      </c>
    </row>
    <row r="9" spans="2:26" x14ac:dyDescent="0.2">
      <c r="B9" s="7" t="s">
        <v>44</v>
      </c>
      <c r="C9" s="5">
        <v>705.11</v>
      </c>
      <c r="D9" s="5">
        <v>769.31</v>
      </c>
      <c r="E9" s="5">
        <v>825.96</v>
      </c>
      <c r="F9" s="5">
        <v>1134.7</v>
      </c>
      <c r="G9" s="5">
        <v>3135.8</v>
      </c>
      <c r="H9" s="5">
        <v>4345.93</v>
      </c>
      <c r="I9" s="5">
        <v>5127.92</v>
      </c>
      <c r="J9" s="5">
        <v>6166.85</v>
      </c>
      <c r="K9" s="5">
        <v>6815.82</v>
      </c>
      <c r="L9" s="5">
        <v>7088.82</v>
      </c>
      <c r="M9" s="5">
        <v>21110.85</v>
      </c>
      <c r="N9" s="5">
        <f t="shared" si="0"/>
        <v>57227.07</v>
      </c>
      <c r="O9" s="27" t="s">
        <v>69</v>
      </c>
      <c r="P9" s="20">
        <f t="shared" si="1"/>
        <v>0.28062189856892966</v>
      </c>
      <c r="Q9" s="21">
        <f t="shared" si="2"/>
        <v>0.33783009491016125</v>
      </c>
      <c r="R9" s="20">
        <f t="shared" si="3"/>
        <v>0.33385304807636768</v>
      </c>
      <c r="S9" s="20">
        <f t="shared" si="4"/>
        <v>0.34184394278813374</v>
      </c>
      <c r="T9" s="20">
        <f t="shared" si="5"/>
        <v>0.35216657390902301</v>
      </c>
      <c r="U9" s="20">
        <f t="shared" si="6"/>
        <v>0.31566406892532112</v>
      </c>
      <c r="V9" s="20">
        <f t="shared" si="7"/>
        <v>0.22739205967202114</v>
      </c>
      <c r="W9" s="20">
        <f t="shared" si="8"/>
        <v>0.17327344117722213</v>
      </c>
      <c r="X9" s="21">
        <f t="shared" si="9"/>
        <v>0.17949293335272704</v>
      </c>
      <c r="Y9" s="20">
        <f t="shared" si="10"/>
        <v>0.15837144431743666</v>
      </c>
      <c r="Z9" s="21">
        <f t="shared" si="11"/>
        <v>0.16818982916857531</v>
      </c>
    </row>
    <row r="10" spans="2:26" x14ac:dyDescent="0.2">
      <c r="B10" s="7" t="s">
        <v>45</v>
      </c>
      <c r="C10" s="6">
        <v>580250.79</v>
      </c>
      <c r="D10" s="6">
        <v>943840.11</v>
      </c>
      <c r="E10" s="5">
        <v>1291807.97</v>
      </c>
      <c r="F10" s="5">
        <v>1379712.8</v>
      </c>
      <c r="G10" s="5">
        <v>1328157.93</v>
      </c>
      <c r="H10" s="5">
        <v>1194222.72</v>
      </c>
      <c r="I10" s="5">
        <v>1212759.01</v>
      </c>
      <c r="J10" s="6">
        <v>831817</v>
      </c>
      <c r="K10" s="5">
        <v>1038999.3</v>
      </c>
      <c r="L10" s="6">
        <v>680488.23</v>
      </c>
      <c r="M10" s="6">
        <v>613717.93000000005</v>
      </c>
      <c r="N10" s="5">
        <f t="shared" si="0"/>
        <v>11095773.789999999</v>
      </c>
      <c r="O10" s="7" t="s">
        <v>44</v>
      </c>
      <c r="P10" s="20">
        <f t="shared" si="1"/>
        <v>5.9870847566432743E-5</v>
      </c>
      <c r="Q10" s="21">
        <f t="shared" si="2"/>
        <v>3.8005315018431506E-5</v>
      </c>
      <c r="R10" s="20">
        <f t="shared" si="3"/>
        <v>2.5351050339262925E-5</v>
      </c>
      <c r="S10" s="20">
        <f t="shared" si="4"/>
        <v>3.441736987482345E-5</v>
      </c>
      <c r="T10" s="20">
        <f t="shared" si="5"/>
        <v>1.0908080443221627E-4</v>
      </c>
      <c r="U10" s="20">
        <f t="shared" si="6"/>
        <v>2.2175031618336242E-4</v>
      </c>
      <c r="V10" s="20">
        <f t="shared" si="7"/>
        <v>4.6786417439671221E-4</v>
      </c>
      <c r="W10" s="20">
        <f t="shared" si="8"/>
        <v>7.3154904099263069E-4</v>
      </c>
      <c r="X10" s="21">
        <f t="shared" si="9"/>
        <v>5.8777589336702068E-4</v>
      </c>
      <c r="Y10" s="20">
        <f t="shared" si="10"/>
        <v>5.619379115231047E-4</v>
      </c>
      <c r="Z10" s="21">
        <f t="shared" si="11"/>
        <v>1.3492108869224415E-3</v>
      </c>
    </row>
    <row r="11" spans="2:26" x14ac:dyDescent="0.2">
      <c r="B11" s="7" t="s">
        <v>46</v>
      </c>
      <c r="C11" s="5">
        <v>220.55</v>
      </c>
      <c r="D11" s="5">
        <v>1323.85</v>
      </c>
      <c r="E11" s="5">
        <v>934.38</v>
      </c>
      <c r="F11" s="5">
        <v>1555.6</v>
      </c>
      <c r="G11" s="5">
        <v>5266.37</v>
      </c>
      <c r="H11" s="5">
        <v>7135.11</v>
      </c>
      <c r="I11" s="5">
        <v>17683.939999999999</v>
      </c>
      <c r="J11" s="5">
        <v>13148.93</v>
      </c>
      <c r="K11" s="5">
        <v>7568.89</v>
      </c>
      <c r="L11" s="5">
        <v>13072.63</v>
      </c>
      <c r="M11" s="5">
        <v>44434.44</v>
      </c>
      <c r="N11" s="5">
        <f t="shared" si="0"/>
        <v>112344.69</v>
      </c>
      <c r="O11" s="27" t="s">
        <v>45</v>
      </c>
      <c r="P11" s="25">
        <f t="shared" si="1"/>
        <v>4.9269059577076169E-2</v>
      </c>
      <c r="Q11" s="26">
        <f t="shared" si="2"/>
        <v>4.6627420295564923E-2</v>
      </c>
      <c r="R11" s="25">
        <f t="shared" si="3"/>
        <v>3.9649243154790847E-2</v>
      </c>
      <c r="S11" s="25">
        <f t="shared" si="4"/>
        <v>4.1849022436439863E-2</v>
      </c>
      <c r="T11" s="25">
        <f t="shared" si="5"/>
        <v>4.620082129518055E-2</v>
      </c>
      <c r="U11" s="25">
        <f t="shared" si="6"/>
        <v>6.0935004878899357E-2</v>
      </c>
      <c r="V11" s="20">
        <f t="shared" si="7"/>
        <v>0.11065041828964259</v>
      </c>
      <c r="W11" s="24">
        <f t="shared" si="8"/>
        <v>9.8675162948890768E-2</v>
      </c>
      <c r="X11" s="23">
        <f t="shared" si="9"/>
        <v>8.960018629676389E-2</v>
      </c>
      <c r="Y11" s="25">
        <f t="shared" si="10"/>
        <v>5.3942988365095194E-2</v>
      </c>
      <c r="Z11" s="26">
        <f t="shared" si="11"/>
        <v>3.9223191517892698E-2</v>
      </c>
    </row>
    <row r="12" spans="2:26" x14ac:dyDescent="0.2">
      <c r="B12" s="7" t="s">
        <v>47</v>
      </c>
      <c r="C12" s="5">
        <v>988.95</v>
      </c>
      <c r="D12" s="5">
        <v>0.01</v>
      </c>
      <c r="E12" s="5">
        <v>20.98</v>
      </c>
      <c r="F12" s="5">
        <v>0.1</v>
      </c>
      <c r="G12" s="5">
        <v>1.53</v>
      </c>
      <c r="H12" s="5">
        <v>0.09</v>
      </c>
      <c r="I12" s="5">
        <v>0.01</v>
      </c>
      <c r="J12" s="5">
        <v>6.46</v>
      </c>
      <c r="K12" s="5">
        <v>7.35</v>
      </c>
      <c r="L12" s="5">
        <v>217.14</v>
      </c>
      <c r="M12" s="5">
        <v>50.94</v>
      </c>
      <c r="N12" s="5">
        <f t="shared" si="0"/>
        <v>1293.56</v>
      </c>
      <c r="O12" s="7" t="s">
        <v>46</v>
      </c>
      <c r="P12" s="20">
        <f t="shared" si="1"/>
        <v>1.872688719600735E-5</v>
      </c>
      <c r="Q12" s="21">
        <f t="shared" si="2"/>
        <v>6.5400600911401846E-5</v>
      </c>
      <c r="R12" s="20">
        <f t="shared" si="3"/>
        <v>2.8678767029880978E-5</v>
      </c>
      <c r="S12" s="20">
        <f t="shared" si="4"/>
        <v>4.7183978652749936E-5</v>
      </c>
      <c r="T12" s="20">
        <f t="shared" si="5"/>
        <v>1.8319404172386337E-4</v>
      </c>
      <c r="U12" s="20">
        <f t="shared" si="6"/>
        <v>3.6406773659563565E-4</v>
      </c>
      <c r="V12" s="20">
        <f t="shared" si="7"/>
        <v>1.6134576959431883E-3</v>
      </c>
      <c r="W12" s="20">
        <f t="shared" si="8"/>
        <v>1.5598055946843576E-3</v>
      </c>
      <c r="X12" s="21">
        <f t="shared" si="9"/>
        <v>6.5271839361173126E-4</v>
      </c>
      <c r="Y12" s="20">
        <f t="shared" si="10"/>
        <v>1.0362805657802405E-3</v>
      </c>
      <c r="Z12" s="21">
        <f t="shared" si="11"/>
        <v>2.8398397128633866E-3</v>
      </c>
    </row>
    <row r="13" spans="2:26" x14ac:dyDescent="0.2">
      <c r="B13" s="7" t="s">
        <v>48</v>
      </c>
      <c r="C13" s="5">
        <v>2520231.85</v>
      </c>
      <c r="D13" s="5">
        <v>5535792.6200000001</v>
      </c>
      <c r="E13" s="5">
        <v>9644601.6199999992</v>
      </c>
      <c r="F13" s="5">
        <v>9098789.3000000007</v>
      </c>
      <c r="G13" s="5">
        <v>8917091.9000000004</v>
      </c>
      <c r="H13" s="5">
        <v>5171197.22</v>
      </c>
      <c r="I13" s="5">
        <v>2146013.1</v>
      </c>
      <c r="J13" s="5">
        <v>1013013.35</v>
      </c>
      <c r="K13" s="5">
        <v>1001379.43</v>
      </c>
      <c r="L13" s="5">
        <v>1950192.43</v>
      </c>
      <c r="M13" s="5">
        <v>2828095.46</v>
      </c>
      <c r="N13" s="5">
        <f t="shared" si="0"/>
        <v>49826398.280000001</v>
      </c>
      <c r="O13" s="7" t="s">
        <v>47</v>
      </c>
      <c r="P13" s="20">
        <f t="shared" si="1"/>
        <v>8.3971684844667737E-5</v>
      </c>
      <c r="Q13" s="21">
        <f t="shared" si="2"/>
        <v>4.9401821136383916E-10</v>
      </c>
      <c r="R13" s="20">
        <f t="shared" si="3"/>
        <v>6.4393558540091065E-7</v>
      </c>
      <c r="S13" s="20">
        <f t="shared" si="4"/>
        <v>3.0331691085593944E-9</v>
      </c>
      <c r="T13" s="20">
        <f t="shared" si="5"/>
        <v>5.3222026526338061E-8</v>
      </c>
      <c r="U13" s="20">
        <f t="shared" si="6"/>
        <v>4.5922342183382187E-9</v>
      </c>
      <c r="V13" s="20">
        <f t="shared" si="7"/>
        <v>9.123858687278901E-10</v>
      </c>
      <c r="W13" s="20">
        <f t="shared" si="8"/>
        <v>7.6632426681569899E-7</v>
      </c>
      <c r="X13" s="21">
        <f t="shared" si="9"/>
        <v>6.3384197591010364E-7</v>
      </c>
      <c r="Y13" s="20">
        <f t="shared" si="10"/>
        <v>1.7212906817795761E-5</v>
      </c>
      <c r="Z13" s="21">
        <f t="shared" si="11"/>
        <v>3.2556151258632019E-6</v>
      </c>
    </row>
    <row r="14" spans="2:26" x14ac:dyDescent="0.2">
      <c r="B14" s="7" t="s">
        <v>49</v>
      </c>
      <c r="C14" s="5">
        <v>291454.08000000002</v>
      </c>
      <c r="D14" s="5">
        <v>19608.07</v>
      </c>
      <c r="E14" s="5">
        <v>3701.32</v>
      </c>
      <c r="F14" s="5">
        <v>9653.7999999999993</v>
      </c>
      <c r="G14" s="5">
        <v>19457.28</v>
      </c>
      <c r="H14" s="5">
        <v>15232.34</v>
      </c>
      <c r="I14" s="5">
        <v>15580.19</v>
      </c>
      <c r="J14" s="5">
        <v>7706.53</v>
      </c>
      <c r="K14" s="5">
        <v>6229.85</v>
      </c>
      <c r="L14" s="5">
        <v>3708.97</v>
      </c>
      <c r="M14" s="5">
        <v>3847.39</v>
      </c>
      <c r="N14" s="5">
        <f t="shared" si="0"/>
        <v>396179.82000000007</v>
      </c>
      <c r="O14" s="7" t="s">
        <v>48</v>
      </c>
      <c r="P14" s="20">
        <f t="shared" si="1"/>
        <v>0.21399273435835373</v>
      </c>
      <c r="Q14" s="21">
        <f t="shared" si="2"/>
        <v>0.27347823686135408</v>
      </c>
      <c r="R14" s="20">
        <f t="shared" si="3"/>
        <v>0.29602012345725792</v>
      </c>
      <c r="S14" s="20">
        <f t="shared" si="4"/>
        <v>0.27598166630050758</v>
      </c>
      <c r="T14" s="20">
        <f t="shared" si="5"/>
        <v>0.31018673309777406</v>
      </c>
      <c r="U14" s="20">
        <f t="shared" si="6"/>
        <v>0.26385943137177192</v>
      </c>
      <c r="V14" s="20">
        <f t="shared" si="7"/>
        <v>0.19579920265449324</v>
      </c>
      <c r="W14" s="20">
        <f t="shared" si="8"/>
        <v>0.12016976976985527</v>
      </c>
      <c r="X14" s="23">
        <f t="shared" si="9"/>
        <v>8.6355961434956913E-2</v>
      </c>
      <c r="Y14" s="20">
        <f t="shared" si="10"/>
        <v>0.15459372098351609</v>
      </c>
      <c r="Z14" s="21">
        <f t="shared" si="11"/>
        <v>0.18074578635573321</v>
      </c>
    </row>
    <row r="15" spans="2:26" x14ac:dyDescent="0.2">
      <c r="B15" s="7" t="s">
        <v>50</v>
      </c>
      <c r="C15" s="5">
        <v>1242.21</v>
      </c>
      <c r="D15" s="5">
        <v>2022.46</v>
      </c>
      <c r="E15" s="5">
        <v>5090.75</v>
      </c>
      <c r="F15" s="5">
        <v>2156.1999999999998</v>
      </c>
      <c r="G15" s="5">
        <v>40067.480000000003</v>
      </c>
      <c r="H15" s="5">
        <v>74877.25</v>
      </c>
      <c r="I15" s="5">
        <v>17423.990000000002</v>
      </c>
      <c r="J15" s="5">
        <v>35345.699999999997</v>
      </c>
      <c r="K15" s="5">
        <v>8921.66</v>
      </c>
      <c r="L15" s="5">
        <v>5114.71</v>
      </c>
      <c r="M15" s="5">
        <v>5886.21</v>
      </c>
      <c r="N15" s="5">
        <f t="shared" si="0"/>
        <v>198148.61999999997</v>
      </c>
      <c r="O15" s="7" t="s">
        <v>49</v>
      </c>
      <c r="P15" s="20">
        <f t="shared" si="1"/>
        <v>2.4747348351739296E-2</v>
      </c>
      <c r="Q15" s="21">
        <f t="shared" si="2"/>
        <v>9.686743669696954E-4</v>
      </c>
      <c r="R15" s="20">
        <f t="shared" si="3"/>
        <v>1.1360398765281691E-4</v>
      </c>
      <c r="S15" s="20">
        <f t="shared" si="4"/>
        <v>2.9281607940210679E-4</v>
      </c>
      <c r="T15" s="20">
        <f t="shared" si="5"/>
        <v>6.7683390345776927E-4</v>
      </c>
      <c r="U15" s="20">
        <f t="shared" si="6"/>
        <v>7.7722747748179988E-4</v>
      </c>
      <c r="V15" s="20">
        <f t="shared" si="7"/>
        <v>1.4215145188095587E-3</v>
      </c>
      <c r="W15" s="20">
        <f t="shared" si="8"/>
        <v>9.1419519379925521E-4</v>
      </c>
      <c r="X15" s="21">
        <f t="shared" si="9"/>
        <v>5.3724359641136861E-4</v>
      </c>
      <c r="Y15" s="20">
        <f t="shared" si="10"/>
        <v>2.9401379294464379E-4</v>
      </c>
      <c r="Z15" s="21">
        <f t="shared" si="11"/>
        <v>2.4588969531006723E-4</v>
      </c>
    </row>
    <row r="16" spans="2:26" x14ac:dyDescent="0.2">
      <c r="B16" s="7" t="s">
        <v>51</v>
      </c>
      <c r="C16" s="5">
        <v>1523285.19</v>
      </c>
      <c r="D16" s="5">
        <v>2163694.9900000002</v>
      </c>
      <c r="E16" s="5">
        <v>3055060.48</v>
      </c>
      <c r="F16" s="5">
        <v>3407217.5</v>
      </c>
      <c r="G16" s="5">
        <v>2589411.02</v>
      </c>
      <c r="H16" s="5">
        <v>1951894.61</v>
      </c>
      <c r="I16" s="5">
        <v>1599228.81</v>
      </c>
      <c r="J16" s="5">
        <v>1689334.41</v>
      </c>
      <c r="K16" s="5">
        <v>2390833.2200000002</v>
      </c>
      <c r="L16" s="5">
        <v>2410406.9900000002</v>
      </c>
      <c r="M16" s="5">
        <v>2812215.47</v>
      </c>
      <c r="N16" s="5">
        <f t="shared" si="0"/>
        <v>25592582.689999998</v>
      </c>
      <c r="O16" s="7" t="s">
        <v>50</v>
      </c>
      <c r="P16" s="20">
        <f t="shared" si="1"/>
        <v>1.0547597616754609E-4</v>
      </c>
      <c r="Q16" s="21">
        <f t="shared" si="2"/>
        <v>9.9913207175491013E-5</v>
      </c>
      <c r="R16" s="20">
        <f t="shared" si="3"/>
        <v>1.5624952723449409E-4</v>
      </c>
      <c r="S16" s="20">
        <f t="shared" si="4"/>
        <v>6.5401192318757659E-5</v>
      </c>
      <c r="T16" s="20">
        <f t="shared" si="5"/>
        <v>1.3937728649696208E-3</v>
      </c>
      <c r="U16" s="20">
        <f t="shared" si="6"/>
        <v>3.820598551389616E-3</v>
      </c>
      <c r="V16" s="20">
        <f t="shared" si="7"/>
        <v>1.5897402252856071E-3</v>
      </c>
      <c r="W16" s="20">
        <f t="shared" si="8"/>
        <v>4.1929206869330731E-3</v>
      </c>
      <c r="X16" s="21">
        <f t="shared" si="9"/>
        <v>7.6937722487049453E-4</v>
      </c>
      <c r="Y16" s="20">
        <f t="shared" si="10"/>
        <v>4.054482206412829E-4</v>
      </c>
      <c r="Z16" s="21">
        <f t="shared" si="11"/>
        <v>3.7619227149601959E-4</v>
      </c>
    </row>
    <row r="17" spans="2:26" x14ac:dyDescent="0.2">
      <c r="B17" s="7" t="s">
        <v>52</v>
      </c>
      <c r="C17" s="6">
        <v>955785.33</v>
      </c>
      <c r="D17" s="5">
        <v>1411996.43</v>
      </c>
      <c r="E17" s="5">
        <v>2233033.13</v>
      </c>
      <c r="F17" s="5">
        <v>2475888.2999999998</v>
      </c>
      <c r="G17" s="5">
        <v>1319094.1000000001</v>
      </c>
      <c r="H17" s="5">
        <v>1179876.22</v>
      </c>
      <c r="I17" s="5">
        <v>364581.38</v>
      </c>
      <c r="J17" s="5">
        <v>481752.69</v>
      </c>
      <c r="K17" s="5">
        <v>1089004.8799999999</v>
      </c>
      <c r="L17" s="5">
        <v>954032.97</v>
      </c>
      <c r="M17" s="5">
        <v>1134397.18</v>
      </c>
      <c r="N17" s="5">
        <f t="shared" si="0"/>
        <v>13599442.610000001</v>
      </c>
      <c r="O17" s="27" t="s">
        <v>51</v>
      </c>
      <c r="P17" s="20">
        <f t="shared" si="1"/>
        <v>0.12934205359545961</v>
      </c>
      <c r="Q17" s="21">
        <f t="shared" si="2"/>
        <v>0.10689047288966999</v>
      </c>
      <c r="R17" s="24">
        <f t="shared" si="3"/>
        <v>9.3768453699904053E-2</v>
      </c>
      <c r="S17" s="20">
        <f t="shared" si="4"/>
        <v>0.10334666867142968</v>
      </c>
      <c r="T17" s="24">
        <f t="shared" si="5"/>
        <v>9.0074315028779148E-2</v>
      </c>
      <c r="U17" s="24">
        <f t="shared" si="6"/>
        <v>9.9595080207021486E-2</v>
      </c>
      <c r="V17" s="20">
        <f t="shared" si="7"/>
        <v>0.14591137671065199</v>
      </c>
      <c r="W17" s="20">
        <f t="shared" si="8"/>
        <v>0.20039906395507454</v>
      </c>
      <c r="X17" s="21">
        <f t="shared" si="9"/>
        <v>0.20617829282126743</v>
      </c>
      <c r="Y17" s="20">
        <f t="shared" si="10"/>
        <v>0.19107539334914603</v>
      </c>
      <c r="Z17" s="21">
        <f t="shared" si="11"/>
        <v>0.17973088381072819</v>
      </c>
    </row>
    <row r="18" spans="2:26" x14ac:dyDescent="0.2">
      <c r="B18" s="7" t="s">
        <v>53</v>
      </c>
      <c r="C18" s="5">
        <v>331.62</v>
      </c>
      <c r="D18" s="5">
        <v>2734.59</v>
      </c>
      <c r="E18" s="5">
        <v>3737.61</v>
      </c>
      <c r="F18" s="5">
        <v>1050.3</v>
      </c>
      <c r="G18" s="5">
        <v>289.61</v>
      </c>
      <c r="H18" s="5">
        <v>2458.33</v>
      </c>
      <c r="I18" s="5">
        <v>2719.2</v>
      </c>
      <c r="J18" s="5">
        <v>2513.12</v>
      </c>
      <c r="K18" s="5">
        <v>270.54000000000002</v>
      </c>
      <c r="L18" s="5">
        <v>244.13</v>
      </c>
      <c r="M18" s="5">
        <v>973.84</v>
      </c>
      <c r="N18" s="5">
        <f t="shared" si="0"/>
        <v>17322.889999999996</v>
      </c>
      <c r="O18" s="27" t="s">
        <v>52</v>
      </c>
      <c r="P18" s="24">
        <f t="shared" si="1"/>
        <v>8.1155674715523277E-2</v>
      </c>
      <c r="Q18" s="23">
        <f t="shared" si="2"/>
        <v>6.9755195080072635E-2</v>
      </c>
      <c r="R18" s="24">
        <f t="shared" si="3"/>
        <v>6.8538107520790176E-2</v>
      </c>
      <c r="S18" s="24">
        <f t="shared" si="4"/>
        <v>7.5097879078036334E-2</v>
      </c>
      <c r="T18" s="24">
        <f t="shared" si="5"/>
        <v>4.5885530183618323E-2</v>
      </c>
      <c r="U18" s="24">
        <f t="shared" si="6"/>
        <v>6.0202977232083919E-2</v>
      </c>
      <c r="V18" s="24">
        <f t="shared" si="7"/>
        <v>3.32638899113313E-2</v>
      </c>
      <c r="W18" s="24">
        <f t="shared" si="8"/>
        <v>5.7148417484634791E-2</v>
      </c>
      <c r="X18" s="23">
        <f t="shared" si="9"/>
        <v>9.3912517675502752E-2</v>
      </c>
      <c r="Y18" s="24">
        <f t="shared" si="10"/>
        <v>7.5627155815211108E-2</v>
      </c>
      <c r="Z18" s="23">
        <f t="shared" si="11"/>
        <v>7.250020844021518E-2</v>
      </c>
    </row>
    <row r="19" spans="2:26" x14ac:dyDescent="0.2">
      <c r="B19" s="7" t="s">
        <v>54</v>
      </c>
      <c r="C19" s="5">
        <v>3488.49</v>
      </c>
      <c r="D19" s="5">
        <v>15384.18</v>
      </c>
      <c r="E19" s="5">
        <v>22398.76</v>
      </c>
      <c r="F19" s="5">
        <v>41608.199999999997</v>
      </c>
      <c r="G19" s="5">
        <v>16823.349999999999</v>
      </c>
      <c r="H19" s="5">
        <v>17850</v>
      </c>
      <c r="I19" s="5">
        <v>3925.38</v>
      </c>
      <c r="J19" s="5">
        <v>731.93</v>
      </c>
      <c r="K19" s="5">
        <v>145.12</v>
      </c>
      <c r="L19" s="5">
        <v>495.79</v>
      </c>
      <c r="M19" s="5">
        <v>221.55</v>
      </c>
      <c r="N19" s="5">
        <f t="shared" si="0"/>
        <v>123072.74999999997</v>
      </c>
      <c r="O19" s="7" t="s">
        <v>53</v>
      </c>
      <c r="P19" s="20">
        <f t="shared" si="1"/>
        <v>2.815783419605512E-5</v>
      </c>
      <c r="Q19" s="21">
        <f t="shared" si="2"/>
        <v>1.3509372606134411E-4</v>
      </c>
      <c r="R19" s="20">
        <f t="shared" si="3"/>
        <v>1.1471783047427539E-4</v>
      </c>
      <c r="S19" s="20">
        <f t="shared" si="4"/>
        <v>3.1857375147199319E-5</v>
      </c>
      <c r="T19" s="20">
        <f t="shared" si="5"/>
        <v>1.0074268694308997E-5</v>
      </c>
      <c r="U19" s="20">
        <f t="shared" si="6"/>
        <v>1.2543585717741549E-4</v>
      </c>
      <c r="V19" s="20">
        <f t="shared" si="7"/>
        <v>2.4809596542448785E-4</v>
      </c>
      <c r="W19" s="20">
        <f t="shared" si="8"/>
        <v>2.9812149247985598E-4</v>
      </c>
      <c r="X19" s="21">
        <f t="shared" si="9"/>
        <v>2.3330558933703325E-5</v>
      </c>
      <c r="Y19" s="20">
        <f t="shared" si="10"/>
        <v>1.9352431341201435E-5</v>
      </c>
      <c r="Z19" s="21">
        <f t="shared" si="11"/>
        <v>6.223887385493955E-5</v>
      </c>
    </row>
    <row r="20" spans="2:26" x14ac:dyDescent="0.2">
      <c r="B20" s="7" t="s">
        <v>55</v>
      </c>
      <c r="C20" s="5">
        <v>62.28</v>
      </c>
      <c r="D20" s="5">
        <v>465</v>
      </c>
      <c r="E20" s="5">
        <v>95.15</v>
      </c>
      <c r="F20" s="5">
        <v>1310.2</v>
      </c>
      <c r="G20" s="5">
        <v>2568.6999999999998</v>
      </c>
      <c r="H20" s="5">
        <v>2635.47</v>
      </c>
      <c r="I20" s="5">
        <v>1928.2</v>
      </c>
      <c r="J20" s="5">
        <v>1345.26</v>
      </c>
      <c r="K20" s="5">
        <v>268.39999999999998</v>
      </c>
      <c r="L20" s="5">
        <v>372.65</v>
      </c>
      <c r="M20" s="5">
        <v>416.04</v>
      </c>
      <c r="N20" s="5">
        <f t="shared" si="0"/>
        <v>11467.35</v>
      </c>
      <c r="O20" s="7" t="s">
        <v>54</v>
      </c>
      <c r="P20" s="20">
        <f t="shared" si="1"/>
        <v>2.9620747546769293E-4</v>
      </c>
      <c r="Q20" s="21">
        <f t="shared" si="2"/>
        <v>7.6000650868993471E-4</v>
      </c>
      <c r="R20" s="20">
        <f t="shared" si="3"/>
        <v>6.8748134570326505E-4</v>
      </c>
      <c r="S20" s="20">
        <f t="shared" si="4"/>
        <v>1.2620470690276099E-3</v>
      </c>
      <c r="T20" s="20">
        <f t="shared" si="5"/>
        <v>5.8521096729533938E-4</v>
      </c>
      <c r="U20" s="20">
        <f t="shared" si="6"/>
        <v>9.1079311997041351E-4</v>
      </c>
      <c r="V20" s="20">
        <f t="shared" si="7"/>
        <v>3.5814612413870853E-4</v>
      </c>
      <c r="W20" s="20">
        <f t="shared" si="8"/>
        <v>8.6825962942788627E-5</v>
      </c>
      <c r="X20" s="21">
        <f t="shared" si="9"/>
        <v>1.2514713951574727E-5</v>
      </c>
      <c r="Y20" s="20">
        <f t="shared" si="10"/>
        <v>3.9301773377521239E-5</v>
      </c>
      <c r="Z20" s="21">
        <f t="shared" si="11"/>
        <v>1.4159433277090546E-5</v>
      </c>
    </row>
    <row r="21" spans="2:26" x14ac:dyDescent="0.2">
      <c r="B21" s="7" t="s">
        <v>56</v>
      </c>
      <c r="C21" s="5">
        <v>5591.72</v>
      </c>
      <c r="D21" s="5">
        <v>10803.07</v>
      </c>
      <c r="E21" s="5">
        <v>15914.17</v>
      </c>
      <c r="F21" s="5">
        <v>6914.8</v>
      </c>
      <c r="G21" s="5">
        <v>12194.55</v>
      </c>
      <c r="H21" s="5">
        <v>6477.99</v>
      </c>
      <c r="I21" s="5">
        <v>5605.31</v>
      </c>
      <c r="J21" s="5">
        <v>12415.56</v>
      </c>
      <c r="K21" s="5">
        <v>82449.960000000006</v>
      </c>
      <c r="L21" s="5">
        <v>62901.35</v>
      </c>
      <c r="M21" s="5">
        <v>51564.41</v>
      </c>
      <c r="N21" s="5">
        <f t="shared" si="0"/>
        <v>272832.89</v>
      </c>
      <c r="O21" s="7" t="s">
        <v>55</v>
      </c>
      <c r="P21" s="20">
        <f t="shared" si="1"/>
        <v>5.288191043152744E-6</v>
      </c>
      <c r="Q21" s="21">
        <f t="shared" si="2"/>
        <v>2.2971846828418522E-5</v>
      </c>
      <c r="R21" s="20">
        <f t="shared" si="3"/>
        <v>2.9204228289273904E-6</v>
      </c>
      <c r="S21" s="20">
        <f t="shared" si="4"/>
        <v>3.9740581660345183E-5</v>
      </c>
      <c r="T21" s="20">
        <f t="shared" si="5"/>
        <v>8.935386897921867E-5</v>
      </c>
      <c r="U21" s="20">
        <f t="shared" si="6"/>
        <v>1.3447439461559805E-4</v>
      </c>
      <c r="V21" s="20">
        <f t="shared" si="7"/>
        <v>1.7592624320811177E-4</v>
      </c>
      <c r="W21" s="20">
        <f t="shared" si="8"/>
        <v>1.5958287665270702E-4</v>
      </c>
      <c r="X21" s="21">
        <f t="shared" si="9"/>
        <v>2.3146011746159429E-5</v>
      </c>
      <c r="Y21" s="20">
        <f t="shared" si="10"/>
        <v>2.9540341372624072E-5</v>
      </c>
      <c r="Z21" s="21">
        <f t="shared" si="11"/>
        <v>2.6589440851278496E-5</v>
      </c>
    </row>
    <row r="22" spans="2:26" x14ac:dyDescent="0.2">
      <c r="B22" s="7" t="s">
        <v>57</v>
      </c>
      <c r="C22" s="5">
        <v>382.69</v>
      </c>
      <c r="D22" s="5">
        <v>273.77999999999997</v>
      </c>
      <c r="E22" s="5">
        <v>6079</v>
      </c>
      <c r="F22" s="5">
        <v>361.9</v>
      </c>
      <c r="G22" s="5">
        <v>60745.65</v>
      </c>
      <c r="H22" s="5">
        <v>61216.38</v>
      </c>
      <c r="I22" s="5">
        <v>3522.36</v>
      </c>
      <c r="J22" s="5">
        <v>7991.84</v>
      </c>
      <c r="K22" s="5">
        <v>10825.16</v>
      </c>
      <c r="L22" s="5">
        <v>2367.66</v>
      </c>
      <c r="M22" s="5">
        <v>1705.32</v>
      </c>
      <c r="N22" s="5">
        <f t="shared" si="0"/>
        <v>155471.74</v>
      </c>
      <c r="O22" s="7" t="s">
        <v>56</v>
      </c>
      <c r="P22" s="20">
        <f t="shared" si="1"/>
        <v>4.7479260789688602E-4</v>
      </c>
      <c r="Q22" s="21">
        <f t="shared" si="2"/>
        <v>5.3369133186383501E-4</v>
      </c>
      <c r="R22" s="20">
        <f t="shared" si="3"/>
        <v>4.8845092350427118E-4</v>
      </c>
      <c r="S22" s="20">
        <f t="shared" si="4"/>
        <v>2.0973757751866501E-4</v>
      </c>
      <c r="T22" s="20">
        <f t="shared" si="5"/>
        <v>4.2419520495212796E-4</v>
      </c>
      <c r="U22" s="20">
        <f t="shared" si="6"/>
        <v>3.3053830382280888E-4</v>
      </c>
      <c r="V22" s="20">
        <f t="shared" si="7"/>
        <v>5.1142056338391304E-4</v>
      </c>
      <c r="W22" s="20">
        <f t="shared" si="8"/>
        <v>1.4728088102331765E-3</v>
      </c>
      <c r="X22" s="21">
        <f t="shared" si="9"/>
        <v>7.1102374911712939E-3</v>
      </c>
      <c r="Y22" s="20">
        <f t="shared" si="10"/>
        <v>4.9862534598119068E-3</v>
      </c>
      <c r="Z22" s="21">
        <f t="shared" si="11"/>
        <v>3.2955216559130696E-3</v>
      </c>
    </row>
    <row r="23" spans="2:26" x14ac:dyDescent="0.2">
      <c r="B23" s="7" t="s">
        <v>58</v>
      </c>
      <c r="C23" s="5">
        <v>4121.7</v>
      </c>
      <c r="D23" s="5">
        <v>12858.89</v>
      </c>
      <c r="E23" s="5">
        <v>8198.0300000000007</v>
      </c>
      <c r="F23" s="5">
        <v>57042.9</v>
      </c>
      <c r="G23" s="5">
        <v>59400.32</v>
      </c>
      <c r="H23" s="5">
        <v>109966.17</v>
      </c>
      <c r="I23" s="5">
        <v>83718.12</v>
      </c>
      <c r="J23" s="5">
        <v>111372.6</v>
      </c>
      <c r="K23" s="5">
        <v>153479.73000000001</v>
      </c>
      <c r="L23" s="5">
        <v>215320.27</v>
      </c>
      <c r="M23" s="5">
        <v>300953.56</v>
      </c>
      <c r="N23" s="5">
        <f t="shared" si="0"/>
        <v>1116432.29</v>
      </c>
      <c r="O23" s="7" t="s">
        <v>57</v>
      </c>
      <c r="P23" s="20">
        <f t="shared" si="1"/>
        <v>3.2494184815416244E-5</v>
      </c>
      <c r="Q23" s="21">
        <f t="shared" si="2"/>
        <v>1.3525230590719188E-5</v>
      </c>
      <c r="R23" s="20">
        <f t="shared" si="3"/>
        <v>1.8658171704728961E-4</v>
      </c>
      <c r="S23" s="20">
        <f t="shared" si="4"/>
        <v>1.0977039003876448E-5</v>
      </c>
      <c r="T23" s="20">
        <f t="shared" si="5"/>
        <v>2.1130762063134951E-3</v>
      </c>
      <c r="U23" s="20">
        <f t="shared" si="6"/>
        <v>3.1235550550977264E-3</v>
      </c>
      <c r="V23" s="20">
        <f t="shared" si="7"/>
        <v>3.2137514885723708E-4</v>
      </c>
      <c r="W23" s="20">
        <f t="shared" si="8"/>
        <v>9.4804039140996535E-4</v>
      </c>
      <c r="X23" s="21">
        <f t="shared" si="9"/>
        <v>9.3352936108068261E-4</v>
      </c>
      <c r="Y23" s="20">
        <f t="shared" si="10"/>
        <v>1.8768679633518611E-4</v>
      </c>
      <c r="Z23" s="21">
        <f t="shared" si="11"/>
        <v>1.0898833110398578E-4</v>
      </c>
    </row>
    <row r="24" spans="2:26" x14ac:dyDescent="0.2">
      <c r="B24" s="7" t="s">
        <v>59</v>
      </c>
      <c r="C24" s="5">
        <v>449.94</v>
      </c>
      <c r="D24" s="5">
        <v>502.69</v>
      </c>
      <c r="E24" s="5">
        <v>14.11</v>
      </c>
      <c r="F24" s="5">
        <v>12.4</v>
      </c>
      <c r="G24" s="5">
        <v>42.47</v>
      </c>
      <c r="H24" s="5">
        <v>32.58</v>
      </c>
      <c r="I24" s="5">
        <v>320.56</v>
      </c>
      <c r="J24" s="5">
        <v>263.67</v>
      </c>
      <c r="K24" s="5">
        <v>776.3</v>
      </c>
      <c r="L24" s="5">
        <v>1451.46</v>
      </c>
      <c r="M24" s="5">
        <v>3815.73</v>
      </c>
      <c r="N24" s="5">
        <f>SUM(C24:M24)</f>
        <v>7681.91</v>
      </c>
      <c r="O24" s="7" t="s">
        <v>58</v>
      </c>
      <c r="P24" s="20">
        <f t="shared" si="1"/>
        <v>3.4997329837126948E-4</v>
      </c>
      <c r="Q24" s="21">
        <f t="shared" si="2"/>
        <v>6.3525258379243572E-4</v>
      </c>
      <c r="R24" s="20">
        <f t="shared" si="3"/>
        <v>2.5162074581431019E-4</v>
      </c>
      <c r="S24" s="20">
        <f t="shared" si="4"/>
        <v>1.7302076214264269E-3</v>
      </c>
      <c r="T24" s="20">
        <f t="shared" si="5"/>
        <v>2.0662780436032477E-3</v>
      </c>
      <c r="U24" s="20">
        <f t="shared" si="6"/>
        <v>5.6110045414844191E-3</v>
      </c>
      <c r="V24" s="20">
        <f t="shared" si="7"/>
        <v>7.6383229644465742E-3</v>
      </c>
      <c r="W24" s="20">
        <f t="shared" si="8"/>
        <v>1.321169133720714E-2</v>
      </c>
      <c r="X24" s="21">
        <f t="shared" si="9"/>
        <v>1.3235632017054315E-2</v>
      </c>
      <c r="Y24" s="20">
        <f t="shared" si="10"/>
        <v>1.7068654985228998E-2</v>
      </c>
      <c r="Z24" s="21">
        <f t="shared" si="11"/>
        <v>1.9234176720030992E-2</v>
      </c>
    </row>
    <row r="25" spans="2:26" x14ac:dyDescent="0.2">
      <c r="B25" s="18" t="s">
        <v>73</v>
      </c>
      <c r="C25" s="22">
        <f>SUM(C5:C24)</f>
        <v>11777184.199999997</v>
      </c>
      <c r="D25" s="22">
        <f t="shared" ref="D25:M25" si="12">SUM(D5:D24)</f>
        <v>20242168.75</v>
      </c>
      <c r="E25" s="22">
        <f t="shared" si="12"/>
        <v>32580898.580000002</v>
      </c>
      <c r="F25" s="22">
        <f t="shared" si="12"/>
        <v>32968817.899999999</v>
      </c>
      <c r="G25" s="22">
        <f t="shared" si="12"/>
        <v>28747496.100000001</v>
      </c>
      <c r="H25" s="22">
        <f t="shared" si="12"/>
        <v>19598303.509999994</v>
      </c>
      <c r="I25" s="22">
        <f t="shared" si="12"/>
        <v>10960274.970000001</v>
      </c>
      <c r="J25" s="22">
        <f t="shared" si="12"/>
        <v>8429851.7999999989</v>
      </c>
      <c r="K25" s="22">
        <f t="shared" si="12"/>
        <v>11595950.219999999</v>
      </c>
      <c r="L25" s="22">
        <f t="shared" si="12"/>
        <v>12614952.390000002</v>
      </c>
      <c r="M25" s="22">
        <f t="shared" si="12"/>
        <v>15646812.670000002</v>
      </c>
      <c r="N25" s="22">
        <f>SUM(N5:N24)</f>
        <v>205162711.08999997</v>
      </c>
      <c r="O25" s="7" t="s">
        <v>59</v>
      </c>
      <c r="P25" s="20">
        <f t="shared" si="1"/>
        <v>3.8204378258769198E-5</v>
      </c>
      <c r="Q25" s="21">
        <f t="shared" si="2"/>
        <v>2.4833801467048829E-5</v>
      </c>
      <c r="R25" s="20">
        <f t="shared" si="3"/>
        <v>4.3307583937115581E-7</v>
      </c>
      <c r="S25" s="20">
        <f t="shared" si="4"/>
        <v>3.7611296946136489E-7</v>
      </c>
      <c r="T25" s="20">
        <f t="shared" si="5"/>
        <v>1.4773460565840375E-6</v>
      </c>
      <c r="U25" s="20">
        <f t="shared" si="6"/>
        <v>1.6623887870384352E-6</v>
      </c>
      <c r="V25" s="20">
        <f t="shared" si="7"/>
        <v>2.9247441407941245E-5</v>
      </c>
      <c r="W25" s="20">
        <f t="shared" si="8"/>
        <v>3.1278129942924979E-5</v>
      </c>
      <c r="X25" s="21">
        <f t="shared" si="9"/>
        <v>6.6945785836600467E-5</v>
      </c>
      <c r="Y25" s="20">
        <f t="shared" si="10"/>
        <v>1.1505869821201915E-4</v>
      </c>
      <c r="Z25" s="21">
        <f t="shared" si="11"/>
        <v>2.4386628001982718E-4</v>
      </c>
    </row>
    <row r="26" spans="2:26" x14ac:dyDescent="0.2">
      <c r="B26" s="7" t="s">
        <v>68</v>
      </c>
      <c r="C26" s="39" t="s">
        <v>65</v>
      </c>
      <c r="D26" s="39"/>
    </row>
    <row r="27" spans="2:26" x14ac:dyDescent="0.2">
      <c r="B27" s="7" t="s">
        <v>64</v>
      </c>
      <c r="C27" s="7">
        <v>2009</v>
      </c>
      <c r="D27" s="7">
        <v>2010</v>
      </c>
      <c r="E27" s="7">
        <v>2011</v>
      </c>
      <c r="F27" s="7">
        <v>2012</v>
      </c>
      <c r="G27" s="7">
        <v>2013</v>
      </c>
      <c r="H27" s="7">
        <v>2014</v>
      </c>
      <c r="I27" s="7">
        <v>2015</v>
      </c>
      <c r="J27" s="7">
        <v>2016</v>
      </c>
      <c r="K27" s="7">
        <v>2017</v>
      </c>
      <c r="L27" s="7">
        <v>2018</v>
      </c>
      <c r="M27" s="7">
        <v>2019</v>
      </c>
      <c r="N27" s="7" t="s">
        <v>73</v>
      </c>
      <c r="O27" s="7" t="s">
        <v>64</v>
      </c>
      <c r="P27" s="7">
        <v>2009</v>
      </c>
      <c r="Q27" s="7">
        <v>2010</v>
      </c>
      <c r="R27" s="7">
        <v>2011</v>
      </c>
      <c r="S27" s="7">
        <v>2012</v>
      </c>
      <c r="T27" s="7">
        <v>2013</v>
      </c>
      <c r="U27" s="7">
        <v>2014</v>
      </c>
      <c r="V27" s="7">
        <v>2015</v>
      </c>
      <c r="W27" s="7">
        <v>2016</v>
      </c>
      <c r="X27" s="7">
        <v>2017</v>
      </c>
      <c r="Y27" s="7">
        <v>2018</v>
      </c>
      <c r="Z27" s="7">
        <v>2019</v>
      </c>
    </row>
    <row r="28" spans="2:26" x14ac:dyDescent="0.2">
      <c r="B28" s="7" t="s">
        <v>72</v>
      </c>
      <c r="C28" s="5">
        <v>1280346.6399999999</v>
      </c>
      <c r="D28" s="5">
        <v>1962159.13</v>
      </c>
      <c r="E28" s="5">
        <v>2622329.84</v>
      </c>
      <c r="F28" s="5">
        <v>3822400.9</v>
      </c>
      <c r="G28" s="5">
        <v>3916896.15</v>
      </c>
      <c r="H28" s="5">
        <v>3516334.82</v>
      </c>
      <c r="I28" s="5">
        <v>2496300.56</v>
      </c>
      <c r="J28" s="5">
        <v>1694463.66</v>
      </c>
      <c r="K28" s="5">
        <v>2215039.84</v>
      </c>
      <c r="L28" s="5">
        <v>4597924.71</v>
      </c>
      <c r="M28" s="5">
        <v>2817908.68</v>
      </c>
      <c r="N28" s="5">
        <f>SUM(C28:M28)</f>
        <v>30942104.93</v>
      </c>
      <c r="O28" s="29" t="s">
        <v>72</v>
      </c>
      <c r="P28" s="20">
        <f>C28/$C$48</f>
        <v>0.1793443423421085</v>
      </c>
      <c r="Q28" s="20">
        <f>D28/$D$48</f>
        <v>0.24746989084618853</v>
      </c>
      <c r="R28" s="20">
        <f>E28/$E$48</f>
        <v>0.26113433856624679</v>
      </c>
      <c r="S28" s="20">
        <f>F28/$F$48</f>
        <v>0.25490476491076158</v>
      </c>
      <c r="T28" s="20">
        <f>G28/$G$48</f>
        <v>0.23414268119301984</v>
      </c>
      <c r="U28" s="20">
        <f>H28/$H$48</f>
        <v>0.23897303822077129</v>
      </c>
      <c r="V28" s="20">
        <f>I28/$I$48</f>
        <v>0.24532368379706315</v>
      </c>
      <c r="W28" s="20">
        <f>J28/$J$48</f>
        <v>0.23122468383382133</v>
      </c>
      <c r="X28" s="20">
        <f>K28/$K$48</f>
        <v>0.23589471841512716</v>
      </c>
      <c r="Y28" s="20">
        <f>L28/$L$48</f>
        <v>0.36012875106601872</v>
      </c>
      <c r="Z28" s="20">
        <f>M28/$M$48</f>
        <v>0.22062522123278785</v>
      </c>
    </row>
    <row r="29" spans="2:26" x14ac:dyDescent="0.2">
      <c r="B29" s="7" t="s">
        <v>71</v>
      </c>
      <c r="C29" s="5">
        <v>770166.26</v>
      </c>
      <c r="D29" s="5">
        <v>1027453.21</v>
      </c>
      <c r="E29" s="5">
        <v>1283659.68</v>
      </c>
      <c r="F29" s="5">
        <v>2013865.1</v>
      </c>
      <c r="G29" s="5">
        <v>2568841.7000000002</v>
      </c>
      <c r="H29" s="5">
        <v>2519753.25</v>
      </c>
      <c r="I29" s="5">
        <v>1566266.63</v>
      </c>
      <c r="J29" s="5">
        <v>1149007.9099999999</v>
      </c>
      <c r="K29" s="5">
        <v>1382032.15</v>
      </c>
      <c r="L29" s="5">
        <v>1527111.53</v>
      </c>
      <c r="M29" s="5">
        <v>1943446.26</v>
      </c>
      <c r="N29" s="5">
        <f t="shared" ref="N29:N47" si="13">SUM(C29:M29)</f>
        <v>17751603.68</v>
      </c>
      <c r="O29" s="29" t="s">
        <v>71</v>
      </c>
      <c r="P29" s="20">
        <f t="shared" ref="P29:P47" si="14">C29/$C$48</f>
        <v>0.10788091058979259</v>
      </c>
      <c r="Q29" s="20">
        <f t="shared" ref="Q29:Q47" si="15">D29/$D$48</f>
        <v>0.12958364581177778</v>
      </c>
      <c r="R29" s="20">
        <f t="shared" ref="R29:R47" si="16">E29/$E$48</f>
        <v>0.12782816881684114</v>
      </c>
      <c r="S29" s="20">
        <f t="shared" ref="S29:S47" si="17">F29/$F$48</f>
        <v>0.13429878845975768</v>
      </c>
      <c r="T29" s="20">
        <f t="shared" ref="T29:T47" si="18">G29/$G$48</f>
        <v>0.15355921121330601</v>
      </c>
      <c r="U29" s="20">
        <f t="shared" ref="U29:U47" si="19">H29/$H$48</f>
        <v>0.17124452605999638</v>
      </c>
      <c r="V29" s="20">
        <f t="shared" ref="V29:V47" si="20">I29/$I$48</f>
        <v>0.15392469385978574</v>
      </c>
      <c r="W29" s="20">
        <f t="shared" ref="W29:W47" si="21">J29/$J$48</f>
        <v>0.15679238037616564</v>
      </c>
      <c r="X29" s="20">
        <f t="shared" ref="X29:X47" si="22">K29/$K$48</f>
        <v>0.14718204114328831</v>
      </c>
      <c r="Y29" s="20">
        <f t="shared" ref="Y29:Y47" si="23">L29/$L$48</f>
        <v>0.11960978109130825</v>
      </c>
      <c r="Z29" s="20">
        <f t="shared" ref="Z29:Z47" si="24">M29/$M$48</f>
        <v>0.15216009805773201</v>
      </c>
    </row>
    <row r="30" spans="2:26" x14ac:dyDescent="0.2">
      <c r="B30" s="7" t="s">
        <v>70</v>
      </c>
      <c r="C30" s="5">
        <v>1408458.71</v>
      </c>
      <c r="D30" s="13">
        <v>849748.59</v>
      </c>
      <c r="E30" s="13">
        <v>970478.76</v>
      </c>
      <c r="F30" s="5">
        <v>1491524</v>
      </c>
      <c r="G30" s="5">
        <v>1716073.68</v>
      </c>
      <c r="H30" s="5">
        <v>1143209.73</v>
      </c>
      <c r="I30" s="13">
        <v>868905.32</v>
      </c>
      <c r="J30" s="13">
        <v>728103.95</v>
      </c>
      <c r="K30" s="13">
        <v>964989.43999999994</v>
      </c>
      <c r="L30" s="5">
        <v>1127098.76</v>
      </c>
      <c r="M30" s="5">
        <v>1295677.4099999999</v>
      </c>
      <c r="N30" s="5">
        <f t="shared" si="13"/>
        <v>12564268.349999998</v>
      </c>
      <c r="O30" s="29" t="s">
        <v>70</v>
      </c>
      <c r="P30" s="20">
        <f t="shared" si="14"/>
        <v>0.19728961920887655</v>
      </c>
      <c r="Q30" s="20">
        <f t="shared" si="15"/>
        <v>0.10717132346651345</v>
      </c>
      <c r="R30" s="24">
        <f t="shared" si="16"/>
        <v>9.6641286393320897E-2</v>
      </c>
      <c r="S30" s="24">
        <f t="shared" si="17"/>
        <v>9.946538432919444E-2</v>
      </c>
      <c r="T30" s="20">
        <f t="shared" si="18"/>
        <v>0.10258277911196914</v>
      </c>
      <c r="U30" s="24">
        <f t="shared" si="19"/>
        <v>7.7693483836572652E-2</v>
      </c>
      <c r="V30" s="24">
        <f t="shared" si="20"/>
        <v>8.5391582002956393E-2</v>
      </c>
      <c r="W30" s="24">
        <f t="shared" si="21"/>
        <v>9.9356279872597819E-2</v>
      </c>
      <c r="X30" s="20">
        <f t="shared" si="22"/>
        <v>0.10276831509376881</v>
      </c>
      <c r="Y30" s="24">
        <f t="shared" si="23"/>
        <v>8.8279102936171916E-2</v>
      </c>
      <c r="Z30" s="20">
        <f t="shared" si="24"/>
        <v>0.1014437115214023</v>
      </c>
    </row>
    <row r="31" spans="2:26" x14ac:dyDescent="0.2">
      <c r="B31" s="7" t="s">
        <v>69</v>
      </c>
      <c r="C31" s="5">
        <v>110541.45</v>
      </c>
      <c r="D31" s="5">
        <v>124999.73</v>
      </c>
      <c r="E31" s="5">
        <v>144506.22</v>
      </c>
      <c r="F31" s="5">
        <v>169901.6</v>
      </c>
      <c r="G31" s="5">
        <v>162395.09</v>
      </c>
      <c r="H31" s="5">
        <v>177839.86</v>
      </c>
      <c r="I31" s="5">
        <v>156265.01999999999</v>
      </c>
      <c r="J31" s="5">
        <v>90984.67</v>
      </c>
      <c r="K31" s="5">
        <v>132890.81</v>
      </c>
      <c r="L31" s="5">
        <v>131118.35</v>
      </c>
      <c r="M31" s="5">
        <v>148874.78</v>
      </c>
      <c r="N31" s="5">
        <f t="shared" si="13"/>
        <v>1550317.58</v>
      </c>
      <c r="O31" s="7" t="s">
        <v>69</v>
      </c>
      <c r="P31" s="20">
        <f t="shared" si="14"/>
        <v>1.5484075196849091E-2</v>
      </c>
      <c r="Q31" s="20">
        <f t="shared" si="15"/>
        <v>1.5765117653277712E-2</v>
      </c>
      <c r="R31" s="20">
        <f t="shared" si="16"/>
        <v>1.4390079997872634E-2</v>
      </c>
      <c r="S31" s="20">
        <f t="shared" si="17"/>
        <v>1.1330242049169215E-2</v>
      </c>
      <c r="T31" s="20">
        <f t="shared" si="18"/>
        <v>9.7075899715088863E-3</v>
      </c>
      <c r="U31" s="20">
        <f t="shared" si="19"/>
        <v>1.2086144760514192E-2</v>
      </c>
      <c r="V31" s="20">
        <f t="shared" si="20"/>
        <v>1.5356928956912843E-2</v>
      </c>
      <c r="W31" s="20">
        <f t="shared" si="21"/>
        <v>1.2415669955692392E-2</v>
      </c>
      <c r="X31" s="20">
        <f t="shared" si="22"/>
        <v>1.4152449829032495E-2</v>
      </c>
      <c r="Y31" s="20">
        <f t="shared" si="23"/>
        <v>1.0269739198782383E-2</v>
      </c>
      <c r="Z31" s="20">
        <f t="shared" si="24"/>
        <v>1.1655995634848827E-2</v>
      </c>
    </row>
    <row r="32" spans="2:26" x14ac:dyDescent="0.2">
      <c r="B32" s="7" t="s">
        <v>44</v>
      </c>
      <c r="C32" s="5">
        <v>3082.65</v>
      </c>
      <c r="D32" s="5">
        <v>2958.24</v>
      </c>
      <c r="E32" s="5">
        <v>1538.54</v>
      </c>
      <c r="F32" s="5">
        <v>1420.7</v>
      </c>
      <c r="G32" s="5">
        <v>1528.07</v>
      </c>
      <c r="H32" s="5">
        <v>2168.7199999999998</v>
      </c>
      <c r="I32" s="5">
        <v>1229.32</v>
      </c>
      <c r="J32" s="5">
        <v>779.52</v>
      </c>
      <c r="K32" s="5">
        <v>1267.46</v>
      </c>
      <c r="L32" s="5">
        <v>1772.96</v>
      </c>
      <c r="M32" s="5">
        <v>2295.9699999999998</v>
      </c>
      <c r="N32" s="5">
        <f t="shared" si="13"/>
        <v>20042.149999999998</v>
      </c>
      <c r="O32" s="7" t="s">
        <v>44</v>
      </c>
      <c r="P32" s="20">
        <f t="shared" si="14"/>
        <v>4.3180168530055333E-4</v>
      </c>
      <c r="Q32" s="20">
        <f t="shared" si="15"/>
        <v>3.7309681906218728E-4</v>
      </c>
      <c r="R32" s="20">
        <f t="shared" si="16"/>
        <v>1.532094167290997E-4</v>
      </c>
      <c r="S32" s="20">
        <f t="shared" si="17"/>
        <v>9.4742338384421946E-5</v>
      </c>
      <c r="T32" s="20">
        <f t="shared" si="18"/>
        <v>9.1344368895411693E-5</v>
      </c>
      <c r="U32" s="20">
        <f t="shared" si="19"/>
        <v>1.4738801450373576E-4</v>
      </c>
      <c r="V32" s="20">
        <f t="shared" si="20"/>
        <v>1.208112980455389E-4</v>
      </c>
      <c r="W32" s="20">
        <f t="shared" si="21"/>
        <v>1.0637245861155878E-4</v>
      </c>
      <c r="X32" s="20">
        <f t="shared" si="22"/>
        <v>1.3498047051038013E-4</v>
      </c>
      <c r="Y32" s="20">
        <f t="shared" si="23"/>
        <v>1.3886566456848497E-4</v>
      </c>
      <c r="Z32" s="20">
        <f t="shared" si="24"/>
        <v>1.7976057662516014E-4</v>
      </c>
    </row>
    <row r="33" spans="2:26" x14ac:dyDescent="0.2">
      <c r="B33" s="7" t="s">
        <v>45</v>
      </c>
      <c r="C33" s="14">
        <v>176198.15</v>
      </c>
      <c r="D33" s="14">
        <v>188312.17</v>
      </c>
      <c r="E33" s="14">
        <v>223764.88</v>
      </c>
      <c r="F33" s="14">
        <v>238049.1</v>
      </c>
      <c r="G33" s="14">
        <v>276484.08</v>
      </c>
      <c r="H33" s="14">
        <v>239029.06</v>
      </c>
      <c r="I33" s="14">
        <v>216441.21</v>
      </c>
      <c r="J33" s="14">
        <v>194004.12</v>
      </c>
      <c r="K33" s="14">
        <v>312820.76</v>
      </c>
      <c r="L33" s="14">
        <v>360969.58</v>
      </c>
      <c r="M33" s="14">
        <v>307188.68</v>
      </c>
      <c r="N33" s="5">
        <f t="shared" si="13"/>
        <v>2733261.79</v>
      </c>
      <c r="O33" s="7" t="s">
        <v>45</v>
      </c>
      <c r="P33" s="20">
        <f t="shared" si="14"/>
        <v>2.4680926513499648E-2</v>
      </c>
      <c r="Q33" s="20">
        <f t="shared" si="15"/>
        <v>2.3750159425096631E-2</v>
      </c>
      <c r="R33" s="20">
        <f t="shared" si="16"/>
        <v>2.2282739967278711E-2</v>
      </c>
      <c r="S33" s="20">
        <f t="shared" si="17"/>
        <v>1.5874800017109239E-2</v>
      </c>
      <c r="T33" s="20">
        <f t="shared" si="18"/>
        <v>1.6527556850948269E-2</v>
      </c>
      <c r="U33" s="20">
        <f t="shared" si="19"/>
        <v>1.6244613671702355E-2</v>
      </c>
      <c r="V33" s="20">
        <f t="shared" si="20"/>
        <v>2.1270737912542768E-2</v>
      </c>
      <c r="W33" s="20">
        <f t="shared" si="21"/>
        <v>2.6473593012587081E-2</v>
      </c>
      <c r="X33" s="20">
        <f t="shared" si="22"/>
        <v>3.3314418893073308E-2</v>
      </c>
      <c r="Y33" s="20">
        <f t="shared" si="23"/>
        <v>2.8272651732530293E-2</v>
      </c>
      <c r="Z33" s="20">
        <f t="shared" si="24"/>
        <v>2.4051017325802081E-2</v>
      </c>
    </row>
    <row r="34" spans="2:26" x14ac:dyDescent="0.2">
      <c r="B34" s="7" t="s">
        <v>46</v>
      </c>
      <c r="C34" s="5">
        <v>32894.449999999997</v>
      </c>
      <c r="D34" s="5">
        <v>34819.43</v>
      </c>
      <c r="E34" s="5">
        <v>44606.22</v>
      </c>
      <c r="F34" s="5">
        <v>60138</v>
      </c>
      <c r="G34" s="5">
        <v>62382.76</v>
      </c>
      <c r="H34" s="5">
        <v>58804.28</v>
      </c>
      <c r="I34" s="5">
        <v>49430.83</v>
      </c>
      <c r="J34" s="5">
        <v>40997.54</v>
      </c>
      <c r="K34" s="5">
        <v>47053.48</v>
      </c>
      <c r="L34" s="5">
        <v>46897.57</v>
      </c>
      <c r="M34" s="5">
        <v>47081.760000000002</v>
      </c>
      <c r="N34" s="5">
        <f t="shared" si="13"/>
        <v>525106.31999999995</v>
      </c>
      <c r="O34" s="7" t="s">
        <v>46</v>
      </c>
      <c r="P34" s="20">
        <f t="shared" si="14"/>
        <v>4.6076846048155916E-3</v>
      </c>
      <c r="Q34" s="20">
        <f t="shared" si="15"/>
        <v>4.3914687701330848E-3</v>
      </c>
      <c r="R34" s="20">
        <f t="shared" si="16"/>
        <v>4.4419338780206574E-3</v>
      </c>
      <c r="S34" s="20">
        <f t="shared" si="17"/>
        <v>4.0104277790964779E-3</v>
      </c>
      <c r="T34" s="20">
        <f t="shared" si="18"/>
        <v>3.729092150329457E-3</v>
      </c>
      <c r="U34" s="20">
        <f t="shared" si="19"/>
        <v>3.9963877649128237E-3</v>
      </c>
      <c r="V34" s="20">
        <f t="shared" si="20"/>
        <v>4.8578097938440489E-3</v>
      </c>
      <c r="W34" s="20">
        <f t="shared" si="21"/>
        <v>5.5944800990683054E-3</v>
      </c>
      <c r="X34" s="20">
        <f t="shared" si="22"/>
        <v>5.0110463995319465E-3</v>
      </c>
      <c r="Y34" s="20">
        <f t="shared" si="23"/>
        <v>3.6732144124498262E-3</v>
      </c>
      <c r="Z34" s="20">
        <f t="shared" si="24"/>
        <v>3.6862172964487344E-3</v>
      </c>
    </row>
    <row r="35" spans="2:26" x14ac:dyDescent="0.2">
      <c r="B35" s="7" t="s">
        <v>47</v>
      </c>
      <c r="C35" s="5">
        <v>15267.59</v>
      </c>
      <c r="D35" s="5">
        <v>23980.39</v>
      </c>
      <c r="E35" s="5">
        <v>112187.53</v>
      </c>
      <c r="F35" s="5">
        <v>240075.1</v>
      </c>
      <c r="G35" s="5">
        <v>403378.76</v>
      </c>
      <c r="H35" s="5">
        <v>475285.47</v>
      </c>
      <c r="I35" s="5">
        <v>212913.43</v>
      </c>
      <c r="J35" s="5">
        <v>125424.82</v>
      </c>
      <c r="K35" s="5">
        <v>175731.17</v>
      </c>
      <c r="L35" s="5">
        <v>166003.45000000001</v>
      </c>
      <c r="M35" s="5">
        <v>253725.56</v>
      </c>
      <c r="N35" s="5">
        <f t="shared" si="13"/>
        <v>2203973.2699999996</v>
      </c>
      <c r="O35" s="7" t="s">
        <v>47</v>
      </c>
      <c r="P35" s="20">
        <f t="shared" si="14"/>
        <v>2.1386051262640505E-3</v>
      </c>
      <c r="Q35" s="20">
        <f t="shared" si="15"/>
        <v>3.0244358905533986E-3</v>
      </c>
      <c r="R35" s="20">
        <f t="shared" si="16"/>
        <v>1.1171751163816589E-2</v>
      </c>
      <c r="S35" s="20">
        <f t="shared" si="17"/>
        <v>1.6009908046648789E-2</v>
      </c>
      <c r="T35" s="20">
        <f t="shared" si="18"/>
        <v>2.4113017242674579E-2</v>
      </c>
      <c r="U35" s="20">
        <f t="shared" si="19"/>
        <v>3.2300795743929536E-2</v>
      </c>
      <c r="V35" s="20">
        <f t="shared" si="20"/>
        <v>2.0924045691624624E-2</v>
      </c>
      <c r="W35" s="20">
        <f t="shared" si="21"/>
        <v>1.7115335686463735E-2</v>
      </c>
      <c r="X35" s="20">
        <f t="shared" si="22"/>
        <v>1.8714812309611032E-2</v>
      </c>
      <c r="Y35" s="20">
        <f t="shared" si="23"/>
        <v>1.3002086569866927E-2</v>
      </c>
      <c r="Z35" s="20">
        <f t="shared" si="24"/>
        <v>1.9865178103434133E-2</v>
      </c>
    </row>
    <row r="36" spans="2:26" x14ac:dyDescent="0.2">
      <c r="B36" s="7" t="s">
        <v>48</v>
      </c>
      <c r="C36" s="5">
        <v>20767.63</v>
      </c>
      <c r="D36" s="5">
        <v>61364.82</v>
      </c>
      <c r="E36" s="5">
        <v>98257.44</v>
      </c>
      <c r="F36" s="5">
        <v>56173.7</v>
      </c>
      <c r="G36" s="5">
        <v>45581.84</v>
      </c>
      <c r="H36" s="5">
        <v>42962.46</v>
      </c>
      <c r="I36" s="5">
        <v>36810.99</v>
      </c>
      <c r="J36" s="5">
        <v>8306.51</v>
      </c>
      <c r="K36" s="5">
        <v>28532.2</v>
      </c>
      <c r="L36" s="5">
        <v>37385.550000000003</v>
      </c>
      <c r="M36" s="5">
        <v>27844.98</v>
      </c>
      <c r="N36" s="5">
        <f t="shared" si="13"/>
        <v>463988.12000000005</v>
      </c>
      <c r="O36" s="7" t="s">
        <v>48</v>
      </c>
      <c r="P36" s="20">
        <f t="shared" si="14"/>
        <v>2.9090223131715666E-3</v>
      </c>
      <c r="Q36" s="20">
        <f t="shared" si="15"/>
        <v>7.7394055736937136E-3</v>
      </c>
      <c r="R36" s="20">
        <f t="shared" si="16"/>
        <v>9.7845782831089932E-3</v>
      </c>
      <c r="S36" s="20">
        <f t="shared" si="17"/>
        <v>3.7460601771697067E-3</v>
      </c>
      <c r="T36" s="20">
        <f t="shared" si="18"/>
        <v>2.7247733466998453E-3</v>
      </c>
      <c r="U36" s="20">
        <f t="shared" si="19"/>
        <v>2.9197645051441254E-3</v>
      </c>
      <c r="V36" s="20">
        <f t="shared" si="20"/>
        <v>3.6175963005900431E-3</v>
      </c>
      <c r="W36" s="20">
        <f t="shared" si="21"/>
        <v>1.1334973973490085E-3</v>
      </c>
      <c r="X36" s="20">
        <f t="shared" si="22"/>
        <v>3.0385888159754687E-3</v>
      </c>
      <c r="Y36" s="20">
        <f t="shared" si="23"/>
        <v>2.9281931041920425E-3</v>
      </c>
      <c r="Z36" s="20">
        <f t="shared" si="24"/>
        <v>2.1800936688702605E-3</v>
      </c>
    </row>
    <row r="37" spans="2:26" x14ac:dyDescent="0.2">
      <c r="B37" s="7" t="s">
        <v>49</v>
      </c>
      <c r="C37" s="5">
        <v>12562.64</v>
      </c>
      <c r="D37" s="5">
        <v>15523.57</v>
      </c>
      <c r="E37" s="5">
        <v>25602.22</v>
      </c>
      <c r="F37" s="5">
        <v>51791</v>
      </c>
      <c r="G37" s="5">
        <v>100616.7</v>
      </c>
      <c r="H37" s="5">
        <v>85209.17</v>
      </c>
      <c r="I37" s="5">
        <v>56500.9</v>
      </c>
      <c r="J37" s="5">
        <v>28144.53</v>
      </c>
      <c r="K37" s="5">
        <v>34885.040000000001</v>
      </c>
      <c r="L37" s="5">
        <v>24426.78</v>
      </c>
      <c r="M37" s="5">
        <v>43464.02</v>
      </c>
      <c r="N37" s="5">
        <f t="shared" si="13"/>
        <v>478726.56999999995</v>
      </c>
      <c r="O37" s="7" t="s">
        <v>49</v>
      </c>
      <c r="P37" s="20">
        <f t="shared" si="14"/>
        <v>1.7597097055533852E-3</v>
      </c>
      <c r="Q37" s="20">
        <f t="shared" si="15"/>
        <v>1.9578514885503539E-3</v>
      </c>
      <c r="R37" s="20">
        <f t="shared" si="16"/>
        <v>2.5494957512772441E-3</v>
      </c>
      <c r="S37" s="20">
        <f t="shared" si="17"/>
        <v>3.4537906998434549E-3</v>
      </c>
      <c r="T37" s="20">
        <f t="shared" si="18"/>
        <v>6.0146256139044481E-3</v>
      </c>
      <c r="U37" s="20">
        <f t="shared" si="19"/>
        <v>5.7908860451378174E-3</v>
      </c>
      <c r="V37" s="20">
        <f t="shared" si="20"/>
        <v>5.5526202044554624E-3</v>
      </c>
      <c r="W37" s="20">
        <f t="shared" si="21"/>
        <v>3.8405722143970318E-3</v>
      </c>
      <c r="X37" s="20">
        <f t="shared" si="22"/>
        <v>3.7151461292454441E-3</v>
      </c>
      <c r="Y37" s="20">
        <f t="shared" si="23"/>
        <v>1.9132078772043234E-3</v>
      </c>
      <c r="Z37" s="20">
        <f t="shared" si="24"/>
        <v>3.4029701161807395E-3</v>
      </c>
    </row>
    <row r="38" spans="2:26" x14ac:dyDescent="0.2">
      <c r="B38" s="7" t="s">
        <v>50</v>
      </c>
      <c r="C38" s="5">
        <v>1180929.8500000001</v>
      </c>
      <c r="D38" s="5">
        <v>1745892.89</v>
      </c>
      <c r="E38" s="5">
        <v>2215627.2999999998</v>
      </c>
      <c r="F38" s="5">
        <v>3070371.9</v>
      </c>
      <c r="G38" s="5">
        <v>3460488.47</v>
      </c>
      <c r="H38" s="5">
        <v>3129682.49</v>
      </c>
      <c r="I38" s="5">
        <v>2313680.86</v>
      </c>
      <c r="J38" s="5">
        <v>1589782.17</v>
      </c>
      <c r="K38" s="5">
        <v>2076751.38</v>
      </c>
      <c r="L38" s="5">
        <v>2454053.2799999998</v>
      </c>
      <c r="M38" s="5">
        <v>2587536.0699999998</v>
      </c>
      <c r="N38" s="5">
        <f t="shared" si="13"/>
        <v>25824796.66</v>
      </c>
      <c r="O38" s="29" t="s">
        <v>50</v>
      </c>
      <c r="P38" s="20">
        <f t="shared" si="14"/>
        <v>0.16541855204182429</v>
      </c>
      <c r="Q38" s="20">
        <f t="shared" si="15"/>
        <v>0.22019413018628956</v>
      </c>
      <c r="R38" s="20">
        <f t="shared" si="16"/>
        <v>0.22063447575108219</v>
      </c>
      <c r="S38" s="20">
        <f t="shared" si="17"/>
        <v>0.20475414479891638</v>
      </c>
      <c r="T38" s="20">
        <f t="shared" si="18"/>
        <v>0.20685972197739558</v>
      </c>
      <c r="U38" s="20">
        <f t="shared" si="19"/>
        <v>0.21269582437023124</v>
      </c>
      <c r="V38" s="20">
        <f t="shared" si="20"/>
        <v>0.22737675134197666</v>
      </c>
      <c r="W38" s="20">
        <f t="shared" si="21"/>
        <v>0.21693996059077264</v>
      </c>
      <c r="X38" s="20">
        <f t="shared" si="22"/>
        <v>0.22116743597863536</v>
      </c>
      <c r="Y38" s="20">
        <f t="shared" si="23"/>
        <v>0.19221174736805699</v>
      </c>
      <c r="Z38" s="20">
        <f t="shared" si="24"/>
        <v>0.20258843799422499</v>
      </c>
    </row>
    <row r="39" spans="2:26" x14ac:dyDescent="0.2">
      <c r="B39" s="7" t="s">
        <v>51</v>
      </c>
      <c r="C39" s="5">
        <v>1243000.56</v>
      </c>
      <c r="D39" s="5">
        <v>608381.72</v>
      </c>
      <c r="E39" s="5">
        <v>593899.12</v>
      </c>
      <c r="F39" s="5">
        <v>1095077.8999999999</v>
      </c>
      <c r="G39" s="5">
        <v>1370865.85</v>
      </c>
      <c r="H39" s="5">
        <v>835559.8</v>
      </c>
      <c r="I39" s="5">
        <v>706181.29</v>
      </c>
      <c r="J39" s="5">
        <v>540490.27</v>
      </c>
      <c r="K39" s="5">
        <v>652072.88</v>
      </c>
      <c r="L39" s="5">
        <v>610320.30000000005</v>
      </c>
      <c r="M39" s="5">
        <v>746562.52</v>
      </c>
      <c r="N39" s="5">
        <f t="shared" si="13"/>
        <v>9002412.209999999</v>
      </c>
      <c r="O39" s="29" t="s">
        <v>51</v>
      </c>
      <c r="P39" s="20">
        <f t="shared" si="14"/>
        <v>0.17411309640651115</v>
      </c>
      <c r="Q39" s="24">
        <f t="shared" si="15"/>
        <v>7.6729840887683989E-2</v>
      </c>
      <c r="R39" s="24">
        <f t="shared" si="16"/>
        <v>5.9141093355470506E-2</v>
      </c>
      <c r="S39" s="24">
        <f t="shared" si="17"/>
        <v>7.3027550474485933E-2</v>
      </c>
      <c r="T39" s="24">
        <f t="shared" si="18"/>
        <v>8.1947080898468083E-2</v>
      </c>
      <c r="U39" s="24">
        <f t="shared" si="19"/>
        <v>5.6785338781003801E-2</v>
      </c>
      <c r="V39" s="24">
        <f t="shared" si="20"/>
        <v>6.9399894494820841E-2</v>
      </c>
      <c r="W39" s="24">
        <f t="shared" si="21"/>
        <v>7.3754719411336767E-2</v>
      </c>
      <c r="X39" s="24">
        <f t="shared" si="22"/>
        <v>6.9443693804505574E-2</v>
      </c>
      <c r="Y39" s="24">
        <f t="shared" si="23"/>
        <v>4.7802846121253233E-2</v>
      </c>
      <c r="Z39" s="24">
        <f t="shared" si="24"/>
        <v>5.8451333894577309E-2</v>
      </c>
    </row>
    <row r="40" spans="2:26" x14ac:dyDescent="0.2">
      <c r="B40" s="7" t="s">
        <v>52</v>
      </c>
      <c r="C40" s="5">
        <v>15429.79</v>
      </c>
      <c r="D40" s="5">
        <v>19075.59</v>
      </c>
      <c r="E40" s="5">
        <v>12425.14</v>
      </c>
      <c r="F40" s="5">
        <v>8249.2999999999993</v>
      </c>
      <c r="G40" s="5">
        <v>7997.67</v>
      </c>
      <c r="H40" s="5">
        <v>4774.32</v>
      </c>
      <c r="I40" s="5">
        <v>3620.62</v>
      </c>
      <c r="J40" s="5">
        <v>5409.16</v>
      </c>
      <c r="K40" s="5">
        <v>10303.280000000001</v>
      </c>
      <c r="L40" s="5">
        <v>9400.1299999999992</v>
      </c>
      <c r="M40" s="5">
        <v>6231.15</v>
      </c>
      <c r="N40" s="5">
        <f t="shared" si="13"/>
        <v>102916.15</v>
      </c>
      <c r="O40" s="7" t="s">
        <v>52</v>
      </c>
      <c r="P40" s="20">
        <f t="shared" si="14"/>
        <v>2.1613252642478467E-3</v>
      </c>
      <c r="Q40" s="20">
        <f t="shared" si="15"/>
        <v>2.4058365618524762E-3</v>
      </c>
      <c r="R40" s="20">
        <f t="shared" si="16"/>
        <v>1.2373083911873632E-3</v>
      </c>
      <c r="S40" s="20">
        <f t="shared" si="17"/>
        <v>5.5012175127374665E-4</v>
      </c>
      <c r="T40" s="20">
        <f t="shared" si="18"/>
        <v>4.7808157923640102E-4</v>
      </c>
      <c r="U40" s="20">
        <f t="shared" si="19"/>
        <v>3.2446675707582156E-4</v>
      </c>
      <c r="V40" s="20">
        <f t="shared" si="20"/>
        <v>3.5581606248140358E-4</v>
      </c>
      <c r="W40" s="20">
        <f t="shared" si="21"/>
        <v>7.381281406805461E-4</v>
      </c>
      <c r="X40" s="20">
        <f t="shared" si="22"/>
        <v>1.0972666452591714E-3</v>
      </c>
      <c r="Y40" s="20">
        <f t="shared" si="23"/>
        <v>7.3625761409177454E-4</v>
      </c>
      <c r="Z40" s="20">
        <f t="shared" si="24"/>
        <v>4.8786139062699714E-4</v>
      </c>
    </row>
    <row r="41" spans="2:26" x14ac:dyDescent="0.2">
      <c r="B41" s="7" t="s">
        <v>53</v>
      </c>
      <c r="C41" s="14">
        <v>188628.08</v>
      </c>
      <c r="D41" s="14">
        <v>254951.77</v>
      </c>
      <c r="E41" s="14">
        <v>268217.5</v>
      </c>
      <c r="F41" s="14">
        <v>330129.2</v>
      </c>
      <c r="G41" s="14">
        <v>368351.44</v>
      </c>
      <c r="H41" s="14">
        <v>429192.8</v>
      </c>
      <c r="I41" s="14">
        <v>295014.17</v>
      </c>
      <c r="J41" s="14">
        <v>262861.75</v>
      </c>
      <c r="K41" s="14">
        <v>291677.34999999998</v>
      </c>
      <c r="L41" s="14">
        <v>327316.46999999997</v>
      </c>
      <c r="M41" s="14">
        <v>838918.94</v>
      </c>
      <c r="N41" s="5">
        <f t="shared" si="13"/>
        <v>3855259.47</v>
      </c>
      <c r="O41" s="29" t="s">
        <v>53</v>
      </c>
      <c r="P41" s="28">
        <f t="shared" si="14"/>
        <v>2.6422046887907349E-2</v>
      </c>
      <c r="Q41" s="28">
        <f t="shared" si="15"/>
        <v>3.2154826654116765E-2</v>
      </c>
      <c r="R41" s="28">
        <f t="shared" si="16"/>
        <v>2.6709378197211187E-2</v>
      </c>
      <c r="S41" s="28">
        <f t="shared" si="17"/>
        <v>2.2015353260349479E-2</v>
      </c>
      <c r="T41" s="28">
        <f t="shared" si="18"/>
        <v>2.2019167851286988E-2</v>
      </c>
      <c r="U41" s="28">
        <f t="shared" si="19"/>
        <v>2.9168299564396954E-2</v>
      </c>
      <c r="V41" s="28">
        <f t="shared" si="20"/>
        <v>2.8992487569979568E-2</v>
      </c>
      <c r="W41" s="28">
        <f t="shared" si="21"/>
        <v>3.5869830950375756E-2</v>
      </c>
      <c r="X41" s="28">
        <f t="shared" si="22"/>
        <v>3.106271278006471E-2</v>
      </c>
      <c r="Y41" s="28">
        <f t="shared" si="23"/>
        <v>2.563679898630571E-2</v>
      </c>
      <c r="Z41" s="28">
        <f t="shared" si="24"/>
        <v>6.5682283477644793E-2</v>
      </c>
    </row>
    <row r="42" spans="2:26" x14ac:dyDescent="0.2">
      <c r="B42" s="7" t="s">
        <v>54</v>
      </c>
      <c r="C42" s="14">
        <v>171737.46</v>
      </c>
      <c r="D42" s="14">
        <v>227553.64</v>
      </c>
      <c r="E42" s="14">
        <v>290559.12</v>
      </c>
      <c r="F42" s="14">
        <v>414905</v>
      </c>
      <c r="G42" s="14">
        <v>532460.26</v>
      </c>
      <c r="H42" s="14">
        <v>485099.01</v>
      </c>
      <c r="I42" s="14">
        <v>354553.29</v>
      </c>
      <c r="J42" s="14">
        <v>267054.25</v>
      </c>
      <c r="K42" s="14">
        <v>318354.28000000003</v>
      </c>
      <c r="L42" s="14">
        <v>373834.27</v>
      </c>
      <c r="M42" s="14">
        <v>477457.32</v>
      </c>
      <c r="N42" s="5">
        <f t="shared" si="13"/>
        <v>3913567.9000000004</v>
      </c>
      <c r="O42" s="29" t="s">
        <v>54</v>
      </c>
      <c r="P42" s="28">
        <f t="shared" si="14"/>
        <v>2.4056096104726893E-2</v>
      </c>
      <c r="Q42" s="28">
        <f t="shared" si="15"/>
        <v>2.869934124682991E-2</v>
      </c>
      <c r="R42" s="28">
        <f t="shared" si="16"/>
        <v>2.8934180002158208E-2</v>
      </c>
      <c r="S42" s="28">
        <f t="shared" si="17"/>
        <v>2.7668804045462507E-2</v>
      </c>
      <c r="T42" s="28">
        <f t="shared" si="18"/>
        <v>3.1829200502324385E-2</v>
      </c>
      <c r="U42" s="28">
        <f t="shared" si="19"/>
        <v>3.2967732082347129E-2</v>
      </c>
      <c r="V42" s="28">
        <f t="shared" si="20"/>
        <v>3.4843688536114588E-2</v>
      </c>
      <c r="W42" s="28">
        <f t="shared" si="21"/>
        <v>3.6441934979430768E-2</v>
      </c>
      <c r="X42" s="28">
        <f t="shared" si="22"/>
        <v>3.3903721224648742E-2</v>
      </c>
      <c r="Y42" s="28">
        <f t="shared" si="23"/>
        <v>2.9280268219262953E-2</v>
      </c>
      <c r="Z42" s="28">
        <f t="shared" si="24"/>
        <v>3.7382022917156414E-2</v>
      </c>
    </row>
    <row r="43" spans="2:26" x14ac:dyDescent="0.2">
      <c r="B43" s="7" t="s">
        <v>55</v>
      </c>
      <c r="C43" s="5">
        <v>150283.97</v>
      </c>
      <c r="D43" s="5">
        <v>208841.95</v>
      </c>
      <c r="E43" s="5">
        <v>209002.51</v>
      </c>
      <c r="F43" s="5">
        <v>228937</v>
      </c>
      <c r="G43" s="5">
        <v>211414.96</v>
      </c>
      <c r="H43" s="5">
        <v>194262.79</v>
      </c>
      <c r="I43" s="5">
        <v>131760.73000000001</v>
      </c>
      <c r="J43" s="5">
        <v>133105.67000000001</v>
      </c>
      <c r="K43" s="5">
        <v>161706.62</v>
      </c>
      <c r="L43" s="5">
        <v>184486.93</v>
      </c>
      <c r="M43" s="5">
        <v>184574.92</v>
      </c>
      <c r="N43" s="5">
        <f t="shared" si="13"/>
        <v>1998378.0499999996</v>
      </c>
      <c r="O43" s="29" t="s">
        <v>55</v>
      </c>
      <c r="P43" s="28">
        <f t="shared" si="14"/>
        <v>2.1051002066292897E-2</v>
      </c>
      <c r="Q43" s="28">
        <f t="shared" si="15"/>
        <v>2.6339400194623955E-2</v>
      </c>
      <c r="R43" s="28">
        <f t="shared" si="16"/>
        <v>2.0812687776734975E-2</v>
      </c>
      <c r="S43" s="28">
        <f t="shared" si="17"/>
        <v>1.5267140650886468E-2</v>
      </c>
      <c r="T43" s="28">
        <f t="shared" si="18"/>
        <v>1.2637880526578434E-2</v>
      </c>
      <c r="U43" s="28">
        <f t="shared" si="19"/>
        <v>1.3202260739079355E-2</v>
      </c>
      <c r="V43" s="28">
        <f t="shared" si="20"/>
        <v>1.2948772347905981E-2</v>
      </c>
      <c r="W43" s="28">
        <f t="shared" si="21"/>
        <v>1.8163456194887625E-2</v>
      </c>
      <c r="X43" s="28">
        <f t="shared" si="22"/>
        <v>1.7221242210596975E-2</v>
      </c>
      <c r="Y43" s="28">
        <f t="shared" si="23"/>
        <v>1.444979025959388E-2</v>
      </c>
      <c r="Z43" s="28">
        <f t="shared" si="24"/>
        <v>1.4451100863575225E-2</v>
      </c>
    </row>
    <row r="44" spans="2:26" x14ac:dyDescent="0.2">
      <c r="B44" s="7" t="s">
        <v>56</v>
      </c>
      <c r="C44" s="5">
        <v>72562.720000000001</v>
      </c>
      <c r="D44" s="5">
        <v>107525.49</v>
      </c>
      <c r="E44" s="5">
        <v>192818.26</v>
      </c>
      <c r="F44" s="5">
        <v>433180.6</v>
      </c>
      <c r="G44" s="5">
        <v>610633.41</v>
      </c>
      <c r="H44" s="5">
        <v>590380.4</v>
      </c>
      <c r="I44" s="5">
        <v>252566.25</v>
      </c>
      <c r="J44" s="5">
        <v>171626.28</v>
      </c>
      <c r="K44" s="5">
        <v>207188.96</v>
      </c>
      <c r="L44" s="5">
        <v>274899.57</v>
      </c>
      <c r="M44" s="5">
        <v>447281.43</v>
      </c>
      <c r="N44" s="5">
        <f t="shared" si="13"/>
        <v>3360663.3699999996</v>
      </c>
      <c r="O44" s="29" t="s">
        <v>56</v>
      </c>
      <c r="P44" s="28">
        <f t="shared" si="14"/>
        <v>1.0164210917876556E-2</v>
      </c>
      <c r="Q44" s="28">
        <f t="shared" si="15"/>
        <v>1.3561245296900533E-2</v>
      </c>
      <c r="R44" s="28">
        <f t="shared" si="16"/>
        <v>1.9201043293849949E-2</v>
      </c>
      <c r="S44" s="28">
        <f t="shared" si="17"/>
        <v>2.8887550493958556E-2</v>
      </c>
      <c r="T44" s="28">
        <f t="shared" si="18"/>
        <v>3.6502204390442314E-2</v>
      </c>
      <c r="U44" s="28">
        <f t="shared" si="19"/>
        <v>4.0122742888856713E-2</v>
      </c>
      <c r="V44" s="28">
        <f t="shared" si="20"/>
        <v>2.4820922546606328E-2</v>
      </c>
      <c r="W44" s="28">
        <f t="shared" si="21"/>
        <v>2.3419937097131308E-2</v>
      </c>
      <c r="X44" s="28">
        <f t="shared" si="22"/>
        <v>2.206496718267742E-2</v>
      </c>
      <c r="Y44" s="28">
        <f t="shared" si="23"/>
        <v>2.1531287495285149E-2</v>
      </c>
      <c r="Z44" s="28">
        <f t="shared" si="24"/>
        <v>3.5019433080800799E-2</v>
      </c>
    </row>
    <row r="45" spans="2:26" x14ac:dyDescent="0.2">
      <c r="B45" s="7" t="s">
        <v>57</v>
      </c>
      <c r="C45" s="14">
        <v>151278.72</v>
      </c>
      <c r="D45" s="14">
        <v>299976.93</v>
      </c>
      <c r="E45" s="14">
        <v>552521.61</v>
      </c>
      <c r="F45" s="14">
        <v>1044853.4</v>
      </c>
      <c r="G45" s="14">
        <v>657621.97</v>
      </c>
      <c r="H45" s="14">
        <v>426512.21</v>
      </c>
      <c r="I45" s="14">
        <v>243723.23</v>
      </c>
      <c r="J45" s="14">
        <v>153106.85</v>
      </c>
      <c r="K45" s="14">
        <v>185579.03</v>
      </c>
      <c r="L45" s="14">
        <v>291378.12</v>
      </c>
      <c r="M45" s="14">
        <v>374054.29</v>
      </c>
      <c r="N45" s="5">
        <f t="shared" si="13"/>
        <v>4380606.3599999994</v>
      </c>
      <c r="O45" s="29" t="s">
        <v>57</v>
      </c>
      <c r="P45" s="28">
        <f t="shared" si="14"/>
        <v>2.1190341506856284E-2</v>
      </c>
      <c r="Q45" s="28">
        <f t="shared" si="15"/>
        <v>3.7833454478014096E-2</v>
      </c>
      <c r="R45" s="28">
        <f t="shared" si="16"/>
        <v>5.5020677784343018E-2</v>
      </c>
      <c r="S45" s="28">
        <f t="shared" si="17"/>
        <v>6.9678225089683798E-2</v>
      </c>
      <c r="T45" s="28">
        <f t="shared" si="18"/>
        <v>3.9311068093351331E-2</v>
      </c>
      <c r="U45" s="28">
        <f t="shared" si="19"/>
        <v>2.8986124439070237E-2</v>
      </c>
      <c r="V45" s="28">
        <f t="shared" si="20"/>
        <v>2.395187565495675E-2</v>
      </c>
      <c r="W45" s="28">
        <f t="shared" si="21"/>
        <v>2.0892795649593517E-2</v>
      </c>
      <c r="X45" s="28">
        <f t="shared" si="22"/>
        <v>1.9763578169141389E-2</v>
      </c>
      <c r="Y45" s="28">
        <f t="shared" si="23"/>
        <v>2.2821956656955467E-2</v>
      </c>
      <c r="Z45" s="28">
        <f t="shared" si="24"/>
        <v>2.9286190524926228E-2</v>
      </c>
    </row>
    <row r="46" spans="2:26" x14ac:dyDescent="0.2">
      <c r="B46" s="7" t="s">
        <v>58</v>
      </c>
      <c r="C46" s="5">
        <v>88810.05</v>
      </c>
      <c r="D46" s="5">
        <v>93482.01</v>
      </c>
      <c r="E46" s="5">
        <v>109049.94</v>
      </c>
      <c r="F46" s="5">
        <v>138164.20000000001</v>
      </c>
      <c r="G46" s="5">
        <v>138557.57</v>
      </c>
      <c r="H46" s="5">
        <v>157874.82999999999</v>
      </c>
      <c r="I46" s="5">
        <v>148307.16</v>
      </c>
      <c r="J46" s="5">
        <v>78297.78</v>
      </c>
      <c r="K46" s="5">
        <v>108450.28</v>
      </c>
      <c r="L46" s="5">
        <v>114289.87</v>
      </c>
      <c r="M46" s="5">
        <v>137643.54999999999</v>
      </c>
      <c r="N46" s="5">
        <f t="shared" si="13"/>
        <v>1312927.24</v>
      </c>
      <c r="O46" s="7" t="s">
        <v>58</v>
      </c>
      <c r="P46" s="20">
        <f t="shared" si="14"/>
        <v>1.2440052961454076E-2</v>
      </c>
      <c r="Q46" s="20">
        <f t="shared" si="15"/>
        <v>1.179006455545851E-2</v>
      </c>
      <c r="R46" s="20">
        <f t="shared" si="16"/>
        <v>1.0859306681492402E-2</v>
      </c>
      <c r="S46" s="20">
        <f t="shared" si="17"/>
        <v>9.2137674308530662E-3</v>
      </c>
      <c r="T46" s="20">
        <f t="shared" si="18"/>
        <v>8.2826400540105035E-3</v>
      </c>
      <c r="U46" s="20">
        <f t="shared" si="19"/>
        <v>1.0729304720671556E-2</v>
      </c>
      <c r="V46" s="20">
        <f t="shared" si="20"/>
        <v>1.4574871074291012E-2</v>
      </c>
      <c r="W46" s="20">
        <f t="shared" si="21"/>
        <v>1.0684430627087097E-2</v>
      </c>
      <c r="X46" s="20">
        <f t="shared" si="22"/>
        <v>1.1549610892164223E-2</v>
      </c>
      <c r="Y46" s="20">
        <f t="shared" si="23"/>
        <v>8.951662051594934E-3</v>
      </c>
      <c r="Z46" s="20">
        <f t="shared" si="24"/>
        <v>1.0776658195330977E-2</v>
      </c>
    </row>
    <row r="47" spans="2:26" x14ac:dyDescent="0.2">
      <c r="B47" s="7" t="s">
        <v>59</v>
      </c>
      <c r="C47" s="5">
        <v>46093.78</v>
      </c>
      <c r="D47" s="5">
        <v>71878.98</v>
      </c>
      <c r="E47" s="5">
        <v>71020.210000000006</v>
      </c>
      <c r="F47" s="5">
        <v>86200.1</v>
      </c>
      <c r="G47" s="5">
        <v>116101.72</v>
      </c>
      <c r="H47" s="5">
        <v>200422.46</v>
      </c>
      <c r="I47" s="5">
        <v>65066.57</v>
      </c>
      <c r="J47" s="5">
        <v>66261.27</v>
      </c>
      <c r="K47" s="5">
        <v>82624.56</v>
      </c>
      <c r="L47" s="5">
        <v>106758.73</v>
      </c>
      <c r="M47" s="5">
        <v>84609.52</v>
      </c>
      <c r="N47" s="5">
        <f t="shared" si="13"/>
        <v>997037.89999999991</v>
      </c>
      <c r="O47" s="7" t="s">
        <v>59</v>
      </c>
      <c r="P47" s="20">
        <f t="shared" si="14"/>
        <v>6.456578556071217E-3</v>
      </c>
      <c r="Q47" s="20">
        <f t="shared" si="15"/>
        <v>9.0654641933834226E-3</v>
      </c>
      <c r="R47" s="20">
        <f t="shared" si="16"/>
        <v>7.0722665319576843E-3</v>
      </c>
      <c r="S47" s="20">
        <f t="shared" si="17"/>
        <v>5.7484331969951501E-3</v>
      </c>
      <c r="T47" s="20">
        <f t="shared" si="18"/>
        <v>6.9402830636500932E-3</v>
      </c>
      <c r="U47" s="20">
        <f t="shared" si="19"/>
        <v>1.3620877034082039E-2</v>
      </c>
      <c r="V47" s="20">
        <f t="shared" si="20"/>
        <v>6.394410553046335E-3</v>
      </c>
      <c r="W47" s="20">
        <f t="shared" si="21"/>
        <v>9.0419414519503308E-3</v>
      </c>
      <c r="X47" s="20">
        <f t="shared" si="22"/>
        <v>8.799253613142136E-3</v>
      </c>
      <c r="Y47" s="20">
        <f t="shared" si="23"/>
        <v>8.3617915745067307E-3</v>
      </c>
      <c r="Z47" s="20">
        <f t="shared" si="24"/>
        <v>6.6244141270042816E-3</v>
      </c>
    </row>
    <row r="48" spans="2:26" x14ac:dyDescent="0.2">
      <c r="B48" s="7" t="s">
        <v>73</v>
      </c>
      <c r="C48" s="22">
        <f>SUM(C28:C47)</f>
        <v>7139041.1499999994</v>
      </c>
      <c r="D48" s="22">
        <f t="shared" ref="D48:M48" si="25">SUM(D28:D47)</f>
        <v>7928880.2499999991</v>
      </c>
      <c r="E48" s="22">
        <f t="shared" si="25"/>
        <v>10042072.039999997</v>
      </c>
      <c r="F48" s="22">
        <f t="shared" si="25"/>
        <v>14995407.799999999</v>
      </c>
      <c r="G48" s="22">
        <f t="shared" si="25"/>
        <v>16728672.15</v>
      </c>
      <c r="H48" s="22">
        <f t="shared" si="25"/>
        <v>14714357.930000003</v>
      </c>
      <c r="I48" s="22">
        <f t="shared" si="25"/>
        <v>10175538.379999999</v>
      </c>
      <c r="J48" s="22">
        <f t="shared" si="25"/>
        <v>7328212.6799999978</v>
      </c>
      <c r="K48" s="22">
        <f t="shared" si="25"/>
        <v>9389950.9699999988</v>
      </c>
      <c r="L48" s="22">
        <f t="shared" si="25"/>
        <v>12767446.91</v>
      </c>
      <c r="M48" s="22">
        <f t="shared" si="25"/>
        <v>12772377.809999999</v>
      </c>
      <c r="N48" s="5">
        <f>SUM(N28:N47)</f>
        <v>123981958.06999999</v>
      </c>
    </row>
    <row r="92" spans="15:26" x14ac:dyDescent="0.2">
      <c r="O92" s="7" t="s">
        <v>64</v>
      </c>
      <c r="P92" s="7">
        <v>2009</v>
      </c>
      <c r="Q92" s="7">
        <v>2010</v>
      </c>
      <c r="R92" s="7">
        <v>2011</v>
      </c>
      <c r="S92" s="7">
        <v>2012</v>
      </c>
      <c r="T92" s="7">
        <v>2013</v>
      </c>
      <c r="U92" s="7">
        <v>2014</v>
      </c>
      <c r="V92" s="7">
        <v>2015</v>
      </c>
      <c r="W92" s="7">
        <v>2016</v>
      </c>
      <c r="X92" s="7">
        <v>2017</v>
      </c>
      <c r="Y92" s="7">
        <v>2018</v>
      </c>
      <c r="Z92" s="7">
        <v>2019</v>
      </c>
    </row>
    <row r="93" spans="15:26" x14ac:dyDescent="0.2">
      <c r="O93" s="27" t="s">
        <v>70</v>
      </c>
      <c r="P93" s="20">
        <v>0.20002782413813314</v>
      </c>
      <c r="Q93" s="21">
        <v>0.15390223046134816</v>
      </c>
      <c r="R93" s="20">
        <v>0.13360238697259405</v>
      </c>
      <c r="S93" s="20">
        <v>0.146335076818147</v>
      </c>
      <c r="T93" s="20">
        <v>0.13716363770547654</v>
      </c>
      <c r="U93" s="20">
        <v>0.16235837343657922</v>
      </c>
      <c r="V93" s="20">
        <v>0.25949852332947443</v>
      </c>
      <c r="W93" s="20">
        <v>0.30310292050448628</v>
      </c>
      <c r="X93" s="21">
        <v>0.30693352096849552</v>
      </c>
      <c r="Y93" s="20">
        <v>0.25489266789059989</v>
      </c>
      <c r="Z93" s="21">
        <v>0.22753819995724403</v>
      </c>
    </row>
    <row r="94" spans="15:26" x14ac:dyDescent="0.2">
      <c r="O94" s="27" t="s">
        <v>69</v>
      </c>
      <c r="P94" s="20">
        <v>0.28062189856892966</v>
      </c>
      <c r="Q94" s="21">
        <v>0.33783009491016125</v>
      </c>
      <c r="R94" s="20">
        <v>0.33385304807636768</v>
      </c>
      <c r="S94" s="20">
        <v>0.34184394278813374</v>
      </c>
      <c r="T94" s="20">
        <v>0.35216657390902301</v>
      </c>
      <c r="U94" s="20">
        <v>0.31566406892532112</v>
      </c>
      <c r="V94" s="20">
        <v>0.22739205967202114</v>
      </c>
      <c r="W94" s="20">
        <v>0.17327344117722213</v>
      </c>
      <c r="X94" s="21">
        <v>0.17949293335272704</v>
      </c>
      <c r="Y94" s="20">
        <v>0.15837144431743666</v>
      </c>
      <c r="Z94" s="21">
        <v>0.16818982916857531</v>
      </c>
    </row>
    <row r="95" spans="15:26" x14ac:dyDescent="0.2">
      <c r="O95" s="27" t="s">
        <v>45</v>
      </c>
      <c r="P95" s="25">
        <v>4.9269059577076169E-2</v>
      </c>
      <c r="Q95" s="26">
        <v>4.6627420295564923E-2</v>
      </c>
      <c r="R95" s="25">
        <v>3.9649243154790847E-2</v>
      </c>
      <c r="S95" s="25">
        <v>4.1849022436439863E-2</v>
      </c>
      <c r="T95" s="25">
        <v>4.620082129518055E-2</v>
      </c>
      <c r="U95" s="25">
        <v>6.0935004878899357E-2</v>
      </c>
      <c r="V95" s="20">
        <v>0.11065041828964259</v>
      </c>
      <c r="W95" s="24">
        <v>9.8675162948890768E-2</v>
      </c>
      <c r="X95" s="23">
        <v>8.960018629676389E-2</v>
      </c>
      <c r="Y95" s="25">
        <v>5.3942988365095194E-2</v>
      </c>
      <c r="Z95" s="26">
        <v>3.9223191517892698E-2</v>
      </c>
    </row>
    <row r="96" spans="15:26" x14ac:dyDescent="0.2">
      <c r="O96" s="27" t="s">
        <v>51</v>
      </c>
      <c r="P96" s="20">
        <v>0.12934205359545961</v>
      </c>
      <c r="Q96" s="21">
        <v>0.10689047288966999</v>
      </c>
      <c r="R96" s="24">
        <v>9.3768453699904053E-2</v>
      </c>
      <c r="S96" s="20">
        <v>0.10334666867142968</v>
      </c>
      <c r="T96" s="24">
        <v>9.0074315028779148E-2</v>
      </c>
      <c r="U96" s="24">
        <v>9.9595080207021486E-2</v>
      </c>
      <c r="V96" s="20">
        <v>0.14591137671065199</v>
      </c>
      <c r="W96" s="20">
        <v>0.20039906395507454</v>
      </c>
      <c r="X96" s="21">
        <v>0.20617829282126743</v>
      </c>
      <c r="Y96" s="20">
        <v>0.19107539334914603</v>
      </c>
      <c r="Z96" s="21">
        <v>0.17973088381072819</v>
      </c>
    </row>
    <row r="97" spans="15:26" x14ac:dyDescent="0.2">
      <c r="O97" s="27" t="s">
        <v>52</v>
      </c>
      <c r="P97" s="24">
        <v>8.1155674715523277E-2</v>
      </c>
      <c r="Q97" s="23">
        <v>6.9755195080072635E-2</v>
      </c>
      <c r="R97" s="24">
        <v>6.8538107520790176E-2</v>
      </c>
      <c r="S97" s="24">
        <v>7.5097879078036334E-2</v>
      </c>
      <c r="T97" s="24">
        <v>4.5885530183618323E-2</v>
      </c>
      <c r="U97" s="24">
        <v>6.0202977232083919E-2</v>
      </c>
      <c r="V97" s="24">
        <v>3.32638899113313E-2</v>
      </c>
      <c r="W97" s="24">
        <v>5.7148417484634791E-2</v>
      </c>
      <c r="X97" s="23">
        <v>9.3912517675502752E-2</v>
      </c>
      <c r="Y97" s="24">
        <v>7.5627155815211108E-2</v>
      </c>
      <c r="Z97" s="23">
        <v>7.250020844021518E-2</v>
      </c>
    </row>
    <row r="100" spans="15:26" x14ac:dyDescent="0.2">
      <c r="O100" s="7" t="s">
        <v>64</v>
      </c>
      <c r="P100" s="7">
        <v>2009</v>
      </c>
      <c r="Q100" s="7">
        <v>2010</v>
      </c>
      <c r="R100" s="7">
        <v>2011</v>
      </c>
      <c r="S100" s="7">
        <v>2012</v>
      </c>
      <c r="T100" s="7">
        <v>2013</v>
      </c>
      <c r="U100" s="7">
        <v>2014</v>
      </c>
      <c r="V100" s="7">
        <v>2015</v>
      </c>
      <c r="W100" s="7">
        <v>2016</v>
      </c>
      <c r="X100" s="7">
        <v>2017</v>
      </c>
      <c r="Y100" s="7">
        <v>2018</v>
      </c>
      <c r="Z100" s="7">
        <v>2019</v>
      </c>
    </row>
    <row r="101" spans="15:26" x14ac:dyDescent="0.2">
      <c r="O101" s="29" t="s">
        <v>72</v>
      </c>
      <c r="P101" s="20">
        <v>0.1793443423421085</v>
      </c>
      <c r="Q101" s="20">
        <v>0.24746989084618853</v>
      </c>
      <c r="R101" s="20">
        <v>0.26113433856624679</v>
      </c>
      <c r="S101" s="20">
        <v>0.25490476491076158</v>
      </c>
      <c r="T101" s="20">
        <v>0.23414268119301984</v>
      </c>
      <c r="U101" s="20">
        <v>0.23897303822077129</v>
      </c>
      <c r="V101" s="20">
        <v>0.24532368379706315</v>
      </c>
      <c r="W101" s="20">
        <v>0.23122468383382133</v>
      </c>
      <c r="X101" s="20">
        <v>0.23589471841512716</v>
      </c>
      <c r="Y101" s="20">
        <v>0.36012875106601872</v>
      </c>
      <c r="Z101" s="20">
        <v>0.22062522123278785</v>
      </c>
    </row>
    <row r="102" spans="15:26" x14ac:dyDescent="0.2">
      <c r="O102" s="29" t="s">
        <v>71</v>
      </c>
      <c r="P102" s="20">
        <v>0.10788091058979259</v>
      </c>
      <c r="Q102" s="20">
        <v>0.12958364581177778</v>
      </c>
      <c r="R102" s="20">
        <v>0.12782816881684114</v>
      </c>
      <c r="S102" s="20">
        <v>0.13429878845975768</v>
      </c>
      <c r="T102" s="20">
        <v>0.15355921121330601</v>
      </c>
      <c r="U102" s="20">
        <v>0.17124452605999638</v>
      </c>
      <c r="V102" s="20">
        <v>0.15392469385978574</v>
      </c>
      <c r="W102" s="20">
        <v>0.15679238037616564</v>
      </c>
      <c r="X102" s="20">
        <v>0.14718204114328831</v>
      </c>
      <c r="Y102" s="20">
        <v>0.11960978109130825</v>
      </c>
      <c r="Z102" s="20">
        <v>0.15216009805773201</v>
      </c>
    </row>
    <row r="103" spans="15:26" x14ac:dyDescent="0.2">
      <c r="O103" s="29" t="s">
        <v>70</v>
      </c>
      <c r="P103" s="20">
        <v>0.19728961920887655</v>
      </c>
      <c r="Q103" s="20">
        <v>0.10717132346651345</v>
      </c>
      <c r="R103" s="24">
        <v>9.6641286393320897E-2</v>
      </c>
      <c r="S103" s="24">
        <v>9.946538432919444E-2</v>
      </c>
      <c r="T103" s="20">
        <v>0.10258277911196914</v>
      </c>
      <c r="U103" s="24">
        <v>7.7693483836572652E-2</v>
      </c>
      <c r="V103" s="24">
        <v>8.5391582002956393E-2</v>
      </c>
      <c r="W103" s="24">
        <v>9.9356279872597819E-2</v>
      </c>
      <c r="X103" s="20">
        <v>0.10276831509376881</v>
      </c>
      <c r="Y103" s="24">
        <v>8.8279102936171916E-2</v>
      </c>
      <c r="Z103" s="20">
        <v>0.1014437115214023</v>
      </c>
    </row>
    <row r="104" spans="15:26" x14ac:dyDescent="0.2">
      <c r="O104" s="29" t="s">
        <v>50</v>
      </c>
      <c r="P104" s="20">
        <v>0.16541855204182429</v>
      </c>
      <c r="Q104" s="20">
        <v>0.22019413018628956</v>
      </c>
      <c r="R104" s="20">
        <v>0.22063447575108219</v>
      </c>
      <c r="S104" s="20">
        <v>0.20475414479891638</v>
      </c>
      <c r="T104" s="20">
        <v>0.20685972197739558</v>
      </c>
      <c r="U104" s="20">
        <v>0.21269582437023124</v>
      </c>
      <c r="V104" s="20">
        <v>0.22737675134197666</v>
      </c>
      <c r="W104" s="20">
        <v>0.21693996059077264</v>
      </c>
      <c r="X104" s="20">
        <v>0.22116743597863536</v>
      </c>
      <c r="Y104" s="20">
        <v>0.19221174736805699</v>
      </c>
      <c r="Z104" s="20">
        <v>0.20258843799422499</v>
      </c>
    </row>
    <row r="105" spans="15:26" x14ac:dyDescent="0.2">
      <c r="O105" s="29" t="s">
        <v>51</v>
      </c>
      <c r="P105" s="20">
        <v>0.17411309640651115</v>
      </c>
      <c r="Q105" s="24">
        <v>7.6729840887683989E-2</v>
      </c>
      <c r="R105" s="24">
        <v>5.9141093355470506E-2</v>
      </c>
      <c r="S105" s="24">
        <v>7.3027550474485933E-2</v>
      </c>
      <c r="T105" s="24">
        <v>8.1947080898468083E-2</v>
      </c>
      <c r="U105" s="24">
        <v>5.6785338781003801E-2</v>
      </c>
      <c r="V105" s="24">
        <v>6.9399894494820841E-2</v>
      </c>
      <c r="W105" s="24">
        <v>7.3754719411336767E-2</v>
      </c>
      <c r="X105" s="24">
        <v>6.9443693804505574E-2</v>
      </c>
      <c r="Y105" s="24">
        <v>4.7802846121253233E-2</v>
      </c>
      <c r="Z105" s="24">
        <v>5.8451333894577309E-2</v>
      </c>
    </row>
    <row r="106" spans="15:26" x14ac:dyDescent="0.2">
      <c r="O106" s="29" t="s">
        <v>53</v>
      </c>
      <c r="P106" s="28">
        <v>2.6422046887907349E-2</v>
      </c>
      <c r="Q106" s="28">
        <v>3.2154826654116765E-2</v>
      </c>
      <c r="R106" s="28">
        <v>2.6709378197211187E-2</v>
      </c>
      <c r="S106" s="28">
        <v>2.2015353260349479E-2</v>
      </c>
      <c r="T106" s="28">
        <v>2.2019167851286988E-2</v>
      </c>
      <c r="U106" s="28">
        <v>2.9168299564396954E-2</v>
      </c>
      <c r="V106" s="28">
        <v>2.8992487569979568E-2</v>
      </c>
      <c r="W106" s="28">
        <v>3.5869830950375756E-2</v>
      </c>
      <c r="X106" s="28">
        <v>3.106271278006471E-2</v>
      </c>
      <c r="Y106" s="28">
        <v>2.563679898630571E-2</v>
      </c>
      <c r="Z106" s="28">
        <v>6.5682283477644793E-2</v>
      </c>
    </row>
    <row r="107" spans="15:26" x14ac:dyDescent="0.2">
      <c r="O107" s="29" t="s">
        <v>54</v>
      </c>
      <c r="P107" s="28">
        <v>2.4056096104726893E-2</v>
      </c>
      <c r="Q107" s="28">
        <v>2.869934124682991E-2</v>
      </c>
      <c r="R107" s="28">
        <v>2.8934180002158208E-2</v>
      </c>
      <c r="S107" s="28">
        <v>2.7668804045462507E-2</v>
      </c>
      <c r="T107" s="28">
        <v>3.1829200502324385E-2</v>
      </c>
      <c r="U107" s="28">
        <v>3.2967732082347129E-2</v>
      </c>
      <c r="V107" s="28">
        <v>3.4843688536114588E-2</v>
      </c>
      <c r="W107" s="28">
        <v>3.6441934979430768E-2</v>
      </c>
      <c r="X107" s="28">
        <v>3.3903721224648742E-2</v>
      </c>
      <c r="Y107" s="28">
        <v>2.9280268219262953E-2</v>
      </c>
      <c r="Z107" s="28">
        <v>3.7382022917156414E-2</v>
      </c>
    </row>
    <row r="108" spans="15:26" x14ac:dyDescent="0.2">
      <c r="O108" s="29" t="s">
        <v>55</v>
      </c>
      <c r="P108" s="28">
        <v>2.1051002066292897E-2</v>
      </c>
      <c r="Q108" s="28">
        <v>2.6339400194623955E-2</v>
      </c>
      <c r="R108" s="28">
        <v>2.0812687776734975E-2</v>
      </c>
      <c r="S108" s="28">
        <v>1.5267140650886468E-2</v>
      </c>
      <c r="T108" s="28">
        <v>1.2637880526578434E-2</v>
      </c>
      <c r="U108" s="28">
        <v>1.3202260739079355E-2</v>
      </c>
      <c r="V108" s="28">
        <v>1.2948772347905981E-2</v>
      </c>
      <c r="W108" s="28">
        <v>1.8163456194887625E-2</v>
      </c>
      <c r="X108" s="28">
        <v>1.7221242210596975E-2</v>
      </c>
      <c r="Y108" s="28">
        <v>1.444979025959388E-2</v>
      </c>
      <c r="Z108" s="28">
        <v>1.4451100863575225E-2</v>
      </c>
    </row>
    <row r="109" spans="15:26" x14ac:dyDescent="0.2">
      <c r="O109" s="29" t="s">
        <v>56</v>
      </c>
      <c r="P109" s="28">
        <v>1.0164210917876556E-2</v>
      </c>
      <c r="Q109" s="28">
        <v>1.3561245296900533E-2</v>
      </c>
      <c r="R109" s="28">
        <v>1.9201043293849949E-2</v>
      </c>
      <c r="S109" s="28">
        <v>2.8887550493958556E-2</v>
      </c>
      <c r="T109" s="28">
        <v>3.6502204390442314E-2</v>
      </c>
      <c r="U109" s="28">
        <v>4.0122742888856713E-2</v>
      </c>
      <c r="V109" s="28">
        <v>2.4820922546606328E-2</v>
      </c>
      <c r="W109" s="28">
        <v>2.3419937097131308E-2</v>
      </c>
      <c r="X109" s="28">
        <v>2.206496718267742E-2</v>
      </c>
      <c r="Y109" s="28">
        <v>2.1531287495285149E-2</v>
      </c>
      <c r="Z109" s="28">
        <v>3.5019433080800799E-2</v>
      </c>
    </row>
    <row r="110" spans="15:26" x14ac:dyDescent="0.2">
      <c r="O110" s="29" t="s">
        <v>57</v>
      </c>
      <c r="P110" s="28">
        <v>2.1190341506856284E-2</v>
      </c>
      <c r="Q110" s="28">
        <v>3.7833454478014096E-2</v>
      </c>
      <c r="R110" s="28">
        <v>5.5020677784343018E-2</v>
      </c>
      <c r="S110" s="28">
        <v>6.9678225089683798E-2</v>
      </c>
      <c r="T110" s="28">
        <v>3.9311068093351331E-2</v>
      </c>
      <c r="U110" s="28">
        <v>2.8986124439070237E-2</v>
      </c>
      <c r="V110" s="28">
        <v>2.395187565495675E-2</v>
      </c>
      <c r="W110" s="28">
        <v>2.0892795649593517E-2</v>
      </c>
      <c r="X110" s="28">
        <v>1.9763578169141389E-2</v>
      </c>
      <c r="Y110" s="28">
        <v>2.2821956656955467E-2</v>
      </c>
      <c r="Z110" s="28">
        <v>2.9286190524926228E-2</v>
      </c>
    </row>
  </sheetData>
  <mergeCells count="2">
    <mergeCell ref="C3:D3"/>
    <mergeCell ref="C26:D26"/>
  </mergeCells>
  <conditionalFormatting sqref="C5:M24">
    <cfRule type="cellIs" dxfId="13" priority="15" operator="greaterThan">
      <formula>1000000</formula>
    </cfRule>
  </conditionalFormatting>
  <conditionalFormatting sqref="C28:N47">
    <cfRule type="cellIs" dxfId="12" priority="13" operator="greaterThan">
      <formula>1000000</formula>
    </cfRule>
    <cfRule type="cellIs" dxfId="11" priority="14" operator="greaterThan">
      <formula>1000000</formula>
    </cfRule>
  </conditionalFormatting>
  <conditionalFormatting sqref="N5:N24">
    <cfRule type="cellIs" dxfId="10" priority="12" operator="greaterThan">
      <formula>1000000</formula>
    </cfRule>
  </conditionalFormatting>
  <conditionalFormatting sqref="P6:Z25">
    <cfRule type="cellIs" dxfId="9" priority="9" operator="greaterThan">
      <formula>0.1</formula>
    </cfRule>
    <cfRule type="cellIs" dxfId="8" priority="11" operator="greaterThan">
      <formula>1000000</formula>
    </cfRule>
  </conditionalFormatting>
  <conditionalFormatting sqref="P28:Z47">
    <cfRule type="cellIs" dxfId="7" priority="7" operator="greaterThan">
      <formula>1000000</formula>
    </cfRule>
    <cfRule type="cellIs" dxfId="6" priority="8" operator="greaterThan">
      <formula>1000000</formula>
    </cfRule>
  </conditionalFormatting>
  <conditionalFormatting sqref="P28:Z47">
    <cfRule type="cellIs" dxfId="5" priority="6" operator="greaterThan">
      <formula>0.1</formula>
    </cfRule>
  </conditionalFormatting>
  <conditionalFormatting sqref="P93:Z97">
    <cfRule type="cellIs" dxfId="4" priority="4" operator="greaterThan">
      <formula>0.1</formula>
    </cfRule>
    <cfRule type="cellIs" dxfId="3" priority="5" operator="greaterThan">
      <formula>1000000</formula>
    </cfRule>
  </conditionalFormatting>
  <conditionalFormatting sqref="P101:Z110">
    <cfRule type="cellIs" dxfId="2" priority="2" operator="greaterThan">
      <formula>1000000</formula>
    </cfRule>
    <cfRule type="cellIs" dxfId="1" priority="3" operator="greaterThan">
      <formula>1000000</formula>
    </cfRule>
  </conditionalFormatting>
  <conditionalFormatting sqref="P101:Z110">
    <cfRule type="cellIs" dxfId="0" priority="1" operator="greaterThan">
      <formula>0.1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8192-5957-421C-82BC-19015F601DEE}">
  <dimension ref="A1:AJ22"/>
  <sheetViews>
    <sheetView workbookViewId="0">
      <selection activeCell="H3" sqref="H3:H8"/>
    </sheetView>
  </sheetViews>
  <sheetFormatPr baseColWidth="10" defaultColWidth="8.83203125" defaultRowHeight="15" x14ac:dyDescent="0.2"/>
  <cols>
    <col min="5" max="5" width="18" bestFit="1" customWidth="1"/>
    <col min="6" max="6" width="19.6640625" bestFit="1" customWidth="1"/>
    <col min="7" max="7" width="19.83203125" bestFit="1" customWidth="1"/>
    <col min="8" max="8" width="21.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2007</v>
      </c>
      <c r="D2" t="s">
        <v>38</v>
      </c>
      <c r="E2" t="s">
        <v>39</v>
      </c>
      <c r="F2">
        <v>5635914.3099999996</v>
      </c>
      <c r="G2">
        <v>3507275.77</v>
      </c>
      <c r="H2">
        <v>100</v>
      </c>
      <c r="I2">
        <v>100</v>
      </c>
      <c r="J2">
        <v>1</v>
      </c>
      <c r="K2">
        <v>9.91</v>
      </c>
      <c r="L2">
        <v>33.53</v>
      </c>
    </row>
    <row r="3" spans="1:36" x14ac:dyDescent="0.2">
      <c r="A3" t="s">
        <v>36</v>
      </c>
      <c r="B3" t="s">
        <v>37</v>
      </c>
      <c r="C3">
        <v>2007</v>
      </c>
      <c r="D3" t="s">
        <v>38</v>
      </c>
      <c r="E3" t="s">
        <v>40</v>
      </c>
      <c r="F3">
        <v>8183.37</v>
      </c>
      <c r="G3">
        <v>1857795.53</v>
      </c>
      <c r="H3">
        <v>0.15</v>
      </c>
      <c r="I3">
        <v>52.97</v>
      </c>
      <c r="J3">
        <v>0</v>
      </c>
      <c r="K3">
        <v>7.73</v>
      </c>
      <c r="L3">
        <v>-10.09</v>
      </c>
    </row>
    <row r="4" spans="1:36" x14ac:dyDescent="0.2">
      <c r="A4" t="s">
        <v>36</v>
      </c>
      <c r="B4" t="s">
        <v>37</v>
      </c>
      <c r="C4">
        <v>2007</v>
      </c>
      <c r="D4" t="s">
        <v>38</v>
      </c>
      <c r="E4" t="s">
        <v>41</v>
      </c>
      <c r="F4">
        <v>161665.25</v>
      </c>
      <c r="G4">
        <v>772021.03</v>
      </c>
      <c r="H4">
        <v>2.87</v>
      </c>
      <c r="I4">
        <v>22.01</v>
      </c>
      <c r="J4">
        <v>0.45</v>
      </c>
      <c r="K4">
        <v>9.91</v>
      </c>
      <c r="L4">
        <v>96.47</v>
      </c>
    </row>
    <row r="5" spans="1:36" x14ac:dyDescent="0.2">
      <c r="A5" t="s">
        <v>36</v>
      </c>
      <c r="B5" t="s">
        <v>37</v>
      </c>
      <c r="C5">
        <v>2007</v>
      </c>
      <c r="D5" t="s">
        <v>38</v>
      </c>
      <c r="E5" t="s">
        <v>42</v>
      </c>
      <c r="F5">
        <v>2199582.5499999998</v>
      </c>
      <c r="G5">
        <v>840029.38</v>
      </c>
      <c r="H5">
        <v>39.03</v>
      </c>
      <c r="I5">
        <v>23.95</v>
      </c>
      <c r="J5">
        <v>1.71</v>
      </c>
      <c r="K5">
        <v>9.94</v>
      </c>
      <c r="L5">
        <v>21.17</v>
      </c>
    </row>
    <row r="6" spans="1:36" x14ac:dyDescent="0.2">
      <c r="A6" t="s">
        <v>36</v>
      </c>
      <c r="B6" t="s">
        <v>37</v>
      </c>
      <c r="C6">
        <v>2007</v>
      </c>
      <c r="D6" t="s">
        <v>38</v>
      </c>
      <c r="E6" t="s">
        <v>43</v>
      </c>
      <c r="F6">
        <v>3266483.13</v>
      </c>
      <c r="G6">
        <v>37423.54</v>
      </c>
      <c r="H6">
        <v>57.96</v>
      </c>
      <c r="I6">
        <v>1.07</v>
      </c>
      <c r="J6">
        <v>2.78</v>
      </c>
      <c r="K6">
        <v>15.51</v>
      </c>
      <c r="L6">
        <v>41.41</v>
      </c>
    </row>
    <row r="7" spans="1:36" x14ac:dyDescent="0.2">
      <c r="A7" t="s">
        <v>36</v>
      </c>
      <c r="B7" t="s">
        <v>37</v>
      </c>
      <c r="C7">
        <v>2007</v>
      </c>
      <c r="D7" t="s">
        <v>38</v>
      </c>
      <c r="E7" t="s">
        <v>44</v>
      </c>
      <c r="F7">
        <v>2741.13</v>
      </c>
      <c r="G7">
        <v>7317.52</v>
      </c>
      <c r="H7">
        <v>0.05</v>
      </c>
      <c r="I7">
        <v>0.21</v>
      </c>
      <c r="J7">
        <v>0.05</v>
      </c>
      <c r="K7">
        <v>13.67</v>
      </c>
      <c r="L7">
        <v>87.64</v>
      </c>
    </row>
    <row r="8" spans="1:36" x14ac:dyDescent="0.2">
      <c r="A8" t="s">
        <v>36</v>
      </c>
      <c r="B8" t="s">
        <v>37</v>
      </c>
      <c r="C8">
        <v>2007</v>
      </c>
      <c r="D8" t="s">
        <v>38</v>
      </c>
      <c r="E8" t="s">
        <v>45</v>
      </c>
      <c r="F8">
        <v>57658.11</v>
      </c>
      <c r="G8">
        <v>121714.43</v>
      </c>
      <c r="H8">
        <v>1.02</v>
      </c>
      <c r="I8">
        <v>3.47</v>
      </c>
      <c r="J8">
        <v>0.27</v>
      </c>
      <c r="K8">
        <v>10.19</v>
      </c>
      <c r="L8">
        <v>-23.27</v>
      </c>
    </row>
    <row r="9" spans="1:36" x14ac:dyDescent="0.2">
      <c r="A9" t="s">
        <v>36</v>
      </c>
      <c r="B9" t="s">
        <v>37</v>
      </c>
      <c r="C9">
        <v>2007</v>
      </c>
      <c r="D9" t="s">
        <v>38</v>
      </c>
      <c r="E9" t="s">
        <v>46</v>
      </c>
      <c r="F9">
        <v>38.159999999999997</v>
      </c>
      <c r="G9">
        <v>31572.79</v>
      </c>
      <c r="H9">
        <v>0</v>
      </c>
      <c r="I9">
        <v>0.9</v>
      </c>
      <c r="J9">
        <v>0.01</v>
      </c>
      <c r="K9">
        <v>5.65</v>
      </c>
      <c r="L9">
        <v>-44.89</v>
      </c>
    </row>
    <row r="10" spans="1:36" x14ac:dyDescent="0.2">
      <c r="A10" t="s">
        <v>36</v>
      </c>
      <c r="B10" t="s">
        <v>37</v>
      </c>
      <c r="C10">
        <v>2007</v>
      </c>
      <c r="D10" t="s">
        <v>38</v>
      </c>
      <c r="E10" t="s">
        <v>47</v>
      </c>
      <c r="F10">
        <v>37.67</v>
      </c>
      <c r="G10">
        <v>13649.41</v>
      </c>
      <c r="H10">
        <v>0</v>
      </c>
      <c r="I10">
        <v>0.39</v>
      </c>
    </row>
    <row r="11" spans="1:36" x14ac:dyDescent="0.2">
      <c r="A11" t="s">
        <v>36</v>
      </c>
      <c r="B11" t="s">
        <v>37</v>
      </c>
      <c r="C11">
        <v>2007</v>
      </c>
      <c r="D11" t="s">
        <v>38</v>
      </c>
      <c r="E11" t="s">
        <v>48</v>
      </c>
      <c r="F11">
        <v>2829551.54</v>
      </c>
      <c r="G11">
        <v>46978.29</v>
      </c>
      <c r="H11">
        <v>50.21</v>
      </c>
      <c r="I11">
        <v>1.34</v>
      </c>
      <c r="J11">
        <v>4.5599999999999996</v>
      </c>
      <c r="K11">
        <v>8.65</v>
      </c>
      <c r="L11">
        <v>55.19</v>
      </c>
    </row>
    <row r="12" spans="1:36" x14ac:dyDescent="0.2">
      <c r="A12" t="s">
        <v>36</v>
      </c>
      <c r="B12" t="s">
        <v>37</v>
      </c>
      <c r="C12">
        <v>2007</v>
      </c>
      <c r="D12" t="s">
        <v>38</v>
      </c>
      <c r="E12" t="s">
        <v>49</v>
      </c>
      <c r="F12">
        <v>214186.02</v>
      </c>
      <c r="G12">
        <v>8914.49</v>
      </c>
      <c r="H12">
        <v>3.8</v>
      </c>
      <c r="I12">
        <v>0.25</v>
      </c>
      <c r="J12">
        <v>0.65</v>
      </c>
      <c r="K12">
        <v>4.59</v>
      </c>
      <c r="L12">
        <v>-8.2799999999999994</v>
      </c>
    </row>
    <row r="13" spans="1:36" x14ac:dyDescent="0.2">
      <c r="A13" t="s">
        <v>36</v>
      </c>
      <c r="B13" t="s">
        <v>37</v>
      </c>
      <c r="C13">
        <v>2007</v>
      </c>
      <c r="D13" t="s">
        <v>38</v>
      </c>
      <c r="E13" t="s">
        <v>50</v>
      </c>
      <c r="F13">
        <v>2570.4899999999998</v>
      </c>
      <c r="G13">
        <v>1322847.1100000001</v>
      </c>
      <c r="H13">
        <v>0.05</v>
      </c>
      <c r="I13">
        <v>37.72</v>
      </c>
      <c r="J13">
        <v>0</v>
      </c>
      <c r="K13">
        <v>7.76</v>
      </c>
      <c r="L13">
        <v>55.5</v>
      </c>
    </row>
    <row r="14" spans="1:36" x14ac:dyDescent="0.2">
      <c r="A14" t="s">
        <v>36</v>
      </c>
      <c r="B14" t="s">
        <v>37</v>
      </c>
      <c r="C14">
        <v>2007</v>
      </c>
      <c r="D14" t="s">
        <v>38</v>
      </c>
      <c r="E14" t="s">
        <v>51</v>
      </c>
      <c r="F14">
        <v>1905975.33</v>
      </c>
      <c r="G14">
        <v>598460.62</v>
      </c>
      <c r="H14">
        <v>33.82</v>
      </c>
      <c r="I14">
        <v>17.059999999999999</v>
      </c>
      <c r="J14">
        <v>4.71</v>
      </c>
      <c r="K14">
        <v>13.98</v>
      </c>
      <c r="L14">
        <v>24.72</v>
      </c>
    </row>
    <row r="15" spans="1:36" x14ac:dyDescent="0.2">
      <c r="A15" t="s">
        <v>36</v>
      </c>
      <c r="B15" t="s">
        <v>37</v>
      </c>
      <c r="C15">
        <v>2007</v>
      </c>
      <c r="D15" t="s">
        <v>38</v>
      </c>
      <c r="E15" t="s">
        <v>52</v>
      </c>
      <c r="F15">
        <v>534123.22</v>
      </c>
      <c r="G15">
        <v>60894.84</v>
      </c>
      <c r="H15">
        <v>9.48</v>
      </c>
      <c r="I15">
        <v>1.74</v>
      </c>
      <c r="J15">
        <v>1.47</v>
      </c>
      <c r="K15">
        <v>28.76</v>
      </c>
      <c r="L15">
        <v>20.74</v>
      </c>
    </row>
    <row r="16" spans="1:36" x14ac:dyDescent="0.2">
      <c r="A16" t="s">
        <v>36</v>
      </c>
      <c r="B16" t="s">
        <v>37</v>
      </c>
      <c r="C16">
        <v>2007</v>
      </c>
      <c r="D16" t="s">
        <v>38</v>
      </c>
      <c r="E16" t="s">
        <v>53</v>
      </c>
      <c r="F16">
        <v>130.1</v>
      </c>
      <c r="G16">
        <v>236360.94</v>
      </c>
      <c r="H16">
        <v>0</v>
      </c>
      <c r="I16">
        <v>6.74</v>
      </c>
      <c r="J16">
        <v>0</v>
      </c>
    </row>
    <row r="17" spans="1:12" x14ac:dyDescent="0.2">
      <c r="A17" t="s">
        <v>36</v>
      </c>
      <c r="B17" t="s">
        <v>37</v>
      </c>
      <c r="C17">
        <v>2007</v>
      </c>
      <c r="D17" t="s">
        <v>38</v>
      </c>
      <c r="E17" t="s">
        <v>54</v>
      </c>
      <c r="F17">
        <v>335.42</v>
      </c>
      <c r="G17">
        <v>185916.69</v>
      </c>
      <c r="H17">
        <v>0.01</v>
      </c>
      <c r="I17">
        <v>5.3</v>
      </c>
      <c r="J17">
        <v>0</v>
      </c>
      <c r="K17">
        <v>8.98</v>
      </c>
      <c r="L17">
        <v>-5.32</v>
      </c>
    </row>
    <row r="18" spans="1:12" x14ac:dyDescent="0.2">
      <c r="A18" t="s">
        <v>36</v>
      </c>
      <c r="B18" t="s">
        <v>37</v>
      </c>
      <c r="C18">
        <v>2007</v>
      </c>
      <c r="D18" t="s">
        <v>38</v>
      </c>
      <c r="E18" t="s">
        <v>55</v>
      </c>
      <c r="F18">
        <v>36.03</v>
      </c>
      <c r="G18">
        <v>206216.64</v>
      </c>
      <c r="H18">
        <v>0</v>
      </c>
      <c r="I18">
        <v>5.88</v>
      </c>
      <c r="J18">
        <v>0</v>
      </c>
      <c r="K18">
        <v>11.96</v>
      </c>
      <c r="L18">
        <v>156.28</v>
      </c>
    </row>
    <row r="19" spans="1:12" x14ac:dyDescent="0.2">
      <c r="A19" t="s">
        <v>36</v>
      </c>
      <c r="B19" t="s">
        <v>37</v>
      </c>
      <c r="C19">
        <v>2007</v>
      </c>
      <c r="D19" t="s">
        <v>38</v>
      </c>
      <c r="E19" t="s">
        <v>56</v>
      </c>
      <c r="F19">
        <v>83388.509999999995</v>
      </c>
      <c r="G19">
        <v>61218.78</v>
      </c>
      <c r="H19">
        <v>1.48</v>
      </c>
      <c r="I19">
        <v>1.75</v>
      </c>
      <c r="J19">
        <v>0.09</v>
      </c>
      <c r="K19">
        <v>-0.59</v>
      </c>
      <c r="L19">
        <v>-39.82</v>
      </c>
    </row>
    <row r="20" spans="1:12" x14ac:dyDescent="0.2">
      <c r="A20" t="s">
        <v>36</v>
      </c>
      <c r="B20" t="s">
        <v>37</v>
      </c>
      <c r="C20">
        <v>2007</v>
      </c>
      <c r="D20" t="s">
        <v>38</v>
      </c>
      <c r="E20" t="s">
        <v>57</v>
      </c>
      <c r="F20">
        <v>1616.7</v>
      </c>
      <c r="G20">
        <v>548396.14</v>
      </c>
      <c r="H20">
        <v>0.03</v>
      </c>
      <c r="I20">
        <v>15.64</v>
      </c>
      <c r="J20">
        <v>0</v>
      </c>
      <c r="K20">
        <v>8.5299999999999994</v>
      </c>
      <c r="L20">
        <v>131.31</v>
      </c>
    </row>
    <row r="21" spans="1:12" x14ac:dyDescent="0.2">
      <c r="A21" t="s">
        <v>36</v>
      </c>
      <c r="B21" t="s">
        <v>37</v>
      </c>
      <c r="C21">
        <v>2007</v>
      </c>
      <c r="D21" t="s">
        <v>38</v>
      </c>
      <c r="E21" t="s">
        <v>58</v>
      </c>
      <c r="F21">
        <v>3464.57</v>
      </c>
      <c r="G21">
        <v>9151.49</v>
      </c>
      <c r="H21">
        <v>0.06</v>
      </c>
      <c r="I21">
        <v>0.26</v>
      </c>
      <c r="J21">
        <v>0.02</v>
      </c>
      <c r="K21">
        <v>24.18</v>
      </c>
      <c r="L21">
        <v>-10.01</v>
      </c>
    </row>
    <row r="22" spans="1:12" x14ac:dyDescent="0.2">
      <c r="A22" t="s">
        <v>36</v>
      </c>
      <c r="B22" t="s">
        <v>37</v>
      </c>
      <c r="C22">
        <v>2007</v>
      </c>
      <c r="D22" t="s">
        <v>38</v>
      </c>
      <c r="E22" t="s">
        <v>59</v>
      </c>
      <c r="F22">
        <v>61.3</v>
      </c>
      <c r="G22">
        <v>47665.59</v>
      </c>
      <c r="H22">
        <v>0</v>
      </c>
      <c r="I22">
        <v>1.36</v>
      </c>
      <c r="J22">
        <v>0</v>
      </c>
      <c r="K22">
        <v>10.73</v>
      </c>
      <c r="L22">
        <v>-55.88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F609A-8A99-4932-ACC6-4E71052F8D80}">
  <dimension ref="A1:AJ22"/>
  <sheetViews>
    <sheetView workbookViewId="0">
      <selection activeCell="K39" sqref="K39"/>
    </sheetView>
  </sheetViews>
  <sheetFormatPr baseColWidth="10" defaultColWidth="8.83203125" defaultRowHeight="15" x14ac:dyDescent="0.2"/>
  <cols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2008</v>
      </c>
      <c r="D2" t="s">
        <v>38</v>
      </c>
      <c r="E2" t="s">
        <v>39</v>
      </c>
      <c r="F2">
        <v>7676608.96</v>
      </c>
      <c r="G2">
        <v>4565058.24</v>
      </c>
      <c r="H2">
        <v>100</v>
      </c>
      <c r="I2">
        <v>100</v>
      </c>
      <c r="J2">
        <v>1</v>
      </c>
      <c r="K2">
        <v>8.84</v>
      </c>
      <c r="L2">
        <v>9.61</v>
      </c>
      <c r="M2">
        <v>5.01</v>
      </c>
      <c r="N2">
        <v>4.42</v>
      </c>
      <c r="O2">
        <v>7221</v>
      </c>
      <c r="P2">
        <v>59.55</v>
      </c>
      <c r="Q2">
        <v>31.48</v>
      </c>
      <c r="R2">
        <v>7.0000000000000007E-2</v>
      </c>
      <c r="S2">
        <v>8.9</v>
      </c>
      <c r="T2">
        <v>30</v>
      </c>
      <c r="U2">
        <v>0</v>
      </c>
      <c r="V2">
        <v>27435.66</v>
      </c>
      <c r="W2">
        <v>2285935.17</v>
      </c>
      <c r="X2">
        <v>1283579.24</v>
      </c>
      <c r="Y2">
        <v>5.19</v>
      </c>
      <c r="Z2">
        <v>4.49</v>
      </c>
      <c r="AA2">
        <v>7221</v>
      </c>
      <c r="AB2">
        <v>59.55</v>
      </c>
      <c r="AC2">
        <v>31.48</v>
      </c>
      <c r="AD2">
        <v>7.0000000000000007E-2</v>
      </c>
      <c r="AE2">
        <v>8.9</v>
      </c>
      <c r="AF2">
        <v>30</v>
      </c>
      <c r="AG2">
        <v>0</v>
      </c>
      <c r="AH2">
        <v>27435.66</v>
      </c>
      <c r="AI2">
        <v>2285935.17</v>
      </c>
      <c r="AJ2">
        <v>1283579.24</v>
      </c>
    </row>
    <row r="3" spans="1:36" x14ac:dyDescent="0.2">
      <c r="A3" t="s">
        <v>36</v>
      </c>
      <c r="B3" t="s">
        <v>37</v>
      </c>
      <c r="C3">
        <v>2008</v>
      </c>
      <c r="D3" t="s">
        <v>38</v>
      </c>
      <c r="E3" t="s">
        <v>40</v>
      </c>
      <c r="F3">
        <v>2834.77</v>
      </c>
      <c r="G3">
        <v>1495548.98</v>
      </c>
      <c r="H3">
        <v>0.04</v>
      </c>
      <c r="I3">
        <v>32.76</v>
      </c>
      <c r="J3">
        <v>0</v>
      </c>
      <c r="K3">
        <v>3.34</v>
      </c>
      <c r="L3">
        <v>-69.25</v>
      </c>
      <c r="M3">
        <v>1.07</v>
      </c>
      <c r="N3">
        <v>1.06</v>
      </c>
      <c r="O3">
        <v>1916</v>
      </c>
      <c r="P3">
        <v>15.87</v>
      </c>
      <c r="Q3">
        <v>84.03</v>
      </c>
      <c r="R3">
        <v>0.05</v>
      </c>
      <c r="S3">
        <v>0.05</v>
      </c>
      <c r="T3">
        <v>20</v>
      </c>
      <c r="U3">
        <v>0</v>
      </c>
      <c r="V3">
        <v>758.91</v>
      </c>
      <c r="W3">
        <v>158966.82</v>
      </c>
      <c r="X3">
        <v>1103352.56</v>
      </c>
      <c r="Y3">
        <v>1.07</v>
      </c>
      <c r="Z3">
        <v>1.06</v>
      </c>
      <c r="AA3">
        <v>1916</v>
      </c>
      <c r="AB3">
        <v>15.87</v>
      </c>
      <c r="AC3">
        <v>84.03</v>
      </c>
      <c r="AD3">
        <v>0.05</v>
      </c>
      <c r="AE3">
        <v>0.05</v>
      </c>
      <c r="AF3">
        <v>20</v>
      </c>
      <c r="AG3">
        <v>0</v>
      </c>
      <c r="AH3">
        <v>758.91</v>
      </c>
      <c r="AI3">
        <v>158966.82</v>
      </c>
      <c r="AJ3">
        <v>1103352.56</v>
      </c>
    </row>
    <row r="4" spans="1:36" x14ac:dyDescent="0.2">
      <c r="A4" t="s">
        <v>36</v>
      </c>
      <c r="B4" t="s">
        <v>37</v>
      </c>
      <c r="C4">
        <v>2008</v>
      </c>
      <c r="D4" t="s">
        <v>38</v>
      </c>
      <c r="E4" t="s">
        <v>41</v>
      </c>
      <c r="F4">
        <v>315723.52000000002</v>
      </c>
      <c r="G4">
        <v>952302.91</v>
      </c>
      <c r="H4">
        <v>4.1100000000000003</v>
      </c>
      <c r="I4">
        <v>20.86</v>
      </c>
      <c r="J4">
        <v>0.19</v>
      </c>
      <c r="K4">
        <v>14.16</v>
      </c>
      <c r="L4">
        <v>-24.75</v>
      </c>
      <c r="M4">
        <v>7.3</v>
      </c>
      <c r="N4">
        <v>8.15</v>
      </c>
      <c r="O4">
        <v>2832</v>
      </c>
      <c r="P4">
        <v>67.06</v>
      </c>
      <c r="Q4">
        <v>11.12</v>
      </c>
      <c r="R4">
        <v>7.0000000000000007E-2</v>
      </c>
      <c r="S4">
        <v>21.75</v>
      </c>
      <c r="T4">
        <v>30</v>
      </c>
      <c r="U4">
        <v>0</v>
      </c>
      <c r="V4">
        <v>5723.71</v>
      </c>
      <c r="W4">
        <v>713135.51</v>
      </c>
      <c r="X4">
        <v>68739.06</v>
      </c>
      <c r="Y4">
        <v>7.49</v>
      </c>
      <c r="Z4">
        <v>8.2899999999999991</v>
      </c>
      <c r="AA4">
        <v>2832</v>
      </c>
      <c r="AB4">
        <v>67.06</v>
      </c>
      <c r="AC4">
        <v>11.12</v>
      </c>
      <c r="AD4">
        <v>7.0000000000000007E-2</v>
      </c>
      <c r="AE4">
        <v>21.75</v>
      </c>
      <c r="AF4">
        <v>30</v>
      </c>
      <c r="AG4">
        <v>0</v>
      </c>
      <c r="AH4">
        <v>5723.71</v>
      </c>
      <c r="AI4">
        <v>713135.51</v>
      </c>
      <c r="AJ4">
        <v>68739.06</v>
      </c>
    </row>
    <row r="5" spans="1:36" x14ac:dyDescent="0.2">
      <c r="A5" t="s">
        <v>36</v>
      </c>
      <c r="B5" t="s">
        <v>37</v>
      </c>
      <c r="C5">
        <v>2008</v>
      </c>
      <c r="D5" t="s">
        <v>38</v>
      </c>
      <c r="E5" t="s">
        <v>42</v>
      </c>
      <c r="F5">
        <v>2316582.9300000002</v>
      </c>
      <c r="G5">
        <v>1882165.29</v>
      </c>
      <c r="H5">
        <v>30.18</v>
      </c>
      <c r="I5">
        <v>41.23</v>
      </c>
      <c r="J5">
        <v>1.44</v>
      </c>
      <c r="K5">
        <v>3.43</v>
      </c>
      <c r="L5">
        <v>-4.3899999999999997</v>
      </c>
      <c r="M5">
        <v>5.29</v>
      </c>
      <c r="N5">
        <v>5.31</v>
      </c>
      <c r="O5">
        <v>1931</v>
      </c>
      <c r="P5">
        <v>84.52</v>
      </c>
      <c r="Q5">
        <v>15.02</v>
      </c>
      <c r="R5">
        <v>0</v>
      </c>
      <c r="S5">
        <v>0.47</v>
      </c>
      <c r="T5">
        <v>30</v>
      </c>
      <c r="U5">
        <v>0</v>
      </c>
      <c r="V5">
        <v>0</v>
      </c>
      <c r="W5">
        <v>1301757.5</v>
      </c>
      <c r="X5">
        <v>111440.64</v>
      </c>
      <c r="Y5">
        <v>5.42</v>
      </c>
      <c r="Z5">
        <v>5.32</v>
      </c>
      <c r="AA5">
        <v>1931</v>
      </c>
      <c r="AB5">
        <v>84.52</v>
      </c>
      <c r="AC5">
        <v>15.02</v>
      </c>
      <c r="AD5">
        <v>0</v>
      </c>
      <c r="AE5">
        <v>0.47</v>
      </c>
      <c r="AF5">
        <v>30</v>
      </c>
      <c r="AG5">
        <v>0</v>
      </c>
      <c r="AH5">
        <v>0</v>
      </c>
      <c r="AI5">
        <v>1301757.5</v>
      </c>
      <c r="AJ5">
        <v>111440.64</v>
      </c>
    </row>
    <row r="6" spans="1:36" x14ac:dyDescent="0.2">
      <c r="A6" t="s">
        <v>36</v>
      </c>
      <c r="B6" t="s">
        <v>37</v>
      </c>
      <c r="C6">
        <v>2008</v>
      </c>
      <c r="D6" t="s">
        <v>38</v>
      </c>
      <c r="E6" t="s">
        <v>43</v>
      </c>
      <c r="F6">
        <v>5040556.83</v>
      </c>
      <c r="G6">
        <v>79737.97</v>
      </c>
      <c r="H6">
        <v>65.66</v>
      </c>
      <c r="I6">
        <v>1.75</v>
      </c>
      <c r="J6">
        <v>2.61</v>
      </c>
      <c r="K6">
        <v>23.18</v>
      </c>
      <c r="L6">
        <v>20.23</v>
      </c>
      <c r="M6">
        <v>4.67</v>
      </c>
      <c r="N6">
        <v>4.9800000000000004</v>
      </c>
      <c r="O6">
        <v>508</v>
      </c>
      <c r="P6">
        <v>85.04</v>
      </c>
      <c r="Q6">
        <v>11.22</v>
      </c>
      <c r="R6">
        <v>0.39</v>
      </c>
      <c r="S6">
        <v>3.35</v>
      </c>
      <c r="T6">
        <v>20</v>
      </c>
      <c r="U6">
        <v>0</v>
      </c>
      <c r="V6">
        <v>20953.04</v>
      </c>
      <c r="W6">
        <v>110505.71</v>
      </c>
      <c r="X6">
        <v>14.06</v>
      </c>
      <c r="Y6">
        <v>5.9</v>
      </c>
      <c r="Z6">
        <v>6.06</v>
      </c>
      <c r="AA6">
        <v>508</v>
      </c>
      <c r="AB6">
        <v>85.04</v>
      </c>
      <c r="AC6">
        <v>11.22</v>
      </c>
      <c r="AD6">
        <v>0.39</v>
      </c>
      <c r="AE6">
        <v>3.35</v>
      </c>
      <c r="AF6">
        <v>20</v>
      </c>
      <c r="AG6">
        <v>0</v>
      </c>
      <c r="AH6">
        <v>20953.04</v>
      </c>
      <c r="AI6">
        <v>110505.71</v>
      </c>
      <c r="AJ6">
        <v>14.06</v>
      </c>
    </row>
    <row r="7" spans="1:36" x14ac:dyDescent="0.2">
      <c r="A7" t="s">
        <v>36</v>
      </c>
      <c r="B7" t="s">
        <v>37</v>
      </c>
      <c r="C7">
        <v>2008</v>
      </c>
      <c r="D7" t="s">
        <v>38</v>
      </c>
      <c r="E7" t="s">
        <v>44</v>
      </c>
      <c r="F7">
        <v>658.18</v>
      </c>
      <c r="G7">
        <v>4588.33</v>
      </c>
      <c r="H7">
        <v>0.01</v>
      </c>
      <c r="I7">
        <v>0.1</v>
      </c>
      <c r="J7">
        <v>0.05</v>
      </c>
      <c r="K7">
        <v>9.33</v>
      </c>
      <c r="L7">
        <v>8</v>
      </c>
      <c r="M7">
        <v>8.83</v>
      </c>
      <c r="N7">
        <v>21.44</v>
      </c>
      <c r="O7">
        <v>144</v>
      </c>
      <c r="P7">
        <v>95.14</v>
      </c>
      <c r="Q7">
        <v>0</v>
      </c>
      <c r="R7">
        <v>0</v>
      </c>
      <c r="S7">
        <v>4.8600000000000003</v>
      </c>
      <c r="T7">
        <v>30</v>
      </c>
      <c r="U7">
        <v>3.75</v>
      </c>
      <c r="V7">
        <v>0</v>
      </c>
      <c r="W7">
        <v>3082.65</v>
      </c>
      <c r="X7">
        <v>0</v>
      </c>
      <c r="Y7">
        <v>9.67</v>
      </c>
      <c r="Z7">
        <v>21.73</v>
      </c>
      <c r="AA7">
        <v>144</v>
      </c>
      <c r="AB7">
        <v>95.14</v>
      </c>
      <c r="AC7">
        <v>0</v>
      </c>
      <c r="AD7">
        <v>0</v>
      </c>
      <c r="AE7">
        <v>4.8600000000000003</v>
      </c>
      <c r="AF7">
        <v>30</v>
      </c>
      <c r="AG7">
        <v>5</v>
      </c>
      <c r="AH7">
        <v>0</v>
      </c>
      <c r="AI7">
        <v>3082.65</v>
      </c>
      <c r="AJ7">
        <v>0</v>
      </c>
    </row>
    <row r="8" spans="1:36" x14ac:dyDescent="0.2">
      <c r="A8" t="s">
        <v>36</v>
      </c>
      <c r="B8" t="s">
        <v>37</v>
      </c>
      <c r="C8">
        <v>2008</v>
      </c>
      <c r="D8" t="s">
        <v>38</v>
      </c>
      <c r="E8" t="s">
        <v>45</v>
      </c>
      <c r="F8">
        <v>206690.58</v>
      </c>
      <c r="G8">
        <v>171905.71</v>
      </c>
      <c r="H8">
        <v>2.69</v>
      </c>
      <c r="I8">
        <v>3.77</v>
      </c>
      <c r="J8">
        <v>0.25</v>
      </c>
      <c r="K8">
        <v>5.87</v>
      </c>
      <c r="L8">
        <v>1.65</v>
      </c>
      <c r="M8">
        <v>4.6500000000000004</v>
      </c>
      <c r="N8">
        <v>6.02</v>
      </c>
      <c r="O8">
        <v>689</v>
      </c>
      <c r="P8">
        <v>84.76</v>
      </c>
      <c r="Q8">
        <v>15.09</v>
      </c>
      <c r="R8">
        <v>0</v>
      </c>
      <c r="S8">
        <v>0.15</v>
      </c>
      <c r="T8">
        <v>30</v>
      </c>
      <c r="U8">
        <v>0</v>
      </c>
      <c r="V8">
        <v>0</v>
      </c>
      <c r="W8">
        <v>162883.03</v>
      </c>
      <c r="X8">
        <v>13318.42</v>
      </c>
      <c r="Y8">
        <v>4.8499999999999996</v>
      </c>
      <c r="Z8">
        <v>6.16</v>
      </c>
      <c r="AA8">
        <v>689</v>
      </c>
      <c r="AB8">
        <v>84.76</v>
      </c>
      <c r="AC8">
        <v>15.09</v>
      </c>
      <c r="AD8">
        <v>0</v>
      </c>
      <c r="AE8">
        <v>0.15</v>
      </c>
      <c r="AF8">
        <v>30</v>
      </c>
      <c r="AG8">
        <v>0</v>
      </c>
      <c r="AH8">
        <v>0</v>
      </c>
      <c r="AI8">
        <v>162883.03</v>
      </c>
      <c r="AJ8">
        <v>13318.42</v>
      </c>
    </row>
    <row r="9" spans="1:36" x14ac:dyDescent="0.2">
      <c r="A9" t="s">
        <v>36</v>
      </c>
      <c r="B9" t="s">
        <v>37</v>
      </c>
      <c r="C9">
        <v>2008</v>
      </c>
      <c r="D9" t="s">
        <v>38</v>
      </c>
      <c r="E9" t="s">
        <v>46</v>
      </c>
      <c r="F9">
        <v>90.93</v>
      </c>
      <c r="G9">
        <v>48461.06</v>
      </c>
      <c r="H9">
        <v>0</v>
      </c>
      <c r="I9">
        <v>1.06</v>
      </c>
      <c r="J9">
        <v>0</v>
      </c>
      <c r="K9">
        <v>15.78</v>
      </c>
      <c r="L9">
        <v>-42.26</v>
      </c>
      <c r="M9">
        <v>13.05</v>
      </c>
      <c r="N9">
        <v>13.44</v>
      </c>
      <c r="O9">
        <v>466</v>
      </c>
      <c r="P9">
        <v>83.05</v>
      </c>
      <c r="Q9">
        <v>4.72</v>
      </c>
      <c r="R9">
        <v>0</v>
      </c>
      <c r="S9">
        <v>12.23</v>
      </c>
      <c r="T9">
        <v>30</v>
      </c>
      <c r="U9">
        <v>0</v>
      </c>
      <c r="V9">
        <v>0</v>
      </c>
      <c r="W9">
        <v>32780.68</v>
      </c>
      <c r="X9">
        <v>113.77</v>
      </c>
      <c r="Y9">
        <v>13.64</v>
      </c>
      <c r="Z9">
        <v>13.94</v>
      </c>
      <c r="AA9">
        <v>466</v>
      </c>
      <c r="AB9">
        <v>83.05</v>
      </c>
      <c r="AC9">
        <v>4.72</v>
      </c>
      <c r="AD9">
        <v>0</v>
      </c>
      <c r="AE9">
        <v>12.23</v>
      </c>
      <c r="AF9">
        <v>30</v>
      </c>
      <c r="AG9">
        <v>0</v>
      </c>
      <c r="AH9">
        <v>0</v>
      </c>
      <c r="AI9">
        <v>32780.68</v>
      </c>
      <c r="AJ9">
        <v>113.77</v>
      </c>
    </row>
    <row r="10" spans="1:36" x14ac:dyDescent="0.2">
      <c r="A10" t="s">
        <v>36</v>
      </c>
      <c r="B10" t="s">
        <v>37</v>
      </c>
      <c r="C10">
        <v>2008</v>
      </c>
      <c r="D10" t="s">
        <v>38</v>
      </c>
      <c r="E10" t="s">
        <v>47</v>
      </c>
      <c r="F10">
        <v>0.02</v>
      </c>
      <c r="G10">
        <v>20321.97</v>
      </c>
      <c r="H10">
        <v>0</v>
      </c>
      <c r="I10">
        <v>0.45</v>
      </c>
      <c r="J10">
        <v>0</v>
      </c>
      <c r="M10">
        <v>8.75</v>
      </c>
      <c r="N10">
        <v>9.34</v>
      </c>
      <c r="O10">
        <v>150</v>
      </c>
      <c r="P10">
        <v>27.33</v>
      </c>
      <c r="Q10">
        <v>0</v>
      </c>
      <c r="R10">
        <v>0</v>
      </c>
      <c r="S10">
        <v>72.67</v>
      </c>
      <c r="T10">
        <v>10</v>
      </c>
      <c r="U10">
        <v>5</v>
      </c>
      <c r="V10">
        <v>0</v>
      </c>
      <c r="W10">
        <v>15267.59</v>
      </c>
      <c r="X10">
        <v>0</v>
      </c>
      <c r="Y10">
        <v>8.81</v>
      </c>
      <c r="Z10">
        <v>9.3699999999999992</v>
      </c>
      <c r="AA10">
        <v>150</v>
      </c>
      <c r="AB10">
        <v>27.33</v>
      </c>
      <c r="AC10">
        <v>0</v>
      </c>
      <c r="AD10">
        <v>0</v>
      </c>
      <c r="AE10">
        <v>72.67</v>
      </c>
      <c r="AF10">
        <v>10</v>
      </c>
      <c r="AG10">
        <v>5</v>
      </c>
      <c r="AH10">
        <v>0</v>
      </c>
      <c r="AI10">
        <v>15267.59</v>
      </c>
      <c r="AJ10">
        <v>0</v>
      </c>
    </row>
    <row r="11" spans="1:36" x14ac:dyDescent="0.2">
      <c r="A11" t="s">
        <v>36</v>
      </c>
      <c r="B11" t="s">
        <v>37</v>
      </c>
      <c r="C11">
        <v>2008</v>
      </c>
      <c r="D11" t="s">
        <v>38</v>
      </c>
      <c r="E11" t="s">
        <v>48</v>
      </c>
      <c r="F11">
        <v>4419470.57</v>
      </c>
      <c r="G11">
        <v>78304.94</v>
      </c>
      <c r="H11">
        <v>57.57</v>
      </c>
      <c r="I11">
        <v>1.72</v>
      </c>
      <c r="J11">
        <v>3.75</v>
      </c>
      <c r="K11">
        <v>26.86</v>
      </c>
      <c r="L11">
        <v>15.8</v>
      </c>
      <c r="M11">
        <v>4.58</v>
      </c>
      <c r="N11">
        <v>5</v>
      </c>
      <c r="O11">
        <v>55</v>
      </c>
      <c r="P11">
        <v>98.18</v>
      </c>
      <c r="Q11">
        <v>1.82</v>
      </c>
      <c r="R11">
        <v>0</v>
      </c>
      <c r="S11">
        <v>0</v>
      </c>
      <c r="T11">
        <v>5</v>
      </c>
      <c r="U11">
        <v>0</v>
      </c>
      <c r="V11">
        <v>0</v>
      </c>
      <c r="W11">
        <v>20767.13</v>
      </c>
      <c r="X11">
        <v>0.5</v>
      </c>
      <c r="Y11">
        <v>4.58</v>
      </c>
      <c r="Z11">
        <v>5</v>
      </c>
      <c r="AA11">
        <v>55</v>
      </c>
      <c r="AB11">
        <v>98.18</v>
      </c>
      <c r="AC11">
        <v>1.82</v>
      </c>
      <c r="AD11">
        <v>0</v>
      </c>
      <c r="AE11">
        <v>0</v>
      </c>
      <c r="AF11">
        <v>5</v>
      </c>
      <c r="AG11">
        <v>0</v>
      </c>
      <c r="AH11">
        <v>0</v>
      </c>
      <c r="AI11">
        <v>20767.13</v>
      </c>
      <c r="AJ11">
        <v>0.5</v>
      </c>
    </row>
    <row r="12" spans="1:36" x14ac:dyDescent="0.2">
      <c r="A12" t="s">
        <v>36</v>
      </c>
      <c r="B12" t="s">
        <v>37</v>
      </c>
      <c r="C12">
        <v>2008</v>
      </c>
      <c r="D12" t="s">
        <v>38</v>
      </c>
      <c r="E12" t="s">
        <v>49</v>
      </c>
      <c r="F12">
        <v>390834.06</v>
      </c>
      <c r="G12">
        <v>13466.77</v>
      </c>
      <c r="H12">
        <v>5.09</v>
      </c>
      <c r="I12">
        <v>0.28999999999999998</v>
      </c>
      <c r="J12">
        <v>0.76</v>
      </c>
      <c r="K12">
        <v>-0.51</v>
      </c>
      <c r="L12">
        <v>7.67</v>
      </c>
      <c r="M12">
        <v>5.49</v>
      </c>
      <c r="N12">
        <v>5.21</v>
      </c>
      <c r="O12">
        <v>88</v>
      </c>
      <c r="P12">
        <v>57.95</v>
      </c>
      <c r="Q12">
        <v>1.1399999999999999</v>
      </c>
      <c r="R12">
        <v>0</v>
      </c>
      <c r="S12">
        <v>40.909999999999997</v>
      </c>
      <c r="T12">
        <v>10</v>
      </c>
      <c r="U12">
        <v>0</v>
      </c>
      <c r="V12">
        <v>0</v>
      </c>
      <c r="W12">
        <v>12562.64</v>
      </c>
      <c r="X12">
        <v>0</v>
      </c>
      <c r="Y12">
        <v>5.49</v>
      </c>
      <c r="Z12">
        <v>5.21</v>
      </c>
      <c r="AA12">
        <v>88</v>
      </c>
      <c r="AB12">
        <v>57.95</v>
      </c>
      <c r="AC12">
        <v>1.1399999999999999</v>
      </c>
      <c r="AD12">
        <v>0</v>
      </c>
      <c r="AE12">
        <v>40.909999999999997</v>
      </c>
      <c r="AF12">
        <v>10</v>
      </c>
      <c r="AG12">
        <v>0</v>
      </c>
      <c r="AH12">
        <v>0</v>
      </c>
      <c r="AI12">
        <v>12562.64</v>
      </c>
      <c r="AJ12">
        <v>0</v>
      </c>
    </row>
    <row r="13" spans="1:36" x14ac:dyDescent="0.2">
      <c r="A13" t="s">
        <v>36</v>
      </c>
      <c r="B13" t="s">
        <v>37</v>
      </c>
      <c r="C13">
        <v>2008</v>
      </c>
      <c r="D13" t="s">
        <v>38</v>
      </c>
      <c r="E13" t="s">
        <v>50</v>
      </c>
      <c r="F13">
        <v>2250.09</v>
      </c>
      <c r="G13">
        <v>1280610.3999999999</v>
      </c>
      <c r="H13">
        <v>0.03</v>
      </c>
      <c r="I13">
        <v>28.05</v>
      </c>
      <c r="J13">
        <v>0</v>
      </c>
      <c r="K13">
        <v>3.14</v>
      </c>
      <c r="L13">
        <v>106.85</v>
      </c>
      <c r="M13">
        <v>0.83</v>
      </c>
      <c r="N13">
        <v>1.24</v>
      </c>
      <c r="O13">
        <v>1681</v>
      </c>
      <c r="P13">
        <v>12.73</v>
      </c>
      <c r="Q13">
        <v>85.9</v>
      </c>
      <c r="R13">
        <v>0.06</v>
      </c>
      <c r="S13">
        <v>1.31</v>
      </c>
      <c r="T13">
        <v>15</v>
      </c>
      <c r="U13">
        <v>0</v>
      </c>
      <c r="V13">
        <v>758.91</v>
      </c>
      <c r="W13">
        <v>194731.22</v>
      </c>
      <c r="X13">
        <v>986270.6</v>
      </c>
      <c r="Y13">
        <v>0.83</v>
      </c>
      <c r="Z13">
        <v>1.24</v>
      </c>
      <c r="AA13">
        <v>1681</v>
      </c>
      <c r="AB13">
        <v>12.73</v>
      </c>
      <c r="AC13">
        <v>85.9</v>
      </c>
      <c r="AD13">
        <v>0.06</v>
      </c>
      <c r="AE13">
        <v>1.31</v>
      </c>
      <c r="AF13">
        <v>15</v>
      </c>
      <c r="AG13">
        <v>0</v>
      </c>
      <c r="AH13">
        <v>758.91</v>
      </c>
      <c r="AI13">
        <v>194731.22</v>
      </c>
      <c r="AJ13">
        <v>986270.6</v>
      </c>
    </row>
    <row r="14" spans="1:36" x14ac:dyDescent="0.2">
      <c r="A14" t="s">
        <v>36</v>
      </c>
      <c r="B14" t="s">
        <v>37</v>
      </c>
      <c r="C14">
        <v>2008</v>
      </c>
      <c r="D14" t="s">
        <v>38</v>
      </c>
      <c r="E14" t="s">
        <v>51</v>
      </c>
      <c r="F14">
        <v>1714752.95</v>
      </c>
      <c r="G14">
        <v>1579850.96</v>
      </c>
      <c r="H14">
        <v>22.34</v>
      </c>
      <c r="I14">
        <v>34.61</v>
      </c>
      <c r="J14">
        <v>4.1399999999999997</v>
      </c>
      <c r="K14">
        <v>1.19</v>
      </c>
      <c r="L14">
        <v>-4.4800000000000004</v>
      </c>
      <c r="M14">
        <v>5.99</v>
      </c>
      <c r="N14">
        <v>5.74</v>
      </c>
      <c r="O14">
        <v>847</v>
      </c>
      <c r="P14">
        <v>86.3</v>
      </c>
      <c r="Q14">
        <v>13.7</v>
      </c>
      <c r="R14">
        <v>0</v>
      </c>
      <c r="S14">
        <v>0</v>
      </c>
      <c r="T14">
        <v>15</v>
      </c>
      <c r="U14">
        <v>0</v>
      </c>
      <c r="V14">
        <v>0</v>
      </c>
      <c r="W14">
        <v>1211273.57</v>
      </c>
      <c r="X14">
        <v>31727</v>
      </c>
      <c r="Y14">
        <v>5.99</v>
      </c>
      <c r="Z14">
        <v>5.74</v>
      </c>
      <c r="AA14">
        <v>847</v>
      </c>
      <c r="AB14">
        <v>86.3</v>
      </c>
      <c r="AC14">
        <v>13.7</v>
      </c>
      <c r="AD14">
        <v>0</v>
      </c>
      <c r="AE14">
        <v>0</v>
      </c>
      <c r="AF14">
        <v>15</v>
      </c>
      <c r="AG14">
        <v>0</v>
      </c>
      <c r="AH14">
        <v>0</v>
      </c>
      <c r="AI14">
        <v>1211273.57</v>
      </c>
      <c r="AJ14">
        <v>31727</v>
      </c>
    </row>
    <row r="15" spans="1:36" x14ac:dyDescent="0.2">
      <c r="A15" t="s">
        <v>36</v>
      </c>
      <c r="B15" t="s">
        <v>37</v>
      </c>
      <c r="C15">
        <v>2008</v>
      </c>
      <c r="D15" t="s">
        <v>38</v>
      </c>
      <c r="E15" t="s">
        <v>52</v>
      </c>
      <c r="F15">
        <v>872134.39</v>
      </c>
      <c r="G15">
        <v>51176.66</v>
      </c>
      <c r="H15">
        <v>11.36</v>
      </c>
      <c r="I15">
        <v>1.1200000000000001</v>
      </c>
      <c r="J15">
        <v>1.54</v>
      </c>
      <c r="K15">
        <v>26.98</v>
      </c>
      <c r="L15">
        <v>31.15</v>
      </c>
      <c r="M15">
        <v>1.76</v>
      </c>
      <c r="N15">
        <v>1.25</v>
      </c>
      <c r="O15">
        <v>117</v>
      </c>
      <c r="P15">
        <v>46.15</v>
      </c>
      <c r="Q15">
        <v>53.85</v>
      </c>
      <c r="R15">
        <v>0</v>
      </c>
      <c r="S15">
        <v>0</v>
      </c>
      <c r="T15">
        <v>5</v>
      </c>
      <c r="U15">
        <v>0</v>
      </c>
      <c r="V15">
        <v>0</v>
      </c>
      <c r="W15">
        <v>10261.469999999999</v>
      </c>
      <c r="X15">
        <v>5168.32</v>
      </c>
      <c r="Y15">
        <v>2.33</v>
      </c>
      <c r="Z15">
        <v>1.67</v>
      </c>
      <c r="AA15">
        <v>117</v>
      </c>
      <c r="AB15">
        <v>46.15</v>
      </c>
      <c r="AC15">
        <v>53.85</v>
      </c>
      <c r="AD15">
        <v>0</v>
      </c>
      <c r="AE15">
        <v>0</v>
      </c>
      <c r="AF15">
        <v>5</v>
      </c>
      <c r="AG15">
        <v>0</v>
      </c>
      <c r="AH15">
        <v>0</v>
      </c>
      <c r="AI15">
        <v>10261.469999999999</v>
      </c>
      <c r="AJ15">
        <v>5168.32</v>
      </c>
    </row>
    <row r="16" spans="1:36" x14ac:dyDescent="0.2">
      <c r="A16" t="s">
        <v>36</v>
      </c>
      <c r="B16" t="s">
        <v>37</v>
      </c>
      <c r="C16">
        <v>2008</v>
      </c>
      <c r="D16" t="s">
        <v>38</v>
      </c>
      <c r="E16" t="s">
        <v>53</v>
      </c>
      <c r="F16">
        <v>428.19</v>
      </c>
      <c r="G16">
        <v>240014.18</v>
      </c>
      <c r="H16">
        <v>0.01</v>
      </c>
      <c r="I16">
        <v>5.26</v>
      </c>
      <c r="J16">
        <v>0</v>
      </c>
      <c r="K16">
        <v>6.74</v>
      </c>
      <c r="L16">
        <v>136.66999999999999</v>
      </c>
      <c r="M16">
        <v>5.3</v>
      </c>
      <c r="N16">
        <v>7.45</v>
      </c>
      <c r="O16">
        <v>565</v>
      </c>
      <c r="P16">
        <v>72.209999999999994</v>
      </c>
      <c r="Q16">
        <v>27.61</v>
      </c>
      <c r="R16">
        <v>0</v>
      </c>
      <c r="S16">
        <v>0.18</v>
      </c>
      <c r="T16">
        <v>20</v>
      </c>
      <c r="U16">
        <v>0</v>
      </c>
      <c r="V16">
        <v>0</v>
      </c>
      <c r="W16">
        <v>141711.45000000001</v>
      </c>
      <c r="X16">
        <v>46902.95</v>
      </c>
      <c r="Y16">
        <v>5.41</v>
      </c>
      <c r="Z16">
        <v>7.49</v>
      </c>
      <c r="AA16">
        <v>565</v>
      </c>
      <c r="AB16">
        <v>72.209999999999994</v>
      </c>
      <c r="AC16">
        <v>27.61</v>
      </c>
      <c r="AD16">
        <v>0</v>
      </c>
      <c r="AE16">
        <v>0.18</v>
      </c>
      <c r="AF16">
        <v>20</v>
      </c>
      <c r="AG16">
        <v>0</v>
      </c>
      <c r="AH16">
        <v>0</v>
      </c>
      <c r="AI16">
        <v>141711.45000000001</v>
      </c>
      <c r="AJ16">
        <v>46902.95</v>
      </c>
    </row>
    <row r="17" spans="1:36" x14ac:dyDescent="0.2">
      <c r="A17" t="s">
        <v>36</v>
      </c>
      <c r="B17" t="s">
        <v>37</v>
      </c>
      <c r="C17">
        <v>2008</v>
      </c>
      <c r="D17" t="s">
        <v>38</v>
      </c>
      <c r="E17" t="s">
        <v>54</v>
      </c>
      <c r="F17">
        <v>323.18</v>
      </c>
      <c r="G17">
        <v>228149.84</v>
      </c>
      <c r="H17">
        <v>0</v>
      </c>
      <c r="I17">
        <v>5</v>
      </c>
      <c r="J17">
        <v>0</v>
      </c>
      <c r="K17">
        <v>5.19</v>
      </c>
      <c r="L17">
        <v>14.11</v>
      </c>
      <c r="M17">
        <v>6.35</v>
      </c>
      <c r="N17">
        <v>6.2</v>
      </c>
      <c r="O17">
        <v>330</v>
      </c>
      <c r="P17">
        <v>75.150000000000006</v>
      </c>
      <c r="Q17">
        <v>24.24</v>
      </c>
      <c r="R17">
        <v>0</v>
      </c>
      <c r="S17">
        <v>0.61</v>
      </c>
      <c r="T17">
        <v>15</v>
      </c>
      <c r="U17">
        <v>0</v>
      </c>
      <c r="V17">
        <v>0</v>
      </c>
      <c r="W17">
        <v>111878.98</v>
      </c>
      <c r="X17">
        <v>59786.51</v>
      </c>
      <c r="Y17">
        <v>6.49</v>
      </c>
      <c r="Z17">
        <v>6.49</v>
      </c>
      <c r="AA17">
        <v>330</v>
      </c>
      <c r="AB17">
        <v>75.150000000000006</v>
      </c>
      <c r="AC17">
        <v>24.24</v>
      </c>
      <c r="AD17">
        <v>0</v>
      </c>
      <c r="AE17">
        <v>0.61</v>
      </c>
      <c r="AF17">
        <v>20</v>
      </c>
      <c r="AG17">
        <v>0</v>
      </c>
      <c r="AH17">
        <v>0</v>
      </c>
      <c r="AI17">
        <v>111878.98</v>
      </c>
      <c r="AJ17">
        <v>59786.51</v>
      </c>
    </row>
    <row r="18" spans="1:36" x14ac:dyDescent="0.2">
      <c r="A18" t="s">
        <v>36</v>
      </c>
      <c r="B18" t="s">
        <v>37</v>
      </c>
      <c r="C18">
        <v>2008</v>
      </c>
      <c r="D18" t="s">
        <v>38</v>
      </c>
      <c r="E18" t="s">
        <v>55</v>
      </c>
      <c r="F18">
        <v>6.64</v>
      </c>
      <c r="G18">
        <v>236476.55</v>
      </c>
      <c r="H18">
        <v>0</v>
      </c>
      <c r="I18">
        <v>5.18</v>
      </c>
      <c r="J18">
        <v>0</v>
      </c>
      <c r="K18">
        <v>7.06</v>
      </c>
      <c r="L18">
        <v>-93.21</v>
      </c>
      <c r="M18">
        <v>8.75</v>
      </c>
      <c r="N18">
        <v>9.11</v>
      </c>
      <c r="O18">
        <v>270</v>
      </c>
      <c r="P18">
        <v>96.67</v>
      </c>
      <c r="Q18">
        <v>2.59</v>
      </c>
      <c r="R18">
        <v>0.74</v>
      </c>
      <c r="S18">
        <v>0</v>
      </c>
      <c r="T18">
        <v>15</v>
      </c>
      <c r="U18">
        <v>0</v>
      </c>
      <c r="V18">
        <v>26632.2</v>
      </c>
      <c r="W18">
        <v>149983.38</v>
      </c>
      <c r="X18">
        <v>300.58999999999997</v>
      </c>
      <c r="Y18">
        <v>8.86</v>
      </c>
      <c r="Z18">
        <v>9.18</v>
      </c>
      <c r="AA18">
        <v>270</v>
      </c>
      <c r="AB18">
        <v>96.67</v>
      </c>
      <c r="AC18">
        <v>2.59</v>
      </c>
      <c r="AD18">
        <v>0.74</v>
      </c>
      <c r="AE18">
        <v>0</v>
      </c>
      <c r="AF18">
        <v>15</v>
      </c>
      <c r="AG18">
        <v>0</v>
      </c>
      <c r="AH18">
        <v>26632.2</v>
      </c>
      <c r="AI18">
        <v>149983.38</v>
      </c>
      <c r="AJ18">
        <v>300.58999999999997</v>
      </c>
    </row>
    <row r="19" spans="1:36" x14ac:dyDescent="0.2">
      <c r="A19" t="s">
        <v>36</v>
      </c>
      <c r="B19" t="s">
        <v>37</v>
      </c>
      <c r="C19">
        <v>2008</v>
      </c>
      <c r="D19" t="s">
        <v>38</v>
      </c>
      <c r="E19" t="s">
        <v>56</v>
      </c>
      <c r="F19">
        <v>65056.98</v>
      </c>
      <c r="G19">
        <v>100899.35</v>
      </c>
      <c r="H19">
        <v>0.85</v>
      </c>
      <c r="I19">
        <v>2.21</v>
      </c>
      <c r="J19">
        <v>0.06</v>
      </c>
      <c r="K19">
        <v>-0.74</v>
      </c>
      <c r="L19">
        <v>-14.99</v>
      </c>
      <c r="M19">
        <v>6.91</v>
      </c>
      <c r="N19">
        <v>7.02</v>
      </c>
      <c r="O19">
        <v>783</v>
      </c>
      <c r="P19">
        <v>53.13</v>
      </c>
      <c r="Q19">
        <v>0.64</v>
      </c>
      <c r="R19">
        <v>0</v>
      </c>
      <c r="S19">
        <v>46.23</v>
      </c>
      <c r="T19">
        <v>15</v>
      </c>
      <c r="U19">
        <v>0</v>
      </c>
      <c r="V19">
        <v>0</v>
      </c>
      <c r="W19">
        <v>71758.149999999994</v>
      </c>
      <c r="X19">
        <v>804.57</v>
      </c>
      <c r="Y19">
        <v>7.04</v>
      </c>
      <c r="Z19">
        <v>7.12</v>
      </c>
      <c r="AA19">
        <v>783</v>
      </c>
      <c r="AB19">
        <v>53.13</v>
      </c>
      <c r="AC19">
        <v>0.64</v>
      </c>
      <c r="AD19">
        <v>0</v>
      </c>
      <c r="AE19">
        <v>46.23</v>
      </c>
      <c r="AF19">
        <v>15</v>
      </c>
      <c r="AG19">
        <v>0</v>
      </c>
      <c r="AH19">
        <v>0</v>
      </c>
      <c r="AI19">
        <v>71758.149999999994</v>
      </c>
      <c r="AJ19">
        <v>804.57</v>
      </c>
    </row>
    <row r="20" spans="1:36" x14ac:dyDescent="0.2">
      <c r="A20" t="s">
        <v>36</v>
      </c>
      <c r="B20" t="s">
        <v>37</v>
      </c>
      <c r="C20">
        <v>2008</v>
      </c>
      <c r="D20" t="s">
        <v>38</v>
      </c>
      <c r="E20" t="s">
        <v>57</v>
      </c>
      <c r="F20">
        <v>983.93</v>
      </c>
      <c r="G20">
        <v>247208.18</v>
      </c>
      <c r="H20">
        <v>0.01</v>
      </c>
      <c r="I20">
        <v>5.42</v>
      </c>
      <c r="J20">
        <v>0</v>
      </c>
      <c r="K20">
        <v>6.54</v>
      </c>
      <c r="L20">
        <v>3.62</v>
      </c>
      <c r="M20">
        <v>2.15</v>
      </c>
      <c r="N20">
        <v>0.53</v>
      </c>
      <c r="O20">
        <v>346</v>
      </c>
      <c r="P20">
        <v>30.35</v>
      </c>
      <c r="Q20">
        <v>69.650000000000006</v>
      </c>
      <c r="R20">
        <v>0</v>
      </c>
      <c r="S20">
        <v>0</v>
      </c>
      <c r="T20">
        <v>10</v>
      </c>
      <c r="U20">
        <v>0</v>
      </c>
      <c r="V20">
        <v>0</v>
      </c>
      <c r="W20">
        <v>16842.13</v>
      </c>
      <c r="X20">
        <v>134436.59</v>
      </c>
      <c r="Y20">
        <v>2.15</v>
      </c>
      <c r="Z20">
        <v>0.53</v>
      </c>
      <c r="AA20">
        <v>346</v>
      </c>
      <c r="AB20">
        <v>30.35</v>
      </c>
      <c r="AC20">
        <v>69.650000000000006</v>
      </c>
      <c r="AD20">
        <v>0</v>
      </c>
      <c r="AE20">
        <v>0</v>
      </c>
      <c r="AF20">
        <v>10</v>
      </c>
      <c r="AG20">
        <v>0</v>
      </c>
      <c r="AH20">
        <v>0</v>
      </c>
      <c r="AI20">
        <v>16842.13</v>
      </c>
      <c r="AJ20">
        <v>134436.59</v>
      </c>
    </row>
    <row r="21" spans="1:36" x14ac:dyDescent="0.2">
      <c r="A21" t="s">
        <v>36</v>
      </c>
      <c r="B21" t="s">
        <v>37</v>
      </c>
      <c r="C21">
        <v>2008</v>
      </c>
      <c r="D21" t="s">
        <v>38</v>
      </c>
      <c r="E21" t="s">
        <v>58</v>
      </c>
      <c r="F21">
        <v>1814.04</v>
      </c>
      <c r="G21">
        <v>61156.83</v>
      </c>
      <c r="H21">
        <v>0.02</v>
      </c>
      <c r="I21">
        <v>1.34</v>
      </c>
      <c r="J21">
        <v>0.01</v>
      </c>
      <c r="K21">
        <v>27.88</v>
      </c>
      <c r="L21">
        <v>-1.45</v>
      </c>
      <c r="M21">
        <v>6.64</v>
      </c>
      <c r="N21">
        <v>6.17</v>
      </c>
      <c r="O21">
        <v>370</v>
      </c>
      <c r="P21">
        <v>87.84</v>
      </c>
      <c r="Q21">
        <v>0.54</v>
      </c>
      <c r="R21">
        <v>0.27</v>
      </c>
      <c r="S21">
        <v>11.35</v>
      </c>
      <c r="T21">
        <v>20</v>
      </c>
      <c r="U21">
        <v>0</v>
      </c>
      <c r="V21">
        <v>43.84</v>
      </c>
      <c r="W21">
        <v>87559.06</v>
      </c>
      <c r="X21">
        <v>1247.69</v>
      </c>
      <c r="Y21">
        <v>8.24</v>
      </c>
      <c r="Z21">
        <v>7.43</v>
      </c>
      <c r="AA21">
        <v>370</v>
      </c>
      <c r="AB21">
        <v>87.84</v>
      </c>
      <c r="AC21">
        <v>0.54</v>
      </c>
      <c r="AD21">
        <v>0.27</v>
      </c>
      <c r="AE21">
        <v>11.35</v>
      </c>
      <c r="AF21">
        <v>20</v>
      </c>
      <c r="AG21">
        <v>0</v>
      </c>
      <c r="AH21">
        <v>43.84</v>
      </c>
      <c r="AI21">
        <v>87559.06</v>
      </c>
      <c r="AJ21">
        <v>1247.69</v>
      </c>
    </row>
    <row r="22" spans="1:36" x14ac:dyDescent="0.2">
      <c r="A22" t="s">
        <v>36</v>
      </c>
      <c r="B22" t="s">
        <v>37</v>
      </c>
      <c r="C22">
        <v>2008</v>
      </c>
      <c r="D22" t="s">
        <v>38</v>
      </c>
      <c r="E22" t="s">
        <v>59</v>
      </c>
      <c r="F22">
        <v>203.29</v>
      </c>
      <c r="G22">
        <v>47174.26</v>
      </c>
      <c r="H22">
        <v>0</v>
      </c>
      <c r="I22">
        <v>1.03</v>
      </c>
      <c r="J22">
        <v>0</v>
      </c>
      <c r="K22">
        <v>6.37</v>
      </c>
      <c r="L22" s="2">
        <v>1242.7</v>
      </c>
      <c r="M22">
        <v>5.77</v>
      </c>
      <c r="N22">
        <v>6.33</v>
      </c>
      <c r="O22">
        <v>320</v>
      </c>
      <c r="P22">
        <v>88.75</v>
      </c>
      <c r="Q22">
        <v>9.69</v>
      </c>
      <c r="R22">
        <v>0.31</v>
      </c>
      <c r="S22">
        <v>1.25</v>
      </c>
      <c r="T22">
        <v>15</v>
      </c>
      <c r="U22">
        <v>0</v>
      </c>
      <c r="V22">
        <v>0.71</v>
      </c>
      <c r="W22">
        <v>42592.05</v>
      </c>
      <c r="X22">
        <v>3501.72</v>
      </c>
      <c r="Y22">
        <v>6.03</v>
      </c>
      <c r="Z22">
        <v>6.42</v>
      </c>
      <c r="AA22">
        <v>320</v>
      </c>
      <c r="AB22">
        <v>88.75</v>
      </c>
      <c r="AC22">
        <v>9.69</v>
      </c>
      <c r="AD22">
        <v>0.31</v>
      </c>
      <c r="AE22">
        <v>1.25</v>
      </c>
      <c r="AF22">
        <v>15</v>
      </c>
      <c r="AG22">
        <v>0</v>
      </c>
      <c r="AH22">
        <v>0.71</v>
      </c>
      <c r="AI22">
        <v>42592.05</v>
      </c>
      <c r="AJ22">
        <v>3501.72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A4ADC-7CF9-4447-B734-AEA074E0721E}">
  <dimension ref="A1:AJ22"/>
  <sheetViews>
    <sheetView workbookViewId="0">
      <selection activeCell="G3" sqref="G3:G22"/>
    </sheetView>
  </sheetViews>
  <sheetFormatPr baseColWidth="10" defaultColWidth="8.83203125" defaultRowHeight="15" x14ac:dyDescent="0.2"/>
  <cols>
    <col min="1" max="1" width="13.6640625" bestFit="1" customWidth="1"/>
    <col min="2" max="2" width="12.33203125" bestFit="1" customWidth="1"/>
    <col min="3" max="3" width="5" bestFit="1" customWidth="1"/>
    <col min="4" max="4" width="10" bestFit="1" customWidth="1"/>
    <col min="5" max="5" width="18" bestFit="1" customWidth="1"/>
    <col min="6" max="6" width="19.6640625" bestFit="1" customWidth="1"/>
    <col min="7" max="7" width="19.83203125" bestFit="1" customWidth="1"/>
    <col min="8" max="8" width="21.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2009</v>
      </c>
      <c r="D2" t="s">
        <v>38</v>
      </c>
      <c r="E2" t="s">
        <v>39</v>
      </c>
      <c r="F2">
        <v>5888592.5</v>
      </c>
      <c r="G2">
        <v>3569528.1</v>
      </c>
      <c r="H2">
        <v>100</v>
      </c>
      <c r="I2">
        <v>100</v>
      </c>
      <c r="J2">
        <v>1</v>
      </c>
      <c r="K2">
        <v>-5.77</v>
      </c>
      <c r="L2">
        <v>-10.029999999999999</v>
      </c>
    </row>
    <row r="3" spans="1:36" x14ac:dyDescent="0.2">
      <c r="A3" t="s">
        <v>36</v>
      </c>
      <c r="B3" t="s">
        <v>37</v>
      </c>
      <c r="C3">
        <v>2009</v>
      </c>
      <c r="D3" t="s">
        <v>38</v>
      </c>
      <c r="E3" t="s">
        <v>40</v>
      </c>
      <c r="F3">
        <v>1475.38</v>
      </c>
      <c r="G3">
        <v>1280346.6399999999</v>
      </c>
      <c r="H3">
        <v>0.03</v>
      </c>
      <c r="I3">
        <v>35.869999999999997</v>
      </c>
      <c r="J3">
        <v>0</v>
      </c>
      <c r="K3">
        <v>-4.6500000000000004</v>
      </c>
      <c r="L3">
        <v>60.67</v>
      </c>
    </row>
    <row r="4" spans="1:36" x14ac:dyDescent="0.2">
      <c r="A4" t="s">
        <v>36</v>
      </c>
      <c r="B4" t="s">
        <v>37</v>
      </c>
      <c r="C4">
        <v>2009</v>
      </c>
      <c r="D4" t="s">
        <v>38</v>
      </c>
      <c r="E4" t="s">
        <v>41</v>
      </c>
      <c r="F4">
        <v>226416.8</v>
      </c>
      <c r="G4">
        <v>770166.26</v>
      </c>
      <c r="H4">
        <v>3.85</v>
      </c>
      <c r="I4">
        <v>21.58</v>
      </c>
      <c r="J4">
        <v>0.44</v>
      </c>
      <c r="K4">
        <v>-7.98</v>
      </c>
      <c r="L4">
        <v>33.840000000000003</v>
      </c>
    </row>
    <row r="5" spans="1:36" x14ac:dyDescent="0.2">
      <c r="A5" t="s">
        <v>36</v>
      </c>
      <c r="B5" t="s">
        <v>37</v>
      </c>
      <c r="C5">
        <v>2009</v>
      </c>
      <c r="D5" t="s">
        <v>38</v>
      </c>
      <c r="E5" t="s">
        <v>42</v>
      </c>
      <c r="F5">
        <v>2355764.5299999998</v>
      </c>
      <c r="G5">
        <v>1408458.71</v>
      </c>
      <c r="H5">
        <v>40.01</v>
      </c>
      <c r="I5">
        <v>39.46</v>
      </c>
      <c r="J5">
        <v>1.65</v>
      </c>
      <c r="K5">
        <v>-1.2</v>
      </c>
      <c r="L5">
        <v>0.98</v>
      </c>
    </row>
    <row r="6" spans="1:36" x14ac:dyDescent="0.2">
      <c r="A6" t="s">
        <v>36</v>
      </c>
      <c r="B6" t="s">
        <v>37</v>
      </c>
      <c r="C6">
        <v>2009</v>
      </c>
      <c r="D6" t="s">
        <v>38</v>
      </c>
      <c r="E6" t="s">
        <v>43</v>
      </c>
      <c r="F6">
        <v>3304935.79</v>
      </c>
      <c r="G6">
        <v>110541.45</v>
      </c>
      <c r="H6">
        <v>56.12</v>
      </c>
      <c r="I6">
        <v>3.1</v>
      </c>
      <c r="J6">
        <v>2.46</v>
      </c>
      <c r="K6">
        <v>-10.39</v>
      </c>
      <c r="L6">
        <v>-16.89</v>
      </c>
    </row>
    <row r="7" spans="1:36" x14ac:dyDescent="0.2">
      <c r="A7" t="s">
        <v>36</v>
      </c>
      <c r="B7" t="s">
        <v>37</v>
      </c>
      <c r="C7">
        <v>2009</v>
      </c>
      <c r="D7" t="s">
        <v>38</v>
      </c>
      <c r="E7" t="s">
        <v>44</v>
      </c>
      <c r="F7">
        <v>705.11</v>
      </c>
      <c r="G7">
        <v>3082.65</v>
      </c>
      <c r="H7">
        <v>0.01</v>
      </c>
      <c r="I7">
        <v>0.09</v>
      </c>
      <c r="J7">
        <v>7.0000000000000007E-2</v>
      </c>
      <c r="K7">
        <v>-3.05</v>
      </c>
      <c r="L7">
        <v>8.32</v>
      </c>
    </row>
    <row r="8" spans="1:36" x14ac:dyDescent="0.2">
      <c r="A8" t="s">
        <v>36</v>
      </c>
      <c r="B8" t="s">
        <v>37</v>
      </c>
      <c r="C8">
        <v>2009</v>
      </c>
      <c r="D8" t="s">
        <v>38</v>
      </c>
      <c r="E8" t="s">
        <v>45</v>
      </c>
      <c r="F8">
        <v>580250.79</v>
      </c>
      <c r="G8">
        <v>176198.15</v>
      </c>
      <c r="H8">
        <v>9.85</v>
      </c>
      <c r="I8">
        <v>4.9400000000000004</v>
      </c>
      <c r="J8">
        <v>1.07</v>
      </c>
      <c r="K8">
        <v>-5</v>
      </c>
      <c r="L8">
        <v>88.09</v>
      </c>
    </row>
    <row r="9" spans="1:36" x14ac:dyDescent="0.2">
      <c r="A9" t="s">
        <v>36</v>
      </c>
      <c r="B9" t="s">
        <v>37</v>
      </c>
      <c r="C9">
        <v>2009</v>
      </c>
      <c r="D9" t="s">
        <v>38</v>
      </c>
      <c r="E9" t="s">
        <v>46</v>
      </c>
      <c r="F9">
        <v>220.55</v>
      </c>
      <c r="G9">
        <v>32894.449999999997</v>
      </c>
      <c r="H9">
        <v>0</v>
      </c>
      <c r="I9">
        <v>0.92</v>
      </c>
      <c r="J9">
        <v>0.01</v>
      </c>
      <c r="K9">
        <v>2.63</v>
      </c>
      <c r="L9">
        <v>181.28</v>
      </c>
    </row>
    <row r="10" spans="1:36" x14ac:dyDescent="0.2">
      <c r="A10" t="s">
        <v>36</v>
      </c>
      <c r="B10" t="s">
        <v>37</v>
      </c>
      <c r="C10">
        <v>2009</v>
      </c>
      <c r="D10" t="s">
        <v>38</v>
      </c>
      <c r="E10" t="s">
        <v>47</v>
      </c>
      <c r="F10">
        <v>988.95</v>
      </c>
      <c r="G10">
        <v>15267.59</v>
      </c>
      <c r="H10">
        <v>0.02</v>
      </c>
      <c r="I10">
        <v>0.43</v>
      </c>
    </row>
    <row r="11" spans="1:36" x14ac:dyDescent="0.2">
      <c r="A11" t="s">
        <v>36</v>
      </c>
      <c r="B11" t="s">
        <v>37</v>
      </c>
      <c r="C11">
        <v>2009</v>
      </c>
      <c r="D11" t="s">
        <v>38</v>
      </c>
      <c r="E11" t="s">
        <v>48</v>
      </c>
      <c r="F11">
        <v>2520231.85</v>
      </c>
      <c r="G11">
        <v>20767.63</v>
      </c>
      <c r="H11">
        <v>42.8</v>
      </c>
      <c r="I11">
        <v>0.57999999999999996</v>
      </c>
      <c r="J11">
        <v>3.65</v>
      </c>
      <c r="K11">
        <v>-14.42</v>
      </c>
      <c r="L11">
        <v>-19.350000000000001</v>
      </c>
    </row>
    <row r="12" spans="1:36" x14ac:dyDescent="0.2">
      <c r="A12" t="s">
        <v>36</v>
      </c>
      <c r="B12" t="s">
        <v>37</v>
      </c>
      <c r="C12">
        <v>2009</v>
      </c>
      <c r="D12" t="s">
        <v>38</v>
      </c>
      <c r="E12" t="s">
        <v>49</v>
      </c>
      <c r="F12">
        <v>291454.08000000002</v>
      </c>
      <c r="G12">
        <v>12562.64</v>
      </c>
      <c r="H12">
        <v>4.95</v>
      </c>
      <c r="I12">
        <v>0.35</v>
      </c>
      <c r="J12">
        <v>0.28999999999999998</v>
      </c>
      <c r="K12">
        <v>-8.89</v>
      </c>
      <c r="L12">
        <v>-46.17</v>
      </c>
    </row>
    <row r="13" spans="1:36" x14ac:dyDescent="0.2">
      <c r="A13" t="s">
        <v>36</v>
      </c>
      <c r="B13" t="s">
        <v>37</v>
      </c>
      <c r="C13">
        <v>2009</v>
      </c>
      <c r="D13" t="s">
        <v>38</v>
      </c>
      <c r="E13" t="s">
        <v>50</v>
      </c>
      <c r="F13">
        <v>1242.21</v>
      </c>
      <c r="G13">
        <v>1180929.8500000001</v>
      </c>
      <c r="H13">
        <v>0.02</v>
      </c>
      <c r="I13">
        <v>33.08</v>
      </c>
      <c r="J13">
        <v>0</v>
      </c>
      <c r="K13">
        <v>-4.78</v>
      </c>
      <c r="L13">
        <v>-88.49</v>
      </c>
    </row>
    <row r="14" spans="1:36" x14ac:dyDescent="0.2">
      <c r="A14" t="s">
        <v>36</v>
      </c>
      <c r="B14" t="s">
        <v>37</v>
      </c>
      <c r="C14">
        <v>2009</v>
      </c>
      <c r="D14" t="s">
        <v>38</v>
      </c>
      <c r="E14" t="s">
        <v>51</v>
      </c>
      <c r="F14">
        <v>1523285.19</v>
      </c>
      <c r="G14">
        <v>1243000.56</v>
      </c>
      <c r="H14">
        <v>25.87</v>
      </c>
      <c r="I14">
        <v>34.82</v>
      </c>
      <c r="J14">
        <v>3.53</v>
      </c>
      <c r="K14">
        <v>4.25</v>
      </c>
      <c r="L14">
        <v>-8.1300000000000008</v>
      </c>
    </row>
    <row r="15" spans="1:36" x14ac:dyDescent="0.2">
      <c r="A15" t="s">
        <v>36</v>
      </c>
      <c r="B15" t="s">
        <v>37</v>
      </c>
      <c r="C15">
        <v>2009</v>
      </c>
      <c r="D15" t="s">
        <v>38</v>
      </c>
      <c r="E15" t="s">
        <v>52</v>
      </c>
      <c r="F15">
        <v>955785.33</v>
      </c>
      <c r="G15">
        <v>15429.79</v>
      </c>
      <c r="H15">
        <v>16.23</v>
      </c>
      <c r="I15">
        <v>0.43</v>
      </c>
      <c r="J15">
        <v>2.34</v>
      </c>
      <c r="K15">
        <v>-11.36</v>
      </c>
      <c r="L15">
        <v>4.29</v>
      </c>
    </row>
    <row r="16" spans="1:36" x14ac:dyDescent="0.2">
      <c r="A16" t="s">
        <v>36</v>
      </c>
      <c r="B16" t="s">
        <v>37</v>
      </c>
      <c r="C16">
        <v>2009</v>
      </c>
      <c r="D16" t="s">
        <v>38</v>
      </c>
      <c r="E16" t="s">
        <v>53</v>
      </c>
      <c r="F16">
        <v>331.62</v>
      </c>
      <c r="G16">
        <v>188628.08</v>
      </c>
      <c r="H16">
        <v>0.01</v>
      </c>
      <c r="I16">
        <v>5.28</v>
      </c>
      <c r="J16">
        <v>0</v>
      </c>
      <c r="K16">
        <v>-7.11</v>
      </c>
      <c r="L16">
        <v>92.99</v>
      </c>
    </row>
    <row r="17" spans="1:12" x14ac:dyDescent="0.2">
      <c r="A17" t="s">
        <v>36</v>
      </c>
      <c r="B17" t="s">
        <v>37</v>
      </c>
      <c r="C17">
        <v>2009</v>
      </c>
      <c r="D17" t="s">
        <v>38</v>
      </c>
      <c r="E17" t="s">
        <v>54</v>
      </c>
      <c r="F17">
        <v>3488.49</v>
      </c>
      <c r="G17">
        <v>171737.46</v>
      </c>
      <c r="H17">
        <v>0.06</v>
      </c>
      <c r="I17">
        <v>4.8099999999999996</v>
      </c>
      <c r="J17">
        <v>0.01</v>
      </c>
      <c r="K17">
        <v>-1.56</v>
      </c>
      <c r="L17">
        <v>26.19</v>
      </c>
    </row>
    <row r="18" spans="1:12" x14ac:dyDescent="0.2">
      <c r="A18" t="s">
        <v>36</v>
      </c>
      <c r="B18" t="s">
        <v>37</v>
      </c>
      <c r="C18">
        <v>2009</v>
      </c>
      <c r="D18" t="s">
        <v>38</v>
      </c>
      <c r="E18" t="s">
        <v>55</v>
      </c>
      <c r="F18">
        <v>62.28</v>
      </c>
      <c r="G18">
        <v>150283.97</v>
      </c>
      <c r="H18">
        <v>0</v>
      </c>
      <c r="I18">
        <v>4.21</v>
      </c>
    </row>
    <row r="19" spans="1:12" x14ac:dyDescent="0.2">
      <c r="A19" t="s">
        <v>36</v>
      </c>
      <c r="B19" t="s">
        <v>37</v>
      </c>
      <c r="C19">
        <v>2009</v>
      </c>
      <c r="D19" t="s">
        <v>38</v>
      </c>
      <c r="E19" t="s">
        <v>56</v>
      </c>
      <c r="F19">
        <v>5591.72</v>
      </c>
      <c r="G19">
        <v>72562.720000000001</v>
      </c>
      <c r="H19">
        <v>0.1</v>
      </c>
      <c r="I19">
        <v>2.0299999999999998</v>
      </c>
      <c r="J19">
        <v>0.1</v>
      </c>
      <c r="K19">
        <v>-6.66</v>
      </c>
      <c r="L19">
        <v>9.91</v>
      </c>
    </row>
    <row r="20" spans="1:12" x14ac:dyDescent="0.2">
      <c r="A20" t="s">
        <v>36</v>
      </c>
      <c r="B20" t="s">
        <v>37</v>
      </c>
      <c r="C20">
        <v>2009</v>
      </c>
      <c r="D20" t="s">
        <v>38</v>
      </c>
      <c r="E20" t="s">
        <v>57</v>
      </c>
      <c r="F20">
        <v>382.69</v>
      </c>
      <c r="G20">
        <v>151278.72</v>
      </c>
      <c r="H20">
        <v>0.01</v>
      </c>
      <c r="I20">
        <v>4.24</v>
      </c>
      <c r="J20">
        <v>0</v>
      </c>
      <c r="K20">
        <v>3.93</v>
      </c>
      <c r="L20">
        <v>-16.68</v>
      </c>
    </row>
    <row r="21" spans="1:12" x14ac:dyDescent="0.2">
      <c r="A21" t="s">
        <v>36</v>
      </c>
      <c r="B21" t="s">
        <v>37</v>
      </c>
      <c r="C21">
        <v>2009</v>
      </c>
      <c r="D21" t="s">
        <v>38</v>
      </c>
      <c r="E21" t="s">
        <v>58</v>
      </c>
      <c r="F21">
        <v>4121.7</v>
      </c>
      <c r="G21">
        <v>88810.05</v>
      </c>
      <c r="H21">
        <v>7.0000000000000007E-2</v>
      </c>
      <c r="I21">
        <v>2.4900000000000002</v>
      </c>
      <c r="J21">
        <v>0.01</v>
      </c>
      <c r="K21">
        <v>-5.52</v>
      </c>
      <c r="L21">
        <v>-15.86</v>
      </c>
    </row>
    <row r="22" spans="1:12" x14ac:dyDescent="0.2">
      <c r="A22" t="s">
        <v>36</v>
      </c>
      <c r="B22" t="s">
        <v>37</v>
      </c>
      <c r="C22">
        <v>2009</v>
      </c>
      <c r="D22" t="s">
        <v>38</v>
      </c>
      <c r="E22" t="s">
        <v>59</v>
      </c>
      <c r="F22">
        <v>449.94</v>
      </c>
      <c r="G22">
        <v>46093.78</v>
      </c>
      <c r="H22">
        <v>0.01</v>
      </c>
      <c r="I22">
        <v>1.29</v>
      </c>
      <c r="J22">
        <v>0</v>
      </c>
      <c r="K22">
        <v>-5.33</v>
      </c>
      <c r="L22">
        <v>-92.15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9C624-5764-40A5-9717-10E22BF765E2}">
  <dimension ref="A1:AJ22"/>
  <sheetViews>
    <sheetView workbookViewId="0">
      <selection activeCell="G3" sqref="G3:G22"/>
    </sheetView>
  </sheetViews>
  <sheetFormatPr baseColWidth="10" defaultColWidth="8.83203125" defaultRowHeight="15" x14ac:dyDescent="0.2"/>
  <cols>
    <col min="5" max="5" width="18" bestFit="1" customWidth="1"/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2010</v>
      </c>
      <c r="D2" t="s">
        <v>38</v>
      </c>
      <c r="E2" t="s">
        <v>39</v>
      </c>
      <c r="F2">
        <v>10122070.039999999</v>
      </c>
      <c r="G2">
        <v>3964519.58</v>
      </c>
      <c r="H2">
        <v>100</v>
      </c>
      <c r="I2">
        <v>100</v>
      </c>
      <c r="J2">
        <v>1</v>
      </c>
      <c r="K2">
        <v>17.829999999999998</v>
      </c>
      <c r="L2">
        <v>33.26</v>
      </c>
      <c r="M2">
        <v>8.24</v>
      </c>
      <c r="N2">
        <v>7.34</v>
      </c>
      <c r="O2">
        <v>7428</v>
      </c>
      <c r="P2">
        <v>65.709999999999994</v>
      </c>
      <c r="Q2">
        <v>20.329999999999998</v>
      </c>
      <c r="R2">
        <v>0.74</v>
      </c>
      <c r="S2">
        <v>13.22</v>
      </c>
      <c r="T2">
        <v>30</v>
      </c>
      <c r="U2">
        <v>0</v>
      </c>
      <c r="V2">
        <v>130906.91</v>
      </c>
      <c r="W2">
        <v>2932145.81</v>
      </c>
      <c r="X2">
        <v>1032241.73</v>
      </c>
      <c r="Y2">
        <v>8.52</v>
      </c>
      <c r="Z2">
        <v>7.49</v>
      </c>
      <c r="AA2">
        <v>7428</v>
      </c>
      <c r="AB2">
        <v>65.709999999999994</v>
      </c>
      <c r="AC2">
        <v>20.329999999999998</v>
      </c>
      <c r="AD2">
        <v>0.74</v>
      </c>
      <c r="AE2">
        <v>13.22</v>
      </c>
      <c r="AF2">
        <v>30</v>
      </c>
      <c r="AG2">
        <v>0</v>
      </c>
      <c r="AH2">
        <v>130906.91</v>
      </c>
      <c r="AI2">
        <v>2932145.81</v>
      </c>
      <c r="AJ2">
        <v>1032241.73</v>
      </c>
    </row>
    <row r="3" spans="1:36" x14ac:dyDescent="0.2">
      <c r="A3" t="s">
        <v>36</v>
      </c>
      <c r="B3" t="s">
        <v>37</v>
      </c>
      <c r="C3">
        <v>2010</v>
      </c>
      <c r="D3" t="s">
        <v>38</v>
      </c>
      <c r="E3" t="s">
        <v>40</v>
      </c>
      <c r="F3">
        <v>3132.72</v>
      </c>
      <c r="G3">
        <v>1962159.13</v>
      </c>
      <c r="H3">
        <v>0.03</v>
      </c>
      <c r="I3">
        <v>49.49</v>
      </c>
      <c r="J3">
        <v>0</v>
      </c>
      <c r="K3">
        <v>15.32</v>
      </c>
      <c r="L3">
        <v>-10.67</v>
      </c>
      <c r="M3">
        <v>3.92</v>
      </c>
      <c r="N3">
        <v>4.21</v>
      </c>
      <c r="O3">
        <v>2042</v>
      </c>
      <c r="P3">
        <v>42.16</v>
      </c>
      <c r="Q3">
        <v>55.34</v>
      </c>
      <c r="R3">
        <v>1.62</v>
      </c>
      <c r="S3">
        <v>0.88</v>
      </c>
      <c r="T3">
        <v>25</v>
      </c>
      <c r="U3">
        <v>0</v>
      </c>
      <c r="V3">
        <v>127215.53</v>
      </c>
      <c r="W3">
        <v>1020010.75</v>
      </c>
      <c r="X3">
        <v>903402.85</v>
      </c>
      <c r="Y3">
        <v>3.92</v>
      </c>
      <c r="Z3">
        <v>4.21</v>
      </c>
      <c r="AA3">
        <v>2042</v>
      </c>
      <c r="AB3">
        <v>42.16</v>
      </c>
      <c r="AC3">
        <v>55.34</v>
      </c>
      <c r="AD3">
        <v>1.62</v>
      </c>
      <c r="AE3">
        <v>0.88</v>
      </c>
      <c r="AF3">
        <v>25</v>
      </c>
      <c r="AG3">
        <v>0</v>
      </c>
      <c r="AH3">
        <v>127215.53</v>
      </c>
      <c r="AI3">
        <v>1020010.75</v>
      </c>
      <c r="AJ3">
        <v>903402.85</v>
      </c>
    </row>
    <row r="4" spans="1:36" x14ac:dyDescent="0.2">
      <c r="A4" t="s">
        <v>36</v>
      </c>
      <c r="B4" t="s">
        <v>37</v>
      </c>
      <c r="C4">
        <v>2010</v>
      </c>
      <c r="D4" t="s">
        <v>38</v>
      </c>
      <c r="E4" t="s">
        <v>41</v>
      </c>
      <c r="F4">
        <v>163237.26999999999</v>
      </c>
      <c r="G4">
        <v>1027453.21</v>
      </c>
      <c r="H4">
        <v>1.61</v>
      </c>
      <c r="I4">
        <v>25.92</v>
      </c>
      <c r="J4">
        <v>0.23</v>
      </c>
      <c r="K4">
        <v>18.71</v>
      </c>
      <c r="L4">
        <v>-2.56</v>
      </c>
      <c r="M4">
        <v>11.56</v>
      </c>
      <c r="N4">
        <v>11.77</v>
      </c>
      <c r="O4">
        <v>2788</v>
      </c>
      <c r="P4">
        <v>63.13</v>
      </c>
      <c r="Q4">
        <v>5.81</v>
      </c>
      <c r="R4">
        <v>0.79</v>
      </c>
      <c r="S4">
        <v>30.27</v>
      </c>
      <c r="T4">
        <v>30</v>
      </c>
      <c r="U4">
        <v>0</v>
      </c>
      <c r="V4">
        <v>3691.38</v>
      </c>
      <c r="W4">
        <v>1015227.82</v>
      </c>
      <c r="X4">
        <v>33909.089999999997</v>
      </c>
      <c r="Y4">
        <v>11.99</v>
      </c>
      <c r="Z4">
        <v>12.13</v>
      </c>
      <c r="AA4">
        <v>2788</v>
      </c>
      <c r="AB4">
        <v>63.13</v>
      </c>
      <c r="AC4">
        <v>5.81</v>
      </c>
      <c r="AD4">
        <v>0.79</v>
      </c>
      <c r="AE4">
        <v>30.27</v>
      </c>
      <c r="AF4">
        <v>30</v>
      </c>
      <c r="AG4">
        <v>0</v>
      </c>
      <c r="AH4">
        <v>3691.38</v>
      </c>
      <c r="AI4">
        <v>1015227.82</v>
      </c>
      <c r="AJ4">
        <v>33909.089999999997</v>
      </c>
    </row>
    <row r="5" spans="1:36" x14ac:dyDescent="0.2">
      <c r="A5" t="s">
        <v>36</v>
      </c>
      <c r="B5" t="s">
        <v>37</v>
      </c>
      <c r="C5">
        <v>2010</v>
      </c>
      <c r="D5" t="s">
        <v>38</v>
      </c>
      <c r="E5" t="s">
        <v>42</v>
      </c>
      <c r="F5">
        <v>3115314.92</v>
      </c>
      <c r="G5">
        <v>849748.59</v>
      </c>
      <c r="H5">
        <v>30.78</v>
      </c>
      <c r="I5">
        <v>21.43</v>
      </c>
      <c r="J5">
        <v>1.54</v>
      </c>
      <c r="K5">
        <v>13.79</v>
      </c>
      <c r="L5">
        <v>24.23</v>
      </c>
      <c r="M5">
        <v>7.91</v>
      </c>
      <c r="N5">
        <v>9.0299999999999994</v>
      </c>
      <c r="O5">
        <v>2124</v>
      </c>
      <c r="P5">
        <v>87.81</v>
      </c>
      <c r="Q5">
        <v>8.9499999999999993</v>
      </c>
      <c r="R5">
        <v>0</v>
      </c>
      <c r="S5">
        <v>3.25</v>
      </c>
      <c r="T5">
        <v>20</v>
      </c>
      <c r="U5">
        <v>0</v>
      </c>
      <c r="V5">
        <v>0</v>
      </c>
      <c r="W5">
        <v>764622.43</v>
      </c>
      <c r="X5">
        <v>88742.36</v>
      </c>
      <c r="Y5">
        <v>8.08</v>
      </c>
      <c r="Z5">
        <v>9.1</v>
      </c>
      <c r="AA5">
        <v>2124</v>
      </c>
      <c r="AB5">
        <v>87.81</v>
      </c>
      <c r="AC5">
        <v>8.9499999999999993</v>
      </c>
      <c r="AD5">
        <v>0</v>
      </c>
      <c r="AE5">
        <v>3.25</v>
      </c>
      <c r="AF5">
        <v>20</v>
      </c>
      <c r="AG5">
        <v>0</v>
      </c>
      <c r="AH5">
        <v>0</v>
      </c>
      <c r="AI5">
        <v>764622.43</v>
      </c>
      <c r="AJ5">
        <v>88742.36</v>
      </c>
    </row>
    <row r="6" spans="1:36" x14ac:dyDescent="0.2">
      <c r="A6" t="s">
        <v>36</v>
      </c>
      <c r="B6" t="s">
        <v>37</v>
      </c>
      <c r="C6">
        <v>2010</v>
      </c>
      <c r="D6" t="s">
        <v>38</v>
      </c>
      <c r="E6" t="s">
        <v>43</v>
      </c>
      <c r="F6">
        <v>6838413.79</v>
      </c>
      <c r="G6">
        <v>124999.73</v>
      </c>
      <c r="H6">
        <v>67.56</v>
      </c>
      <c r="I6">
        <v>3.15</v>
      </c>
      <c r="J6">
        <v>2.52</v>
      </c>
      <c r="K6">
        <v>23.17</v>
      </c>
      <c r="L6">
        <v>40.9</v>
      </c>
      <c r="M6">
        <v>5.53</v>
      </c>
      <c r="N6">
        <v>6.59</v>
      </c>
      <c r="O6">
        <v>429</v>
      </c>
      <c r="P6">
        <v>81.819999999999993</v>
      </c>
      <c r="Q6">
        <v>6.29</v>
      </c>
      <c r="R6">
        <v>0</v>
      </c>
      <c r="S6">
        <v>11.89</v>
      </c>
      <c r="T6">
        <v>20</v>
      </c>
      <c r="U6">
        <v>0</v>
      </c>
      <c r="V6">
        <v>0</v>
      </c>
      <c r="W6">
        <v>117330.34</v>
      </c>
      <c r="X6">
        <v>6180.52</v>
      </c>
      <c r="Y6">
        <v>6.91</v>
      </c>
      <c r="Z6">
        <v>7.54</v>
      </c>
      <c r="AA6">
        <v>429</v>
      </c>
      <c r="AB6">
        <v>81.819999999999993</v>
      </c>
      <c r="AC6">
        <v>6.29</v>
      </c>
      <c r="AD6">
        <v>0</v>
      </c>
      <c r="AE6">
        <v>11.89</v>
      </c>
      <c r="AF6">
        <v>20</v>
      </c>
      <c r="AG6">
        <v>0</v>
      </c>
      <c r="AH6">
        <v>0</v>
      </c>
      <c r="AI6">
        <v>117330.34</v>
      </c>
      <c r="AJ6">
        <v>6180.52</v>
      </c>
    </row>
    <row r="7" spans="1:36" x14ac:dyDescent="0.2">
      <c r="A7" t="s">
        <v>36</v>
      </c>
      <c r="B7" t="s">
        <v>37</v>
      </c>
      <c r="C7">
        <v>2010</v>
      </c>
      <c r="D7" t="s">
        <v>38</v>
      </c>
      <c r="E7" t="s">
        <v>44</v>
      </c>
      <c r="F7">
        <v>769.31</v>
      </c>
      <c r="G7">
        <v>2958.24</v>
      </c>
      <c r="H7">
        <v>0.01</v>
      </c>
      <c r="I7">
        <v>7.0000000000000007E-2</v>
      </c>
      <c r="J7">
        <v>0.04</v>
      </c>
      <c r="K7">
        <v>17.079999999999998</v>
      </c>
      <c r="L7">
        <v>4.66</v>
      </c>
      <c r="M7">
        <v>9.81</v>
      </c>
      <c r="N7">
        <v>12.38</v>
      </c>
      <c r="O7">
        <v>123</v>
      </c>
      <c r="P7">
        <v>86.18</v>
      </c>
      <c r="Q7">
        <v>0</v>
      </c>
      <c r="R7">
        <v>0</v>
      </c>
      <c r="S7">
        <v>13.82</v>
      </c>
      <c r="T7">
        <v>15</v>
      </c>
      <c r="U7">
        <v>7.5</v>
      </c>
      <c r="V7">
        <v>0</v>
      </c>
      <c r="W7">
        <v>2958.24</v>
      </c>
      <c r="X7">
        <v>0</v>
      </c>
      <c r="Y7">
        <v>11.79</v>
      </c>
      <c r="Z7">
        <v>13.02</v>
      </c>
      <c r="AA7">
        <v>123</v>
      </c>
      <c r="AB7">
        <v>86.18</v>
      </c>
      <c r="AC7">
        <v>0</v>
      </c>
      <c r="AD7">
        <v>0</v>
      </c>
      <c r="AE7">
        <v>13.82</v>
      </c>
      <c r="AF7">
        <v>20</v>
      </c>
      <c r="AG7">
        <v>10</v>
      </c>
      <c r="AH7">
        <v>0</v>
      </c>
      <c r="AI7">
        <v>2958.24</v>
      </c>
      <c r="AJ7">
        <v>0</v>
      </c>
    </row>
    <row r="8" spans="1:36" x14ac:dyDescent="0.2">
      <c r="A8" t="s">
        <v>36</v>
      </c>
      <c r="B8" t="s">
        <v>37</v>
      </c>
      <c r="C8">
        <v>2010</v>
      </c>
      <c r="D8" t="s">
        <v>38</v>
      </c>
      <c r="E8" t="s">
        <v>45</v>
      </c>
      <c r="F8">
        <v>943840.11</v>
      </c>
      <c r="G8">
        <v>188312.17</v>
      </c>
      <c r="H8">
        <v>9.32</v>
      </c>
      <c r="I8">
        <v>4.75</v>
      </c>
      <c r="J8">
        <v>1.39</v>
      </c>
      <c r="K8">
        <v>15.85</v>
      </c>
      <c r="L8">
        <v>49.58</v>
      </c>
      <c r="M8">
        <v>6.08</v>
      </c>
      <c r="N8">
        <v>6.04</v>
      </c>
      <c r="O8">
        <v>769</v>
      </c>
      <c r="P8">
        <v>88.56</v>
      </c>
      <c r="Q8">
        <v>10.4</v>
      </c>
      <c r="R8">
        <v>0</v>
      </c>
      <c r="S8">
        <v>1.04</v>
      </c>
      <c r="T8">
        <v>20</v>
      </c>
      <c r="U8">
        <v>0</v>
      </c>
      <c r="V8">
        <v>0</v>
      </c>
      <c r="W8">
        <v>170513.04</v>
      </c>
      <c r="X8">
        <v>17884.150000000001</v>
      </c>
      <c r="Y8">
        <v>6.25</v>
      </c>
      <c r="Z8">
        <v>6.22</v>
      </c>
      <c r="AA8">
        <v>769</v>
      </c>
      <c r="AB8">
        <v>88.56</v>
      </c>
      <c r="AC8">
        <v>10.4</v>
      </c>
      <c r="AD8">
        <v>0</v>
      </c>
      <c r="AE8">
        <v>1.04</v>
      </c>
      <c r="AF8">
        <v>20</v>
      </c>
      <c r="AG8">
        <v>0</v>
      </c>
      <c r="AH8">
        <v>0</v>
      </c>
      <c r="AI8">
        <v>170513.04</v>
      </c>
      <c r="AJ8">
        <v>17884.150000000001</v>
      </c>
    </row>
    <row r="9" spans="1:36" x14ac:dyDescent="0.2">
      <c r="A9" t="s">
        <v>36</v>
      </c>
      <c r="B9" t="s">
        <v>37</v>
      </c>
      <c r="C9">
        <v>2010</v>
      </c>
      <c r="D9" t="s">
        <v>38</v>
      </c>
      <c r="E9" t="s">
        <v>46</v>
      </c>
      <c r="F9">
        <v>1323.85</v>
      </c>
      <c r="G9">
        <v>34819.43</v>
      </c>
      <c r="H9">
        <v>0.01</v>
      </c>
      <c r="I9">
        <v>0.88</v>
      </c>
      <c r="J9">
        <v>0.02</v>
      </c>
      <c r="K9">
        <v>22.38</v>
      </c>
      <c r="L9">
        <v>69.489999999999995</v>
      </c>
      <c r="M9">
        <v>12.22</v>
      </c>
      <c r="N9">
        <v>13.23</v>
      </c>
      <c r="O9">
        <v>553</v>
      </c>
      <c r="P9">
        <v>65.819999999999993</v>
      </c>
      <c r="Q9">
        <v>1.81</v>
      </c>
      <c r="R9">
        <v>0.36</v>
      </c>
      <c r="S9">
        <v>32.01</v>
      </c>
      <c r="T9">
        <v>30</v>
      </c>
      <c r="U9">
        <v>0</v>
      </c>
      <c r="V9">
        <v>3161.57</v>
      </c>
      <c r="W9">
        <v>34819.43</v>
      </c>
      <c r="X9">
        <v>0</v>
      </c>
      <c r="Y9">
        <v>13.42</v>
      </c>
      <c r="Z9">
        <v>14.41</v>
      </c>
      <c r="AA9">
        <v>553</v>
      </c>
      <c r="AB9">
        <v>65.819999999999993</v>
      </c>
      <c r="AC9">
        <v>1.81</v>
      </c>
      <c r="AD9">
        <v>0.36</v>
      </c>
      <c r="AE9">
        <v>32.01</v>
      </c>
      <c r="AF9">
        <v>30</v>
      </c>
      <c r="AG9">
        <v>0</v>
      </c>
      <c r="AH9">
        <v>3161.57</v>
      </c>
      <c r="AI9">
        <v>34819.43</v>
      </c>
      <c r="AJ9">
        <v>0</v>
      </c>
    </row>
    <row r="10" spans="1:36" x14ac:dyDescent="0.2">
      <c r="A10" t="s">
        <v>36</v>
      </c>
      <c r="B10" t="s">
        <v>37</v>
      </c>
      <c r="C10">
        <v>2010</v>
      </c>
      <c r="D10" t="s">
        <v>38</v>
      </c>
      <c r="E10" t="s">
        <v>47</v>
      </c>
      <c r="F10">
        <v>0.01</v>
      </c>
      <c r="G10">
        <v>23980.39</v>
      </c>
      <c r="H10">
        <v>0</v>
      </c>
      <c r="I10">
        <v>0.6</v>
      </c>
      <c r="M10">
        <v>10.17</v>
      </c>
      <c r="N10">
        <v>9.74</v>
      </c>
      <c r="O10">
        <v>114</v>
      </c>
      <c r="P10">
        <v>30.7</v>
      </c>
      <c r="Q10">
        <v>6.14</v>
      </c>
      <c r="R10">
        <v>0</v>
      </c>
      <c r="S10">
        <v>63.16</v>
      </c>
      <c r="T10">
        <v>15</v>
      </c>
      <c r="U10">
        <v>0</v>
      </c>
      <c r="V10">
        <v>0</v>
      </c>
      <c r="W10">
        <v>22881.4</v>
      </c>
      <c r="X10">
        <v>1098.99</v>
      </c>
      <c r="Y10">
        <v>10.17</v>
      </c>
      <c r="Z10">
        <v>9.74</v>
      </c>
      <c r="AA10">
        <v>114</v>
      </c>
      <c r="AB10">
        <v>30.7</v>
      </c>
      <c r="AC10">
        <v>6.14</v>
      </c>
      <c r="AD10">
        <v>0</v>
      </c>
      <c r="AE10">
        <v>63.16</v>
      </c>
      <c r="AF10">
        <v>15</v>
      </c>
      <c r="AG10">
        <v>0</v>
      </c>
      <c r="AH10">
        <v>0</v>
      </c>
      <c r="AI10">
        <v>22881.4</v>
      </c>
      <c r="AJ10">
        <v>1098.99</v>
      </c>
    </row>
    <row r="11" spans="1:36" x14ac:dyDescent="0.2">
      <c r="A11" t="s">
        <v>36</v>
      </c>
      <c r="B11" t="s">
        <v>37</v>
      </c>
      <c r="C11">
        <v>2010</v>
      </c>
      <c r="D11" t="s">
        <v>38</v>
      </c>
      <c r="E11" t="s">
        <v>48</v>
      </c>
      <c r="F11">
        <v>5535792.6200000001</v>
      </c>
      <c r="G11">
        <v>61364.82</v>
      </c>
      <c r="H11">
        <v>54.69</v>
      </c>
      <c r="I11">
        <v>1.55</v>
      </c>
      <c r="J11">
        <v>3.86</v>
      </c>
      <c r="K11">
        <v>23.46</v>
      </c>
      <c r="L11">
        <v>43.67</v>
      </c>
      <c r="M11">
        <v>4.8099999999999996</v>
      </c>
      <c r="N11">
        <v>5</v>
      </c>
      <c r="O11">
        <v>57</v>
      </c>
      <c r="P11">
        <v>98.25</v>
      </c>
      <c r="Q11">
        <v>1.75</v>
      </c>
      <c r="R11">
        <v>0</v>
      </c>
      <c r="S11">
        <v>0</v>
      </c>
      <c r="T11">
        <v>5</v>
      </c>
      <c r="U11">
        <v>0</v>
      </c>
      <c r="V11">
        <v>0</v>
      </c>
      <c r="W11">
        <v>61364.82</v>
      </c>
      <c r="X11">
        <v>0</v>
      </c>
      <c r="Y11">
        <v>4.8099999999999996</v>
      </c>
      <c r="Z11">
        <v>5</v>
      </c>
      <c r="AA11">
        <v>57</v>
      </c>
      <c r="AB11">
        <v>98.25</v>
      </c>
      <c r="AC11">
        <v>1.75</v>
      </c>
      <c r="AD11">
        <v>0</v>
      </c>
      <c r="AE11">
        <v>0</v>
      </c>
      <c r="AF11">
        <v>5</v>
      </c>
      <c r="AG11">
        <v>0</v>
      </c>
      <c r="AH11">
        <v>0</v>
      </c>
      <c r="AI11">
        <v>61364.82</v>
      </c>
      <c r="AJ11">
        <v>0</v>
      </c>
    </row>
    <row r="12" spans="1:36" x14ac:dyDescent="0.2">
      <c r="A12" t="s">
        <v>36</v>
      </c>
      <c r="B12" t="s">
        <v>37</v>
      </c>
      <c r="C12">
        <v>2010</v>
      </c>
      <c r="D12" t="s">
        <v>38</v>
      </c>
      <c r="E12" t="s">
        <v>49</v>
      </c>
      <c r="F12">
        <v>19608.07</v>
      </c>
      <c r="G12">
        <v>15523.57</v>
      </c>
      <c r="H12">
        <v>0.19</v>
      </c>
      <c r="I12">
        <v>0.39</v>
      </c>
      <c r="J12">
        <v>0.21</v>
      </c>
      <c r="K12">
        <v>16.829999999999998</v>
      </c>
      <c r="L12">
        <v>12.61</v>
      </c>
      <c r="M12">
        <v>13.77</v>
      </c>
      <c r="N12">
        <v>18.77</v>
      </c>
      <c r="O12">
        <v>109</v>
      </c>
      <c r="P12">
        <v>67.89</v>
      </c>
      <c r="Q12">
        <v>0</v>
      </c>
      <c r="R12">
        <v>0</v>
      </c>
      <c r="S12">
        <v>32.11</v>
      </c>
      <c r="T12">
        <v>20</v>
      </c>
      <c r="U12">
        <v>5</v>
      </c>
      <c r="V12">
        <v>0</v>
      </c>
      <c r="W12">
        <v>15523.57</v>
      </c>
      <c r="X12">
        <v>0</v>
      </c>
      <c r="Y12">
        <v>13.77</v>
      </c>
      <c r="Z12">
        <v>18.77</v>
      </c>
      <c r="AA12">
        <v>109</v>
      </c>
      <c r="AB12">
        <v>67.89</v>
      </c>
      <c r="AC12">
        <v>0</v>
      </c>
      <c r="AD12">
        <v>0</v>
      </c>
      <c r="AE12">
        <v>32.11</v>
      </c>
      <c r="AF12">
        <v>20</v>
      </c>
      <c r="AG12">
        <v>5</v>
      </c>
      <c r="AH12">
        <v>0</v>
      </c>
      <c r="AI12">
        <v>15523.57</v>
      </c>
      <c r="AJ12">
        <v>0</v>
      </c>
    </row>
    <row r="13" spans="1:36" x14ac:dyDescent="0.2">
      <c r="A13" t="s">
        <v>36</v>
      </c>
      <c r="B13" t="s">
        <v>37</v>
      </c>
      <c r="C13">
        <v>2010</v>
      </c>
      <c r="D13" t="s">
        <v>38</v>
      </c>
      <c r="E13" t="s">
        <v>50</v>
      </c>
      <c r="F13">
        <v>2022.46</v>
      </c>
      <c r="G13">
        <v>1745892.89</v>
      </c>
      <c r="H13">
        <v>0.02</v>
      </c>
      <c r="I13">
        <v>44.04</v>
      </c>
      <c r="J13">
        <v>0</v>
      </c>
      <c r="K13">
        <v>15.05</v>
      </c>
      <c r="L13">
        <v>280.5</v>
      </c>
      <c r="M13">
        <v>3.98</v>
      </c>
      <c r="N13">
        <v>3.84</v>
      </c>
      <c r="O13">
        <v>1782</v>
      </c>
      <c r="P13">
        <v>43.94</v>
      </c>
      <c r="Q13">
        <v>52.81</v>
      </c>
      <c r="R13">
        <v>0.11</v>
      </c>
      <c r="S13">
        <v>3.14</v>
      </c>
      <c r="T13">
        <v>20</v>
      </c>
      <c r="U13">
        <v>0</v>
      </c>
      <c r="V13">
        <v>123.91</v>
      </c>
      <c r="W13">
        <v>923039.21</v>
      </c>
      <c r="X13">
        <v>823387.33</v>
      </c>
      <c r="Y13">
        <v>3.98</v>
      </c>
      <c r="Z13">
        <v>3.84</v>
      </c>
      <c r="AA13">
        <v>1782</v>
      </c>
      <c r="AB13">
        <v>43.94</v>
      </c>
      <c r="AC13">
        <v>52.81</v>
      </c>
      <c r="AD13">
        <v>0.11</v>
      </c>
      <c r="AE13">
        <v>3.14</v>
      </c>
      <c r="AF13">
        <v>20</v>
      </c>
      <c r="AG13">
        <v>0</v>
      </c>
      <c r="AH13">
        <v>123.91</v>
      </c>
      <c r="AI13">
        <v>923039.21</v>
      </c>
      <c r="AJ13">
        <v>823387.33</v>
      </c>
    </row>
    <row r="14" spans="1:36" x14ac:dyDescent="0.2">
      <c r="A14" t="s">
        <v>36</v>
      </c>
      <c r="B14" t="s">
        <v>37</v>
      </c>
      <c r="C14">
        <v>2010</v>
      </c>
      <c r="D14" t="s">
        <v>38</v>
      </c>
      <c r="E14" t="s">
        <v>51</v>
      </c>
      <c r="F14">
        <v>2163694.9900000002</v>
      </c>
      <c r="G14">
        <v>608381.72</v>
      </c>
      <c r="H14">
        <v>21.38</v>
      </c>
      <c r="I14">
        <v>15.35</v>
      </c>
      <c r="J14">
        <v>3.13</v>
      </c>
      <c r="K14">
        <v>9.1999999999999993</v>
      </c>
      <c r="L14">
        <v>16.399999999999999</v>
      </c>
      <c r="M14">
        <v>9.94</v>
      </c>
      <c r="N14">
        <v>12.06</v>
      </c>
      <c r="O14">
        <v>881</v>
      </c>
      <c r="P14">
        <v>88.99</v>
      </c>
      <c r="Q14">
        <v>10.1</v>
      </c>
      <c r="R14">
        <v>0.11</v>
      </c>
      <c r="S14">
        <v>0.79</v>
      </c>
      <c r="T14">
        <v>20</v>
      </c>
      <c r="U14">
        <v>0</v>
      </c>
      <c r="V14">
        <v>220.61</v>
      </c>
      <c r="W14">
        <v>598039.76</v>
      </c>
      <c r="X14">
        <v>10341.969999999999</v>
      </c>
      <c r="Y14">
        <v>9.94</v>
      </c>
      <c r="Z14">
        <v>12.06</v>
      </c>
      <c r="AA14">
        <v>881</v>
      </c>
      <c r="AB14">
        <v>88.99</v>
      </c>
      <c r="AC14">
        <v>10.1</v>
      </c>
      <c r="AD14">
        <v>0.11</v>
      </c>
      <c r="AE14">
        <v>0.79</v>
      </c>
      <c r="AF14">
        <v>20</v>
      </c>
      <c r="AG14">
        <v>0</v>
      </c>
      <c r="AH14">
        <v>220.61</v>
      </c>
      <c r="AI14">
        <v>598039.76</v>
      </c>
      <c r="AJ14">
        <v>10341.969999999999</v>
      </c>
    </row>
    <row r="15" spans="1:36" x14ac:dyDescent="0.2">
      <c r="A15" t="s">
        <v>36</v>
      </c>
      <c r="B15" t="s">
        <v>37</v>
      </c>
      <c r="C15">
        <v>2010</v>
      </c>
      <c r="D15" t="s">
        <v>38</v>
      </c>
      <c r="E15" t="s">
        <v>52</v>
      </c>
      <c r="F15">
        <v>1411996.43</v>
      </c>
      <c r="G15">
        <v>19075.59</v>
      </c>
      <c r="H15">
        <v>13.95</v>
      </c>
      <c r="I15">
        <v>0.48</v>
      </c>
      <c r="J15">
        <v>1.81</v>
      </c>
      <c r="K15">
        <v>25.48</v>
      </c>
      <c r="L15">
        <v>24.78</v>
      </c>
      <c r="M15">
        <v>3.59</v>
      </c>
      <c r="N15">
        <v>3.75</v>
      </c>
      <c r="O15">
        <v>59</v>
      </c>
      <c r="P15">
        <v>96.61</v>
      </c>
      <c r="Q15">
        <v>3.39</v>
      </c>
      <c r="R15">
        <v>0</v>
      </c>
      <c r="S15">
        <v>0</v>
      </c>
      <c r="T15">
        <v>5</v>
      </c>
      <c r="U15">
        <v>0</v>
      </c>
      <c r="V15">
        <v>0</v>
      </c>
      <c r="W15">
        <v>19062.53</v>
      </c>
      <c r="X15">
        <v>13.06</v>
      </c>
      <c r="Y15">
        <v>4.7699999999999996</v>
      </c>
      <c r="Z15">
        <v>5</v>
      </c>
      <c r="AA15">
        <v>59</v>
      </c>
      <c r="AB15">
        <v>96.61</v>
      </c>
      <c r="AC15">
        <v>3.39</v>
      </c>
      <c r="AD15">
        <v>0</v>
      </c>
      <c r="AE15">
        <v>0</v>
      </c>
      <c r="AF15">
        <v>5</v>
      </c>
      <c r="AG15">
        <v>0</v>
      </c>
      <c r="AH15">
        <v>0</v>
      </c>
      <c r="AI15">
        <v>19062.53</v>
      </c>
      <c r="AJ15">
        <v>13.06</v>
      </c>
    </row>
    <row r="16" spans="1:36" x14ac:dyDescent="0.2">
      <c r="A16" t="s">
        <v>36</v>
      </c>
      <c r="B16" t="s">
        <v>37</v>
      </c>
      <c r="C16">
        <v>2010</v>
      </c>
      <c r="D16" t="s">
        <v>38</v>
      </c>
      <c r="E16" t="s">
        <v>53</v>
      </c>
      <c r="F16">
        <v>2734.59</v>
      </c>
      <c r="G16">
        <v>254951.77</v>
      </c>
      <c r="H16">
        <v>0.03</v>
      </c>
      <c r="I16">
        <v>6.43</v>
      </c>
      <c r="J16">
        <v>0</v>
      </c>
      <c r="K16">
        <v>23.69</v>
      </c>
      <c r="L16">
        <v>-17.39</v>
      </c>
      <c r="M16">
        <v>8.6199999999999992</v>
      </c>
      <c r="N16">
        <v>7.03</v>
      </c>
      <c r="O16">
        <v>576</v>
      </c>
      <c r="P16">
        <v>58.68</v>
      </c>
      <c r="Q16">
        <v>29.51</v>
      </c>
      <c r="R16">
        <v>0</v>
      </c>
      <c r="S16">
        <v>11.81</v>
      </c>
      <c r="T16">
        <v>20</v>
      </c>
      <c r="U16">
        <v>0</v>
      </c>
      <c r="V16">
        <v>0</v>
      </c>
      <c r="W16">
        <v>169080.18</v>
      </c>
      <c r="X16">
        <v>85739.54</v>
      </c>
      <c r="Y16">
        <v>8.8699999999999992</v>
      </c>
      <c r="Z16">
        <v>7.13</v>
      </c>
      <c r="AA16">
        <v>576</v>
      </c>
      <c r="AB16">
        <v>58.68</v>
      </c>
      <c r="AC16">
        <v>29.51</v>
      </c>
      <c r="AD16">
        <v>0</v>
      </c>
      <c r="AE16">
        <v>11.81</v>
      </c>
      <c r="AF16">
        <v>20</v>
      </c>
      <c r="AG16">
        <v>0</v>
      </c>
      <c r="AH16">
        <v>0</v>
      </c>
      <c r="AI16">
        <v>169080.18</v>
      </c>
      <c r="AJ16">
        <v>85739.54</v>
      </c>
    </row>
    <row r="17" spans="1:36" x14ac:dyDescent="0.2">
      <c r="A17" t="s">
        <v>36</v>
      </c>
      <c r="B17" t="s">
        <v>37</v>
      </c>
      <c r="C17">
        <v>2010</v>
      </c>
      <c r="D17" t="s">
        <v>38</v>
      </c>
      <c r="E17" t="s">
        <v>54</v>
      </c>
      <c r="F17">
        <v>15384.18</v>
      </c>
      <c r="G17">
        <v>227553.64</v>
      </c>
      <c r="H17">
        <v>0.15</v>
      </c>
      <c r="I17">
        <v>5.74</v>
      </c>
      <c r="J17">
        <v>0.02</v>
      </c>
      <c r="K17">
        <v>17.02</v>
      </c>
      <c r="L17">
        <v>191.54</v>
      </c>
      <c r="M17">
        <v>7.27</v>
      </c>
      <c r="N17">
        <v>7.55</v>
      </c>
      <c r="O17">
        <v>326</v>
      </c>
      <c r="P17">
        <v>66.87</v>
      </c>
      <c r="Q17">
        <v>27.91</v>
      </c>
      <c r="R17">
        <v>0</v>
      </c>
      <c r="S17">
        <v>5.21</v>
      </c>
      <c r="T17">
        <v>20</v>
      </c>
      <c r="U17">
        <v>0</v>
      </c>
      <c r="V17">
        <v>0</v>
      </c>
      <c r="W17">
        <v>152112.88</v>
      </c>
      <c r="X17">
        <v>74907.12</v>
      </c>
      <c r="Y17">
        <v>7.46</v>
      </c>
      <c r="Z17">
        <v>7.91</v>
      </c>
      <c r="AA17">
        <v>326</v>
      </c>
      <c r="AB17">
        <v>66.87</v>
      </c>
      <c r="AC17">
        <v>27.91</v>
      </c>
      <c r="AD17">
        <v>0</v>
      </c>
      <c r="AE17">
        <v>5.21</v>
      </c>
      <c r="AF17">
        <v>20</v>
      </c>
      <c r="AG17">
        <v>0</v>
      </c>
      <c r="AH17">
        <v>0</v>
      </c>
      <c r="AI17">
        <v>152112.88</v>
      </c>
      <c r="AJ17">
        <v>74907.12</v>
      </c>
    </row>
    <row r="18" spans="1:36" x14ac:dyDescent="0.2">
      <c r="A18" t="s">
        <v>36</v>
      </c>
      <c r="B18" t="s">
        <v>37</v>
      </c>
      <c r="C18">
        <v>2010</v>
      </c>
      <c r="D18" t="s">
        <v>38</v>
      </c>
      <c r="E18" t="s">
        <v>55</v>
      </c>
      <c r="F18">
        <v>465</v>
      </c>
      <c r="G18">
        <v>208841.95</v>
      </c>
      <c r="H18">
        <v>0</v>
      </c>
      <c r="I18">
        <v>5.27</v>
      </c>
      <c r="J18">
        <v>0</v>
      </c>
      <c r="M18">
        <v>13.38</v>
      </c>
      <c r="N18">
        <v>14.24</v>
      </c>
      <c r="O18">
        <v>276</v>
      </c>
      <c r="P18">
        <v>90.94</v>
      </c>
      <c r="Q18">
        <v>1.0900000000000001</v>
      </c>
      <c r="R18">
        <v>0</v>
      </c>
      <c r="S18">
        <v>7.97</v>
      </c>
      <c r="T18">
        <v>20</v>
      </c>
      <c r="U18">
        <v>0</v>
      </c>
      <c r="V18">
        <v>0</v>
      </c>
      <c r="W18">
        <v>208841.95</v>
      </c>
      <c r="X18">
        <v>0</v>
      </c>
      <c r="Y18">
        <v>14.78</v>
      </c>
      <c r="Z18">
        <v>15.33</v>
      </c>
      <c r="AA18">
        <v>276</v>
      </c>
      <c r="AB18">
        <v>90.94</v>
      </c>
      <c r="AC18">
        <v>1.0900000000000001</v>
      </c>
      <c r="AD18">
        <v>0</v>
      </c>
      <c r="AE18">
        <v>7.97</v>
      </c>
      <c r="AF18">
        <v>20</v>
      </c>
      <c r="AG18">
        <v>0</v>
      </c>
      <c r="AH18">
        <v>0</v>
      </c>
      <c r="AI18">
        <v>208841.95</v>
      </c>
      <c r="AJ18">
        <v>0</v>
      </c>
    </row>
    <row r="19" spans="1:36" x14ac:dyDescent="0.2">
      <c r="A19" t="s">
        <v>36</v>
      </c>
      <c r="B19" t="s">
        <v>37</v>
      </c>
      <c r="C19">
        <v>2010</v>
      </c>
      <c r="D19" t="s">
        <v>38</v>
      </c>
      <c r="E19" t="s">
        <v>56</v>
      </c>
      <c r="F19">
        <v>10803.07</v>
      </c>
      <c r="G19">
        <v>107525.49</v>
      </c>
      <c r="H19">
        <v>0.11</v>
      </c>
      <c r="I19">
        <v>2.71</v>
      </c>
      <c r="J19">
        <v>0.06</v>
      </c>
      <c r="K19">
        <v>16.54</v>
      </c>
      <c r="L19">
        <v>6.67</v>
      </c>
      <c r="M19">
        <v>11.31</v>
      </c>
      <c r="N19">
        <v>10.9</v>
      </c>
      <c r="O19">
        <v>818</v>
      </c>
      <c r="P19">
        <v>48.29</v>
      </c>
      <c r="Q19">
        <v>0.24</v>
      </c>
      <c r="R19">
        <v>0</v>
      </c>
      <c r="S19">
        <v>51.47</v>
      </c>
      <c r="T19">
        <v>20</v>
      </c>
      <c r="U19">
        <v>0</v>
      </c>
      <c r="V19">
        <v>0</v>
      </c>
      <c r="W19">
        <v>107524.69</v>
      </c>
      <c r="X19">
        <v>0.8</v>
      </c>
      <c r="Y19">
        <v>11.47</v>
      </c>
      <c r="Z19">
        <v>11.04</v>
      </c>
      <c r="AA19">
        <v>818</v>
      </c>
      <c r="AB19">
        <v>48.29</v>
      </c>
      <c r="AC19">
        <v>0.24</v>
      </c>
      <c r="AD19">
        <v>0</v>
      </c>
      <c r="AE19">
        <v>51.47</v>
      </c>
      <c r="AF19">
        <v>20</v>
      </c>
      <c r="AG19">
        <v>0</v>
      </c>
      <c r="AH19">
        <v>0</v>
      </c>
      <c r="AI19">
        <v>107524.69</v>
      </c>
      <c r="AJ19">
        <v>0.8</v>
      </c>
    </row>
    <row r="20" spans="1:36" x14ac:dyDescent="0.2">
      <c r="A20" t="s">
        <v>36</v>
      </c>
      <c r="B20" t="s">
        <v>37</v>
      </c>
      <c r="C20">
        <v>2010</v>
      </c>
      <c r="D20" t="s">
        <v>38</v>
      </c>
      <c r="E20" t="s">
        <v>57</v>
      </c>
      <c r="F20">
        <v>273.77999999999997</v>
      </c>
      <c r="G20">
        <v>299976.93</v>
      </c>
      <c r="H20">
        <v>0</v>
      </c>
      <c r="I20">
        <v>7.57</v>
      </c>
      <c r="J20">
        <v>0</v>
      </c>
      <c r="K20">
        <v>23.59</v>
      </c>
      <c r="L20">
        <v>-91.18</v>
      </c>
      <c r="M20">
        <v>9.1</v>
      </c>
      <c r="N20">
        <v>11.78</v>
      </c>
      <c r="O20">
        <v>343</v>
      </c>
      <c r="P20">
        <v>60.93</v>
      </c>
      <c r="Q20">
        <v>23.91</v>
      </c>
      <c r="R20">
        <v>14.58</v>
      </c>
      <c r="S20">
        <v>0.57999999999999996</v>
      </c>
      <c r="T20">
        <v>25</v>
      </c>
      <c r="U20">
        <v>0</v>
      </c>
      <c r="V20">
        <v>127400.82</v>
      </c>
      <c r="W20">
        <v>293599.75</v>
      </c>
      <c r="X20">
        <v>6377.19</v>
      </c>
      <c r="Y20">
        <v>9.1</v>
      </c>
      <c r="Z20">
        <v>11.78</v>
      </c>
      <c r="AA20">
        <v>343</v>
      </c>
      <c r="AB20">
        <v>60.93</v>
      </c>
      <c r="AC20">
        <v>23.91</v>
      </c>
      <c r="AD20">
        <v>14.58</v>
      </c>
      <c r="AE20">
        <v>0.57999999999999996</v>
      </c>
      <c r="AF20">
        <v>25</v>
      </c>
      <c r="AG20">
        <v>0</v>
      </c>
      <c r="AH20">
        <v>127400.82</v>
      </c>
      <c r="AI20">
        <v>293599.75</v>
      </c>
      <c r="AJ20">
        <v>6377.19</v>
      </c>
    </row>
    <row r="21" spans="1:36" x14ac:dyDescent="0.2">
      <c r="A21" t="s">
        <v>36</v>
      </c>
      <c r="B21" t="s">
        <v>37</v>
      </c>
      <c r="C21">
        <v>2010</v>
      </c>
      <c r="D21" t="s">
        <v>38</v>
      </c>
      <c r="E21" t="s">
        <v>58</v>
      </c>
      <c r="F21">
        <v>12858.89</v>
      </c>
      <c r="G21">
        <v>93482.01</v>
      </c>
      <c r="H21">
        <v>0.13</v>
      </c>
      <c r="I21">
        <v>2.36</v>
      </c>
      <c r="J21">
        <v>0.04</v>
      </c>
      <c r="K21">
        <v>12.88</v>
      </c>
      <c r="L21">
        <v>131.28</v>
      </c>
      <c r="M21">
        <v>6.66</v>
      </c>
      <c r="N21">
        <v>5.29</v>
      </c>
      <c r="O21">
        <v>324</v>
      </c>
      <c r="P21">
        <v>70.680000000000007</v>
      </c>
      <c r="Q21">
        <v>6.79</v>
      </c>
      <c r="R21">
        <v>0</v>
      </c>
      <c r="S21">
        <v>22.53</v>
      </c>
      <c r="T21">
        <v>20</v>
      </c>
      <c r="U21">
        <v>0</v>
      </c>
      <c r="V21">
        <v>0</v>
      </c>
      <c r="W21">
        <v>86329.68</v>
      </c>
      <c r="X21">
        <v>7067.31</v>
      </c>
      <c r="Y21">
        <v>8.3000000000000007</v>
      </c>
      <c r="Z21">
        <v>6.42</v>
      </c>
      <c r="AA21">
        <v>324</v>
      </c>
      <c r="AB21">
        <v>70.680000000000007</v>
      </c>
      <c r="AC21">
        <v>6.79</v>
      </c>
      <c r="AD21">
        <v>0</v>
      </c>
      <c r="AE21">
        <v>22.53</v>
      </c>
      <c r="AF21">
        <v>20</v>
      </c>
      <c r="AG21">
        <v>0</v>
      </c>
      <c r="AH21">
        <v>0</v>
      </c>
      <c r="AI21">
        <v>86329.68</v>
      </c>
      <c r="AJ21">
        <v>7067.31</v>
      </c>
    </row>
    <row r="22" spans="1:36" x14ac:dyDescent="0.2">
      <c r="A22" t="s">
        <v>36</v>
      </c>
      <c r="B22" t="s">
        <v>37</v>
      </c>
      <c r="C22">
        <v>2010</v>
      </c>
      <c r="D22" t="s">
        <v>38</v>
      </c>
      <c r="E22" t="s">
        <v>59</v>
      </c>
      <c r="F22">
        <v>502.69</v>
      </c>
      <c r="G22">
        <v>71878.98</v>
      </c>
      <c r="H22">
        <v>0.01</v>
      </c>
      <c r="I22">
        <v>1.81</v>
      </c>
      <c r="J22">
        <v>0.01</v>
      </c>
      <c r="K22">
        <v>17.09</v>
      </c>
      <c r="L22" s="2">
        <v>3232.89</v>
      </c>
      <c r="M22">
        <v>11.71</v>
      </c>
      <c r="N22">
        <v>11.72</v>
      </c>
      <c r="O22">
        <v>318</v>
      </c>
      <c r="P22">
        <v>94.65</v>
      </c>
      <c r="Q22">
        <v>3.14</v>
      </c>
      <c r="R22">
        <v>0</v>
      </c>
      <c r="S22">
        <v>2.2000000000000002</v>
      </c>
      <c r="T22">
        <v>20</v>
      </c>
      <c r="U22">
        <v>0</v>
      </c>
      <c r="V22">
        <v>0</v>
      </c>
      <c r="W22">
        <v>66454.7</v>
      </c>
      <c r="X22">
        <v>5424.28</v>
      </c>
      <c r="Y22">
        <v>12.1</v>
      </c>
      <c r="Z22">
        <v>11.84</v>
      </c>
      <c r="AA22">
        <v>318</v>
      </c>
      <c r="AB22">
        <v>94.65</v>
      </c>
      <c r="AC22">
        <v>3.14</v>
      </c>
      <c r="AD22">
        <v>0</v>
      </c>
      <c r="AE22">
        <v>2.2000000000000002</v>
      </c>
      <c r="AF22">
        <v>20</v>
      </c>
      <c r="AG22">
        <v>0</v>
      </c>
      <c r="AH22">
        <v>0</v>
      </c>
      <c r="AI22">
        <v>66454.7</v>
      </c>
      <c r="AJ22">
        <v>5424.28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3BB32-F1DC-41CF-871D-CFD235D3A34B}">
  <dimension ref="A1:AJ22"/>
  <sheetViews>
    <sheetView workbookViewId="0">
      <selection activeCell="G3" sqref="G3:G22"/>
    </sheetView>
  </sheetViews>
  <sheetFormatPr baseColWidth="10" defaultColWidth="8.83203125" defaultRowHeight="15" x14ac:dyDescent="0.2"/>
  <cols>
    <col min="1" max="1" width="13.6640625" bestFit="1" customWidth="1"/>
    <col min="2" max="2" width="12.33203125" bestFit="1" customWidth="1"/>
    <col min="3" max="3" width="5" bestFit="1" customWidth="1"/>
    <col min="4" max="4" width="10" bestFit="1" customWidth="1"/>
    <col min="5" max="5" width="18" bestFit="1" customWidth="1"/>
    <col min="6" max="6" width="19.6640625" bestFit="1" customWidth="1"/>
    <col min="7" max="7" width="19.83203125" bestFit="1" customWidth="1"/>
    <col min="8" max="8" width="21.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2011</v>
      </c>
      <c r="D2" t="s">
        <v>38</v>
      </c>
      <c r="E2" t="s">
        <v>39</v>
      </c>
      <c r="F2">
        <v>16291513.41</v>
      </c>
      <c r="G2">
        <v>5021097.55</v>
      </c>
      <c r="H2">
        <v>100</v>
      </c>
      <c r="I2">
        <v>100</v>
      </c>
      <c r="J2">
        <v>1</v>
      </c>
      <c r="K2">
        <v>11.75</v>
      </c>
      <c r="L2">
        <v>17.55</v>
      </c>
      <c r="M2">
        <v>8.2899999999999991</v>
      </c>
      <c r="N2">
        <v>6.97</v>
      </c>
      <c r="O2">
        <v>7649</v>
      </c>
      <c r="P2">
        <v>67.28</v>
      </c>
      <c r="Q2">
        <v>19.38</v>
      </c>
      <c r="R2">
        <v>1.06</v>
      </c>
      <c r="S2">
        <v>12.29</v>
      </c>
      <c r="T2">
        <v>30</v>
      </c>
      <c r="U2">
        <v>0</v>
      </c>
      <c r="V2">
        <v>236949.19</v>
      </c>
      <c r="W2">
        <v>3615396.48</v>
      </c>
      <c r="X2">
        <v>1405578.03</v>
      </c>
      <c r="Y2">
        <v>8.57</v>
      </c>
      <c r="Z2">
        <v>7.08</v>
      </c>
      <c r="AA2">
        <v>7649</v>
      </c>
      <c r="AB2">
        <v>67.28</v>
      </c>
      <c r="AC2">
        <v>19.38</v>
      </c>
      <c r="AD2">
        <v>1.06</v>
      </c>
      <c r="AE2">
        <v>12.29</v>
      </c>
      <c r="AF2">
        <v>30</v>
      </c>
      <c r="AG2">
        <v>0</v>
      </c>
      <c r="AH2">
        <v>236949.19</v>
      </c>
      <c r="AI2">
        <v>3615396.48</v>
      </c>
      <c r="AJ2">
        <v>1405578.03</v>
      </c>
    </row>
    <row r="3" spans="1:36" x14ac:dyDescent="0.2">
      <c r="A3" t="s">
        <v>36</v>
      </c>
      <c r="B3" t="s">
        <v>37</v>
      </c>
      <c r="C3">
        <v>2011</v>
      </c>
      <c r="D3" t="s">
        <v>38</v>
      </c>
      <c r="E3" t="s">
        <v>40</v>
      </c>
      <c r="F3">
        <v>12865.85</v>
      </c>
      <c r="G3">
        <v>2622329.84</v>
      </c>
      <c r="H3">
        <v>0.08</v>
      </c>
      <c r="I3">
        <v>52.23</v>
      </c>
      <c r="J3">
        <v>0</v>
      </c>
      <c r="K3">
        <v>6.17</v>
      </c>
      <c r="L3">
        <v>-48.34</v>
      </c>
      <c r="M3">
        <v>4.18</v>
      </c>
      <c r="N3">
        <v>4.09</v>
      </c>
      <c r="O3">
        <v>2063</v>
      </c>
      <c r="P3">
        <v>45.18</v>
      </c>
      <c r="Q3">
        <v>51.87</v>
      </c>
      <c r="R3">
        <v>1.75</v>
      </c>
      <c r="S3">
        <v>1.21</v>
      </c>
      <c r="T3">
        <v>25</v>
      </c>
      <c r="U3">
        <v>0</v>
      </c>
      <c r="V3">
        <v>228336.54</v>
      </c>
      <c r="W3">
        <v>1351860.68</v>
      </c>
      <c r="X3">
        <v>1245504.28</v>
      </c>
      <c r="Y3">
        <v>4.18</v>
      </c>
      <c r="Z3">
        <v>4.09</v>
      </c>
      <c r="AA3">
        <v>2063</v>
      </c>
      <c r="AB3">
        <v>45.18</v>
      </c>
      <c r="AC3">
        <v>51.87</v>
      </c>
      <c r="AD3">
        <v>1.75</v>
      </c>
      <c r="AE3">
        <v>1.21</v>
      </c>
      <c r="AF3">
        <v>25</v>
      </c>
      <c r="AG3">
        <v>0</v>
      </c>
      <c r="AH3">
        <v>228336.54</v>
      </c>
      <c r="AI3">
        <v>1351860.68</v>
      </c>
      <c r="AJ3">
        <v>1245504.28</v>
      </c>
    </row>
    <row r="4" spans="1:36" x14ac:dyDescent="0.2">
      <c r="A4" t="s">
        <v>36</v>
      </c>
      <c r="B4" t="s">
        <v>37</v>
      </c>
      <c r="C4">
        <v>2011</v>
      </c>
      <c r="D4" t="s">
        <v>38</v>
      </c>
      <c r="E4" t="s">
        <v>41</v>
      </c>
      <c r="F4">
        <v>1046401.19</v>
      </c>
      <c r="G4">
        <v>1283659.68</v>
      </c>
      <c r="H4">
        <v>6.42</v>
      </c>
      <c r="I4">
        <v>25.57</v>
      </c>
      <c r="J4">
        <v>0.48</v>
      </c>
      <c r="K4">
        <v>16.21</v>
      </c>
      <c r="L4">
        <v>75.75</v>
      </c>
      <c r="M4">
        <v>11.37</v>
      </c>
      <c r="N4">
        <v>11.85</v>
      </c>
      <c r="O4">
        <v>2889</v>
      </c>
      <c r="P4">
        <v>63.93</v>
      </c>
      <c r="Q4">
        <v>6.4</v>
      </c>
      <c r="R4">
        <v>1.45</v>
      </c>
      <c r="S4">
        <v>28.21</v>
      </c>
      <c r="T4">
        <v>30</v>
      </c>
      <c r="U4">
        <v>0</v>
      </c>
      <c r="V4">
        <v>8357.0499999999993</v>
      </c>
      <c r="W4">
        <v>1269070.8600000001</v>
      </c>
      <c r="X4">
        <v>36778.480000000003</v>
      </c>
      <c r="Y4">
        <v>11.8</v>
      </c>
      <c r="Z4">
        <v>12.18</v>
      </c>
      <c r="AA4">
        <v>2889</v>
      </c>
      <c r="AB4">
        <v>63.93</v>
      </c>
      <c r="AC4">
        <v>6.4</v>
      </c>
      <c r="AD4">
        <v>1.45</v>
      </c>
      <c r="AE4">
        <v>28.21</v>
      </c>
      <c r="AF4">
        <v>30</v>
      </c>
      <c r="AG4">
        <v>0</v>
      </c>
      <c r="AH4">
        <v>8357.0499999999993</v>
      </c>
      <c r="AI4">
        <v>1269070.8600000001</v>
      </c>
      <c r="AJ4">
        <v>36778.480000000003</v>
      </c>
    </row>
    <row r="5" spans="1:36" x14ac:dyDescent="0.2">
      <c r="A5" t="s">
        <v>36</v>
      </c>
      <c r="B5" t="s">
        <v>37</v>
      </c>
      <c r="C5">
        <v>2011</v>
      </c>
      <c r="D5" t="s">
        <v>38</v>
      </c>
      <c r="E5" t="s">
        <v>42</v>
      </c>
      <c r="F5">
        <v>4352885.82</v>
      </c>
      <c r="G5">
        <v>970478.76</v>
      </c>
      <c r="H5">
        <v>26.72</v>
      </c>
      <c r="I5">
        <v>19.329999999999998</v>
      </c>
      <c r="J5">
        <v>1.31</v>
      </c>
      <c r="K5">
        <v>8.82</v>
      </c>
      <c r="L5">
        <v>5.76</v>
      </c>
      <c r="M5">
        <v>8.0399999999999991</v>
      </c>
      <c r="N5">
        <v>8.1199999999999992</v>
      </c>
      <c r="O5">
        <v>2258</v>
      </c>
      <c r="P5">
        <v>88.97</v>
      </c>
      <c r="Q5">
        <v>8.99</v>
      </c>
      <c r="R5">
        <v>0.09</v>
      </c>
      <c r="S5">
        <v>1.95</v>
      </c>
      <c r="T5">
        <v>20</v>
      </c>
      <c r="U5">
        <v>0</v>
      </c>
      <c r="V5">
        <v>249.13</v>
      </c>
      <c r="W5">
        <v>863057.96</v>
      </c>
      <c r="X5">
        <v>112273.82</v>
      </c>
      <c r="Y5">
        <v>8.1999999999999993</v>
      </c>
      <c r="Z5">
        <v>8.17</v>
      </c>
      <c r="AA5">
        <v>2258</v>
      </c>
      <c r="AB5">
        <v>88.97</v>
      </c>
      <c r="AC5">
        <v>8.99</v>
      </c>
      <c r="AD5">
        <v>0.09</v>
      </c>
      <c r="AE5">
        <v>1.95</v>
      </c>
      <c r="AF5">
        <v>20</v>
      </c>
      <c r="AG5">
        <v>0</v>
      </c>
      <c r="AH5">
        <v>249.13</v>
      </c>
      <c r="AI5">
        <v>863057.96</v>
      </c>
      <c r="AJ5">
        <v>112273.82</v>
      </c>
    </row>
    <row r="6" spans="1:36" x14ac:dyDescent="0.2">
      <c r="A6" t="s">
        <v>36</v>
      </c>
      <c r="B6" t="s">
        <v>37</v>
      </c>
      <c r="C6">
        <v>2011</v>
      </c>
      <c r="D6" t="s">
        <v>38</v>
      </c>
      <c r="E6" t="s">
        <v>43</v>
      </c>
      <c r="F6">
        <v>10877232.300000001</v>
      </c>
      <c r="G6">
        <v>144506.22</v>
      </c>
      <c r="H6">
        <v>66.77</v>
      </c>
      <c r="I6">
        <v>2.88</v>
      </c>
      <c r="J6">
        <v>2.39</v>
      </c>
      <c r="K6">
        <v>17.63</v>
      </c>
      <c r="L6">
        <v>20.440000000000001</v>
      </c>
      <c r="M6">
        <v>5.96</v>
      </c>
      <c r="N6">
        <v>6.65</v>
      </c>
      <c r="O6">
        <v>386</v>
      </c>
      <c r="P6">
        <v>79.790000000000006</v>
      </c>
      <c r="Q6">
        <v>5.96</v>
      </c>
      <c r="R6">
        <v>0.26</v>
      </c>
      <c r="S6">
        <v>13.99</v>
      </c>
      <c r="T6">
        <v>25</v>
      </c>
      <c r="U6">
        <v>0</v>
      </c>
      <c r="V6">
        <v>6.48</v>
      </c>
      <c r="W6">
        <v>123585.03</v>
      </c>
      <c r="X6">
        <v>10972.07</v>
      </c>
      <c r="Y6">
        <v>7.42</v>
      </c>
      <c r="Z6">
        <v>7.41</v>
      </c>
      <c r="AA6">
        <v>386</v>
      </c>
      <c r="AB6">
        <v>79.790000000000006</v>
      </c>
      <c r="AC6">
        <v>5.96</v>
      </c>
      <c r="AD6">
        <v>0.26</v>
      </c>
      <c r="AE6">
        <v>13.99</v>
      </c>
      <c r="AF6">
        <v>25</v>
      </c>
      <c r="AG6">
        <v>0</v>
      </c>
      <c r="AH6">
        <v>6.48</v>
      </c>
      <c r="AI6">
        <v>123585.03</v>
      </c>
      <c r="AJ6">
        <v>10972.07</v>
      </c>
    </row>
    <row r="7" spans="1:36" x14ac:dyDescent="0.2">
      <c r="A7" t="s">
        <v>36</v>
      </c>
      <c r="B7" t="s">
        <v>37</v>
      </c>
      <c r="C7">
        <v>2011</v>
      </c>
      <c r="D7" t="s">
        <v>38</v>
      </c>
      <c r="E7" t="s">
        <v>44</v>
      </c>
      <c r="F7">
        <v>825.96</v>
      </c>
      <c r="G7">
        <v>1538.54</v>
      </c>
      <c r="H7">
        <v>0.01</v>
      </c>
      <c r="I7">
        <v>0.03</v>
      </c>
      <c r="J7">
        <v>0.01</v>
      </c>
      <c r="K7">
        <v>15.9</v>
      </c>
      <c r="L7">
        <v>-31.93</v>
      </c>
      <c r="M7">
        <v>9.73</v>
      </c>
      <c r="N7">
        <v>9.24</v>
      </c>
      <c r="O7">
        <v>123</v>
      </c>
      <c r="P7">
        <v>78.86</v>
      </c>
      <c r="Q7">
        <v>0</v>
      </c>
      <c r="R7">
        <v>0</v>
      </c>
      <c r="S7">
        <v>21.14</v>
      </c>
      <c r="T7">
        <v>25</v>
      </c>
      <c r="U7">
        <v>3.75</v>
      </c>
      <c r="V7">
        <v>0</v>
      </c>
      <c r="W7">
        <v>1538.54</v>
      </c>
      <c r="X7">
        <v>0</v>
      </c>
      <c r="Y7">
        <v>11.41</v>
      </c>
      <c r="Z7">
        <v>10.67</v>
      </c>
      <c r="AA7">
        <v>123</v>
      </c>
      <c r="AB7">
        <v>78.86</v>
      </c>
      <c r="AC7">
        <v>0</v>
      </c>
      <c r="AD7">
        <v>0</v>
      </c>
      <c r="AE7">
        <v>21.14</v>
      </c>
      <c r="AF7">
        <v>25</v>
      </c>
      <c r="AG7">
        <v>5</v>
      </c>
      <c r="AH7">
        <v>0</v>
      </c>
      <c r="AI7">
        <v>1538.54</v>
      </c>
      <c r="AJ7">
        <v>0</v>
      </c>
    </row>
    <row r="8" spans="1:36" x14ac:dyDescent="0.2">
      <c r="A8" t="s">
        <v>36</v>
      </c>
      <c r="B8" t="s">
        <v>37</v>
      </c>
      <c r="C8">
        <v>2011</v>
      </c>
      <c r="D8" t="s">
        <v>38</v>
      </c>
      <c r="E8" t="s">
        <v>45</v>
      </c>
      <c r="F8">
        <v>1291807.97</v>
      </c>
      <c r="G8">
        <v>223764.88</v>
      </c>
      <c r="H8">
        <v>7.93</v>
      </c>
      <c r="I8">
        <v>4.46</v>
      </c>
      <c r="J8">
        <v>1.39</v>
      </c>
      <c r="K8">
        <v>12.33</v>
      </c>
      <c r="L8">
        <v>18.079999999999998</v>
      </c>
      <c r="M8">
        <v>5.93</v>
      </c>
      <c r="N8">
        <v>6.42</v>
      </c>
      <c r="O8">
        <v>748</v>
      </c>
      <c r="P8">
        <v>87.43</v>
      </c>
      <c r="Q8">
        <v>11.36</v>
      </c>
      <c r="R8">
        <v>0.13</v>
      </c>
      <c r="S8">
        <v>1.07</v>
      </c>
      <c r="T8">
        <v>20</v>
      </c>
      <c r="U8">
        <v>0</v>
      </c>
      <c r="V8">
        <v>237.66</v>
      </c>
      <c r="W8">
        <v>207613.85</v>
      </c>
      <c r="X8">
        <v>16266.81</v>
      </c>
      <c r="Y8">
        <v>6.11</v>
      </c>
      <c r="Z8">
        <v>6.58</v>
      </c>
      <c r="AA8">
        <v>748</v>
      </c>
      <c r="AB8">
        <v>87.43</v>
      </c>
      <c r="AC8">
        <v>11.36</v>
      </c>
      <c r="AD8">
        <v>0.13</v>
      </c>
      <c r="AE8">
        <v>1.07</v>
      </c>
      <c r="AF8">
        <v>20</v>
      </c>
      <c r="AG8">
        <v>0</v>
      </c>
      <c r="AH8">
        <v>237.66</v>
      </c>
      <c r="AI8">
        <v>207613.85</v>
      </c>
      <c r="AJ8">
        <v>16266.81</v>
      </c>
    </row>
    <row r="9" spans="1:36" x14ac:dyDescent="0.2">
      <c r="A9" t="s">
        <v>36</v>
      </c>
      <c r="B9" t="s">
        <v>37</v>
      </c>
      <c r="C9">
        <v>2011</v>
      </c>
      <c r="D9" t="s">
        <v>38</v>
      </c>
      <c r="E9" t="s">
        <v>46</v>
      </c>
      <c r="F9">
        <v>934.38</v>
      </c>
      <c r="G9">
        <v>44606.22</v>
      </c>
      <c r="H9">
        <v>0.01</v>
      </c>
      <c r="I9">
        <v>0.89</v>
      </c>
      <c r="J9">
        <v>0.01</v>
      </c>
      <c r="K9">
        <v>15.41</v>
      </c>
      <c r="L9">
        <v>-32.659999999999997</v>
      </c>
      <c r="M9">
        <v>12.1</v>
      </c>
      <c r="N9">
        <v>12.48</v>
      </c>
      <c r="O9">
        <v>543</v>
      </c>
      <c r="P9">
        <v>73.3</v>
      </c>
      <c r="Q9">
        <v>4.42</v>
      </c>
      <c r="R9">
        <v>0.37</v>
      </c>
      <c r="S9">
        <v>21.92</v>
      </c>
      <c r="T9">
        <v>30</v>
      </c>
      <c r="U9">
        <v>0</v>
      </c>
      <c r="V9">
        <v>5838.14</v>
      </c>
      <c r="W9">
        <v>44606.22</v>
      </c>
      <c r="X9">
        <v>0</v>
      </c>
      <c r="Y9">
        <v>13.38</v>
      </c>
      <c r="Z9">
        <v>13.72</v>
      </c>
      <c r="AA9">
        <v>543</v>
      </c>
      <c r="AB9">
        <v>73.3</v>
      </c>
      <c r="AC9">
        <v>4.42</v>
      </c>
      <c r="AD9">
        <v>0.37</v>
      </c>
      <c r="AE9">
        <v>21.92</v>
      </c>
      <c r="AF9">
        <v>30</v>
      </c>
      <c r="AG9">
        <v>0</v>
      </c>
      <c r="AH9">
        <v>5838.14</v>
      </c>
      <c r="AI9">
        <v>44606.22</v>
      </c>
      <c r="AJ9">
        <v>0</v>
      </c>
    </row>
    <row r="10" spans="1:36" x14ac:dyDescent="0.2">
      <c r="A10" t="s">
        <v>36</v>
      </c>
      <c r="B10" t="s">
        <v>37</v>
      </c>
      <c r="C10">
        <v>2011</v>
      </c>
      <c r="D10" t="s">
        <v>38</v>
      </c>
      <c r="E10" t="s">
        <v>47</v>
      </c>
      <c r="F10">
        <v>20.98</v>
      </c>
      <c r="G10">
        <v>112187.53</v>
      </c>
      <c r="H10">
        <v>0</v>
      </c>
      <c r="I10">
        <v>2.23</v>
      </c>
      <c r="J10">
        <v>0.01</v>
      </c>
      <c r="M10">
        <v>9.9499999999999993</v>
      </c>
      <c r="N10">
        <v>9.7899999999999991</v>
      </c>
      <c r="O10">
        <v>119</v>
      </c>
      <c r="P10">
        <v>31.09</v>
      </c>
      <c r="Q10">
        <v>8.4</v>
      </c>
      <c r="R10">
        <v>0</v>
      </c>
      <c r="S10">
        <v>60.5</v>
      </c>
      <c r="T10">
        <v>15</v>
      </c>
      <c r="U10">
        <v>0</v>
      </c>
      <c r="V10">
        <v>0</v>
      </c>
      <c r="W10">
        <v>109009.02</v>
      </c>
      <c r="X10">
        <v>3178.5</v>
      </c>
      <c r="Y10">
        <v>9.9499999999999993</v>
      </c>
      <c r="Z10">
        <v>9.7899999999999991</v>
      </c>
      <c r="AA10">
        <v>119</v>
      </c>
      <c r="AB10">
        <v>31.09</v>
      </c>
      <c r="AC10">
        <v>8.4</v>
      </c>
      <c r="AD10">
        <v>0</v>
      </c>
      <c r="AE10">
        <v>60.5</v>
      </c>
      <c r="AF10">
        <v>15</v>
      </c>
      <c r="AG10">
        <v>0</v>
      </c>
      <c r="AH10">
        <v>0</v>
      </c>
      <c r="AI10">
        <v>109009.02</v>
      </c>
      <c r="AJ10">
        <v>3178.5</v>
      </c>
    </row>
    <row r="11" spans="1:36" x14ac:dyDescent="0.2">
      <c r="A11" t="s">
        <v>36</v>
      </c>
      <c r="B11" t="s">
        <v>37</v>
      </c>
      <c r="C11">
        <v>2011</v>
      </c>
      <c r="D11" t="s">
        <v>38</v>
      </c>
      <c r="E11" t="s">
        <v>48</v>
      </c>
      <c r="F11">
        <v>9644601.6199999992</v>
      </c>
      <c r="G11">
        <v>98257.44</v>
      </c>
      <c r="H11">
        <v>59.2</v>
      </c>
      <c r="I11">
        <v>1.96</v>
      </c>
      <c r="J11">
        <v>3.98</v>
      </c>
      <c r="K11">
        <v>20.8</v>
      </c>
      <c r="L11">
        <v>28.97</v>
      </c>
      <c r="M11">
        <v>4.7699999999999996</v>
      </c>
      <c r="N11">
        <v>4.9000000000000004</v>
      </c>
      <c r="O11">
        <v>60</v>
      </c>
      <c r="P11">
        <v>98.33</v>
      </c>
      <c r="Q11">
        <v>1.67</v>
      </c>
      <c r="R11">
        <v>0</v>
      </c>
      <c r="S11">
        <v>0</v>
      </c>
      <c r="T11">
        <v>5</v>
      </c>
      <c r="U11">
        <v>0</v>
      </c>
      <c r="V11">
        <v>0</v>
      </c>
      <c r="W11">
        <v>98257.44</v>
      </c>
      <c r="X11">
        <v>0</v>
      </c>
      <c r="Y11">
        <v>4.7699999999999996</v>
      </c>
      <c r="Z11">
        <v>4.9000000000000004</v>
      </c>
      <c r="AA11">
        <v>60</v>
      </c>
      <c r="AB11">
        <v>98.33</v>
      </c>
      <c r="AC11">
        <v>1.67</v>
      </c>
      <c r="AD11">
        <v>0</v>
      </c>
      <c r="AE11">
        <v>0</v>
      </c>
      <c r="AF11">
        <v>5</v>
      </c>
      <c r="AG11">
        <v>0</v>
      </c>
      <c r="AH11">
        <v>0</v>
      </c>
      <c r="AI11">
        <v>98257.44</v>
      </c>
      <c r="AJ11">
        <v>0</v>
      </c>
    </row>
    <row r="12" spans="1:36" x14ac:dyDescent="0.2">
      <c r="A12" t="s">
        <v>36</v>
      </c>
      <c r="B12" t="s">
        <v>37</v>
      </c>
      <c r="C12">
        <v>2011</v>
      </c>
      <c r="D12" t="s">
        <v>38</v>
      </c>
      <c r="E12" t="s">
        <v>49</v>
      </c>
      <c r="F12">
        <v>3701.32</v>
      </c>
      <c r="G12">
        <v>25602.22</v>
      </c>
      <c r="H12">
        <v>0.02</v>
      </c>
      <c r="I12">
        <v>0.51</v>
      </c>
      <c r="J12">
        <v>0.12</v>
      </c>
      <c r="K12">
        <v>10.24</v>
      </c>
      <c r="L12">
        <v>-11.67</v>
      </c>
      <c r="M12">
        <v>13.02</v>
      </c>
      <c r="N12">
        <v>17.670000000000002</v>
      </c>
      <c r="O12">
        <v>120</v>
      </c>
      <c r="P12">
        <v>70.83</v>
      </c>
      <c r="Q12">
        <v>0.83</v>
      </c>
      <c r="R12">
        <v>0</v>
      </c>
      <c r="S12">
        <v>28.33</v>
      </c>
      <c r="T12">
        <v>20</v>
      </c>
      <c r="U12">
        <v>0</v>
      </c>
      <c r="V12">
        <v>0</v>
      </c>
      <c r="W12">
        <v>25602.22</v>
      </c>
      <c r="X12">
        <v>0</v>
      </c>
      <c r="Y12">
        <v>13.02</v>
      </c>
      <c r="Z12">
        <v>17.670000000000002</v>
      </c>
      <c r="AA12">
        <v>120</v>
      </c>
      <c r="AB12">
        <v>70.83</v>
      </c>
      <c r="AC12">
        <v>0.83</v>
      </c>
      <c r="AD12">
        <v>0</v>
      </c>
      <c r="AE12">
        <v>28.33</v>
      </c>
      <c r="AF12">
        <v>20</v>
      </c>
      <c r="AG12">
        <v>0</v>
      </c>
      <c r="AH12">
        <v>0</v>
      </c>
      <c r="AI12">
        <v>25602.22</v>
      </c>
      <c r="AJ12">
        <v>0</v>
      </c>
    </row>
    <row r="13" spans="1:36" x14ac:dyDescent="0.2">
      <c r="A13" t="s">
        <v>36</v>
      </c>
      <c r="B13" t="s">
        <v>37</v>
      </c>
      <c r="C13">
        <v>2011</v>
      </c>
      <c r="D13" t="s">
        <v>38</v>
      </c>
      <c r="E13" t="s">
        <v>50</v>
      </c>
      <c r="F13">
        <v>5090.75</v>
      </c>
      <c r="G13">
        <v>2215627.2999999998</v>
      </c>
      <c r="H13">
        <v>0.03</v>
      </c>
      <c r="I13">
        <v>44.13</v>
      </c>
      <c r="J13">
        <v>0</v>
      </c>
      <c r="K13">
        <v>6.36</v>
      </c>
      <c r="L13">
        <v>62.5</v>
      </c>
      <c r="M13">
        <v>4.16</v>
      </c>
      <c r="N13">
        <v>3.39</v>
      </c>
      <c r="O13">
        <v>1812</v>
      </c>
      <c r="P13">
        <v>45.97</v>
      </c>
      <c r="Q13">
        <v>50.33</v>
      </c>
      <c r="R13">
        <v>0.22</v>
      </c>
      <c r="S13">
        <v>3.48</v>
      </c>
      <c r="T13">
        <v>20</v>
      </c>
      <c r="U13">
        <v>0</v>
      </c>
      <c r="V13">
        <v>997.2</v>
      </c>
      <c r="W13">
        <v>1168481.77</v>
      </c>
      <c r="X13">
        <v>1047930.61</v>
      </c>
      <c r="Y13">
        <v>4.16</v>
      </c>
      <c r="Z13">
        <v>3.39</v>
      </c>
      <c r="AA13">
        <v>1812</v>
      </c>
      <c r="AB13">
        <v>45.97</v>
      </c>
      <c r="AC13">
        <v>50.33</v>
      </c>
      <c r="AD13">
        <v>0.22</v>
      </c>
      <c r="AE13">
        <v>3.48</v>
      </c>
      <c r="AF13">
        <v>20</v>
      </c>
      <c r="AG13">
        <v>0</v>
      </c>
      <c r="AH13">
        <v>997.2</v>
      </c>
      <c r="AI13">
        <v>1168481.77</v>
      </c>
      <c r="AJ13">
        <v>1047930.61</v>
      </c>
    </row>
    <row r="14" spans="1:36" x14ac:dyDescent="0.2">
      <c r="A14" t="s">
        <v>36</v>
      </c>
      <c r="B14" t="s">
        <v>37</v>
      </c>
      <c r="C14">
        <v>2011</v>
      </c>
      <c r="D14" t="s">
        <v>38</v>
      </c>
      <c r="E14" t="s">
        <v>51</v>
      </c>
      <c r="F14">
        <v>3055060.48</v>
      </c>
      <c r="G14">
        <v>593899.12</v>
      </c>
      <c r="H14">
        <v>18.75</v>
      </c>
      <c r="I14">
        <v>11.83</v>
      </c>
      <c r="J14">
        <v>2.46</v>
      </c>
      <c r="K14">
        <v>7.38</v>
      </c>
      <c r="L14">
        <v>0.14000000000000001</v>
      </c>
      <c r="M14">
        <v>10.18</v>
      </c>
      <c r="N14">
        <v>11.49</v>
      </c>
      <c r="O14">
        <v>894</v>
      </c>
      <c r="P14">
        <v>88.14</v>
      </c>
      <c r="Q14">
        <v>10.18</v>
      </c>
      <c r="R14">
        <v>0</v>
      </c>
      <c r="S14">
        <v>1.68</v>
      </c>
      <c r="T14">
        <v>20</v>
      </c>
      <c r="U14">
        <v>0</v>
      </c>
      <c r="V14">
        <v>0</v>
      </c>
      <c r="W14">
        <v>583800</v>
      </c>
      <c r="X14">
        <v>10099.120000000001</v>
      </c>
      <c r="Y14">
        <v>10.18</v>
      </c>
      <c r="Z14">
        <v>11.49</v>
      </c>
      <c r="AA14">
        <v>894</v>
      </c>
      <c r="AB14">
        <v>88.14</v>
      </c>
      <c r="AC14">
        <v>10.18</v>
      </c>
      <c r="AD14">
        <v>0</v>
      </c>
      <c r="AE14">
        <v>1.68</v>
      </c>
      <c r="AF14">
        <v>20</v>
      </c>
      <c r="AG14">
        <v>0</v>
      </c>
      <c r="AH14">
        <v>0</v>
      </c>
      <c r="AI14">
        <v>583800</v>
      </c>
      <c r="AJ14">
        <v>10099.120000000001</v>
      </c>
    </row>
    <row r="15" spans="1:36" x14ac:dyDescent="0.2">
      <c r="A15" t="s">
        <v>36</v>
      </c>
      <c r="B15" t="s">
        <v>37</v>
      </c>
      <c r="C15">
        <v>2011</v>
      </c>
      <c r="D15" t="s">
        <v>38</v>
      </c>
      <c r="E15" t="s">
        <v>52</v>
      </c>
      <c r="F15">
        <v>2233033.13</v>
      </c>
      <c r="G15">
        <v>12425.14</v>
      </c>
      <c r="H15">
        <v>13.71</v>
      </c>
      <c r="I15">
        <v>0.25</v>
      </c>
      <c r="J15">
        <v>1.18</v>
      </c>
      <c r="K15">
        <v>17.2</v>
      </c>
      <c r="L15">
        <v>-0.56000000000000005</v>
      </c>
      <c r="M15">
        <v>3.67</v>
      </c>
      <c r="N15">
        <v>3.75</v>
      </c>
      <c r="O15">
        <v>61</v>
      </c>
      <c r="P15">
        <v>96.72</v>
      </c>
      <c r="Q15">
        <v>1.64</v>
      </c>
      <c r="R15">
        <v>1.64</v>
      </c>
      <c r="S15">
        <v>0</v>
      </c>
      <c r="T15">
        <v>5</v>
      </c>
      <c r="U15">
        <v>0</v>
      </c>
      <c r="V15">
        <v>6.48</v>
      </c>
      <c r="W15">
        <v>12423.01</v>
      </c>
      <c r="X15">
        <v>2.13</v>
      </c>
      <c r="Y15">
        <v>4.88</v>
      </c>
      <c r="Z15">
        <v>5</v>
      </c>
      <c r="AA15">
        <v>61</v>
      </c>
      <c r="AB15">
        <v>96.72</v>
      </c>
      <c r="AC15">
        <v>1.64</v>
      </c>
      <c r="AD15">
        <v>1.64</v>
      </c>
      <c r="AE15">
        <v>0</v>
      </c>
      <c r="AF15">
        <v>5</v>
      </c>
      <c r="AG15">
        <v>0</v>
      </c>
      <c r="AH15">
        <v>6.48</v>
      </c>
      <c r="AI15">
        <v>12423.01</v>
      </c>
      <c r="AJ15">
        <v>2.13</v>
      </c>
    </row>
    <row r="16" spans="1:36" x14ac:dyDescent="0.2">
      <c r="A16" t="s">
        <v>36</v>
      </c>
      <c r="B16" t="s">
        <v>37</v>
      </c>
      <c r="C16">
        <v>2011</v>
      </c>
      <c r="D16" t="s">
        <v>38</v>
      </c>
      <c r="E16" t="s">
        <v>53</v>
      </c>
      <c r="F16">
        <v>3737.61</v>
      </c>
      <c r="G16">
        <v>268217.5</v>
      </c>
      <c r="H16">
        <v>0.02</v>
      </c>
      <c r="I16">
        <v>5.34</v>
      </c>
      <c r="J16">
        <v>0</v>
      </c>
      <c r="K16">
        <v>16.59</v>
      </c>
      <c r="L16">
        <v>-94.1</v>
      </c>
      <c r="M16">
        <v>8.25</v>
      </c>
      <c r="N16">
        <v>8.6</v>
      </c>
      <c r="O16">
        <v>584</v>
      </c>
      <c r="P16">
        <v>63.7</v>
      </c>
      <c r="Q16">
        <v>23.46</v>
      </c>
      <c r="R16">
        <v>4.45</v>
      </c>
      <c r="S16">
        <v>8.39</v>
      </c>
      <c r="T16">
        <v>20</v>
      </c>
      <c r="U16">
        <v>0</v>
      </c>
      <c r="V16">
        <v>1644.62</v>
      </c>
      <c r="W16">
        <v>204002.82</v>
      </c>
      <c r="X16">
        <v>64091.61</v>
      </c>
      <c r="Y16">
        <v>8.5399999999999991</v>
      </c>
      <c r="Z16">
        <v>8.7200000000000006</v>
      </c>
      <c r="AA16">
        <v>584</v>
      </c>
      <c r="AB16">
        <v>63.7</v>
      </c>
      <c r="AC16">
        <v>23.46</v>
      </c>
      <c r="AD16">
        <v>4.45</v>
      </c>
      <c r="AE16">
        <v>8.39</v>
      </c>
      <c r="AF16">
        <v>20</v>
      </c>
      <c r="AG16">
        <v>0</v>
      </c>
      <c r="AH16">
        <v>1644.62</v>
      </c>
      <c r="AI16">
        <v>204002.82</v>
      </c>
      <c r="AJ16">
        <v>64091.61</v>
      </c>
    </row>
    <row r="17" spans="1:36" x14ac:dyDescent="0.2">
      <c r="A17" t="s">
        <v>36</v>
      </c>
      <c r="B17" t="s">
        <v>37</v>
      </c>
      <c r="C17">
        <v>2011</v>
      </c>
      <c r="D17" t="s">
        <v>38</v>
      </c>
      <c r="E17" t="s">
        <v>54</v>
      </c>
      <c r="F17">
        <v>22398.76</v>
      </c>
      <c r="G17">
        <v>290559.12</v>
      </c>
      <c r="H17">
        <v>0.14000000000000001</v>
      </c>
      <c r="I17">
        <v>5.79</v>
      </c>
      <c r="J17">
        <v>0.03</v>
      </c>
      <c r="K17">
        <v>7.55</v>
      </c>
      <c r="L17">
        <v>20.96</v>
      </c>
      <c r="M17">
        <v>7.01</v>
      </c>
      <c r="N17">
        <v>8.14</v>
      </c>
      <c r="O17">
        <v>338</v>
      </c>
      <c r="P17">
        <v>64.2</v>
      </c>
      <c r="Q17">
        <v>28.7</v>
      </c>
      <c r="R17">
        <v>0</v>
      </c>
      <c r="S17">
        <v>7.1</v>
      </c>
      <c r="T17">
        <v>20</v>
      </c>
      <c r="U17">
        <v>0</v>
      </c>
      <c r="V17">
        <v>0</v>
      </c>
      <c r="W17">
        <v>191347.66</v>
      </c>
      <c r="X17">
        <v>98416.13</v>
      </c>
      <c r="Y17">
        <v>7.18</v>
      </c>
      <c r="Z17">
        <v>8.4499999999999993</v>
      </c>
      <c r="AA17">
        <v>338</v>
      </c>
      <c r="AB17">
        <v>64.2</v>
      </c>
      <c r="AC17">
        <v>28.7</v>
      </c>
      <c r="AD17">
        <v>0</v>
      </c>
      <c r="AE17">
        <v>7.1</v>
      </c>
      <c r="AF17">
        <v>20</v>
      </c>
      <c r="AG17">
        <v>0</v>
      </c>
      <c r="AH17">
        <v>0</v>
      </c>
      <c r="AI17">
        <v>191347.66</v>
      </c>
      <c r="AJ17">
        <v>98416.13</v>
      </c>
    </row>
    <row r="18" spans="1:36" x14ac:dyDescent="0.2">
      <c r="A18" t="s">
        <v>36</v>
      </c>
      <c r="B18" t="s">
        <v>37</v>
      </c>
      <c r="C18">
        <v>2011</v>
      </c>
      <c r="D18" t="s">
        <v>38</v>
      </c>
      <c r="E18" t="s">
        <v>55</v>
      </c>
      <c r="F18">
        <v>95.15</v>
      </c>
      <c r="G18">
        <v>209002.51</v>
      </c>
      <c r="H18">
        <v>0</v>
      </c>
      <c r="I18">
        <v>4.16</v>
      </c>
      <c r="J18">
        <v>0</v>
      </c>
      <c r="K18">
        <v>15.74</v>
      </c>
      <c r="L18">
        <v>-62.24</v>
      </c>
      <c r="M18">
        <v>13.52</v>
      </c>
      <c r="N18">
        <v>14.52</v>
      </c>
      <c r="O18">
        <v>269</v>
      </c>
      <c r="P18">
        <v>90.71</v>
      </c>
      <c r="Q18">
        <v>1.1200000000000001</v>
      </c>
      <c r="R18">
        <v>0</v>
      </c>
      <c r="S18">
        <v>8.18</v>
      </c>
      <c r="T18">
        <v>20</v>
      </c>
      <c r="U18">
        <v>0</v>
      </c>
      <c r="V18">
        <v>0</v>
      </c>
      <c r="W18">
        <v>209002.51</v>
      </c>
      <c r="X18">
        <v>0</v>
      </c>
      <c r="Y18">
        <v>14.92</v>
      </c>
      <c r="Z18">
        <v>15.59</v>
      </c>
      <c r="AA18">
        <v>269</v>
      </c>
      <c r="AB18">
        <v>90.71</v>
      </c>
      <c r="AC18">
        <v>1.1200000000000001</v>
      </c>
      <c r="AD18">
        <v>0</v>
      </c>
      <c r="AE18">
        <v>8.18</v>
      </c>
      <c r="AF18">
        <v>20</v>
      </c>
      <c r="AG18">
        <v>0</v>
      </c>
      <c r="AH18">
        <v>0</v>
      </c>
      <c r="AI18">
        <v>209002.51</v>
      </c>
      <c r="AJ18">
        <v>0</v>
      </c>
    </row>
    <row r="19" spans="1:36" x14ac:dyDescent="0.2">
      <c r="A19" t="s">
        <v>36</v>
      </c>
      <c r="B19" t="s">
        <v>37</v>
      </c>
      <c r="C19">
        <v>2011</v>
      </c>
      <c r="D19" t="s">
        <v>38</v>
      </c>
      <c r="E19" t="s">
        <v>56</v>
      </c>
      <c r="F19">
        <v>15914.17</v>
      </c>
      <c r="G19">
        <v>192818.26</v>
      </c>
      <c r="H19">
        <v>0.1</v>
      </c>
      <c r="I19">
        <v>3.84</v>
      </c>
      <c r="J19">
        <v>0.05</v>
      </c>
      <c r="K19">
        <v>12.73</v>
      </c>
      <c r="L19">
        <v>7.26</v>
      </c>
      <c r="M19">
        <v>10.75</v>
      </c>
      <c r="N19">
        <v>11.08</v>
      </c>
      <c r="O19">
        <v>992</v>
      </c>
      <c r="P19">
        <v>56.85</v>
      </c>
      <c r="Q19">
        <v>0.5</v>
      </c>
      <c r="R19">
        <v>0</v>
      </c>
      <c r="S19">
        <v>42.64</v>
      </c>
      <c r="T19">
        <v>20</v>
      </c>
      <c r="U19">
        <v>0</v>
      </c>
      <c r="V19">
        <v>0</v>
      </c>
      <c r="W19">
        <v>192803.97</v>
      </c>
      <c r="X19">
        <v>14.31</v>
      </c>
      <c r="Y19">
        <v>10.91</v>
      </c>
      <c r="Z19">
        <v>11.15</v>
      </c>
      <c r="AA19">
        <v>992</v>
      </c>
      <c r="AB19">
        <v>56.85</v>
      </c>
      <c r="AC19">
        <v>0.5</v>
      </c>
      <c r="AD19">
        <v>0</v>
      </c>
      <c r="AE19">
        <v>42.64</v>
      </c>
      <c r="AF19">
        <v>20</v>
      </c>
      <c r="AG19">
        <v>0</v>
      </c>
      <c r="AH19">
        <v>0</v>
      </c>
      <c r="AI19">
        <v>192803.97</v>
      </c>
      <c r="AJ19">
        <v>14.31</v>
      </c>
    </row>
    <row r="20" spans="1:36" x14ac:dyDescent="0.2">
      <c r="A20" t="s">
        <v>36</v>
      </c>
      <c r="B20" t="s">
        <v>37</v>
      </c>
      <c r="C20">
        <v>2011</v>
      </c>
      <c r="D20" t="s">
        <v>38</v>
      </c>
      <c r="E20" t="s">
        <v>57</v>
      </c>
      <c r="F20">
        <v>6079</v>
      </c>
      <c r="G20">
        <v>552521.61</v>
      </c>
      <c r="H20">
        <v>0.04</v>
      </c>
      <c r="I20">
        <v>11</v>
      </c>
      <c r="J20">
        <v>0</v>
      </c>
      <c r="K20">
        <v>12.49</v>
      </c>
      <c r="L20">
        <v>238.49</v>
      </c>
      <c r="M20">
        <v>9.34</v>
      </c>
      <c r="N20">
        <v>9.67</v>
      </c>
      <c r="O20">
        <v>348</v>
      </c>
      <c r="P20">
        <v>62.36</v>
      </c>
      <c r="Q20">
        <v>23.85</v>
      </c>
      <c r="R20">
        <v>13.51</v>
      </c>
      <c r="S20">
        <v>0.28999999999999998</v>
      </c>
      <c r="T20">
        <v>25</v>
      </c>
      <c r="U20">
        <v>0</v>
      </c>
      <c r="V20">
        <v>228225.1</v>
      </c>
      <c r="W20">
        <v>406533.7</v>
      </c>
      <c r="X20">
        <v>145987.9</v>
      </c>
      <c r="Y20">
        <v>9.34</v>
      </c>
      <c r="Z20">
        <v>9.67</v>
      </c>
      <c r="AA20">
        <v>348</v>
      </c>
      <c r="AB20">
        <v>62.36</v>
      </c>
      <c r="AC20">
        <v>23.85</v>
      </c>
      <c r="AD20">
        <v>13.51</v>
      </c>
      <c r="AE20">
        <v>0.28999999999999998</v>
      </c>
      <c r="AF20">
        <v>25</v>
      </c>
      <c r="AG20">
        <v>0</v>
      </c>
      <c r="AH20">
        <v>228225.1</v>
      </c>
      <c r="AI20">
        <v>406533.7</v>
      </c>
      <c r="AJ20">
        <v>145987.9</v>
      </c>
    </row>
    <row r="21" spans="1:36" x14ac:dyDescent="0.2">
      <c r="A21" t="s">
        <v>36</v>
      </c>
      <c r="B21" t="s">
        <v>37</v>
      </c>
      <c r="C21">
        <v>2011</v>
      </c>
      <c r="D21" t="s">
        <v>38</v>
      </c>
      <c r="E21" t="s">
        <v>58</v>
      </c>
      <c r="F21">
        <v>8198.0300000000007</v>
      </c>
      <c r="G21">
        <v>109049.94</v>
      </c>
      <c r="H21">
        <v>0.05</v>
      </c>
      <c r="I21">
        <v>2.17</v>
      </c>
      <c r="J21">
        <v>0.01</v>
      </c>
      <c r="K21">
        <v>11.17</v>
      </c>
      <c r="L21">
        <v>-29.42</v>
      </c>
      <c r="M21">
        <v>7.21</v>
      </c>
      <c r="N21">
        <v>5.78</v>
      </c>
      <c r="O21">
        <v>318</v>
      </c>
      <c r="P21">
        <v>70.13</v>
      </c>
      <c r="Q21">
        <v>5.66</v>
      </c>
      <c r="R21">
        <v>0</v>
      </c>
      <c r="S21">
        <v>24.21</v>
      </c>
      <c r="T21">
        <v>20</v>
      </c>
      <c r="U21">
        <v>0</v>
      </c>
      <c r="V21">
        <v>0</v>
      </c>
      <c r="W21">
        <v>96929.59</v>
      </c>
      <c r="X21">
        <v>12014.84</v>
      </c>
      <c r="Y21">
        <v>8.8699999999999992</v>
      </c>
      <c r="Z21">
        <v>6.63</v>
      </c>
      <c r="AA21">
        <v>318</v>
      </c>
      <c r="AB21">
        <v>70.13</v>
      </c>
      <c r="AC21">
        <v>5.66</v>
      </c>
      <c r="AD21">
        <v>0</v>
      </c>
      <c r="AE21">
        <v>24.21</v>
      </c>
      <c r="AF21">
        <v>20</v>
      </c>
      <c r="AG21">
        <v>0</v>
      </c>
      <c r="AH21">
        <v>0</v>
      </c>
      <c r="AI21">
        <v>96929.59</v>
      </c>
      <c r="AJ21">
        <v>12014.84</v>
      </c>
    </row>
    <row r="22" spans="1:36" x14ac:dyDescent="0.2">
      <c r="A22" t="s">
        <v>36</v>
      </c>
      <c r="B22" t="s">
        <v>37</v>
      </c>
      <c r="C22">
        <v>2011</v>
      </c>
      <c r="D22" t="s">
        <v>38</v>
      </c>
      <c r="E22" t="s">
        <v>59</v>
      </c>
      <c r="F22">
        <v>14.11</v>
      </c>
      <c r="G22">
        <v>71020.210000000006</v>
      </c>
      <c r="H22">
        <v>0</v>
      </c>
      <c r="I22">
        <v>1.41</v>
      </c>
      <c r="J22">
        <v>0</v>
      </c>
      <c r="K22">
        <v>14.77</v>
      </c>
      <c r="L22">
        <v>-94.74</v>
      </c>
      <c r="M22">
        <v>11.76</v>
      </c>
      <c r="N22">
        <v>10.63</v>
      </c>
      <c r="O22">
        <v>320</v>
      </c>
      <c r="P22">
        <v>93.44</v>
      </c>
      <c r="Q22">
        <v>4.38</v>
      </c>
      <c r="R22">
        <v>0</v>
      </c>
      <c r="S22">
        <v>2.19</v>
      </c>
      <c r="T22">
        <v>20</v>
      </c>
      <c r="U22">
        <v>0</v>
      </c>
      <c r="V22">
        <v>0</v>
      </c>
      <c r="W22">
        <v>63444.15</v>
      </c>
      <c r="X22">
        <v>7576.06</v>
      </c>
      <c r="Y22">
        <v>12.14</v>
      </c>
      <c r="Z22">
        <v>10.79</v>
      </c>
      <c r="AA22">
        <v>320</v>
      </c>
      <c r="AB22">
        <v>93.44</v>
      </c>
      <c r="AC22">
        <v>4.38</v>
      </c>
      <c r="AD22">
        <v>0</v>
      </c>
      <c r="AE22">
        <v>2.19</v>
      </c>
      <c r="AF22">
        <v>20</v>
      </c>
      <c r="AG22">
        <v>0</v>
      </c>
      <c r="AH22">
        <v>0</v>
      </c>
      <c r="AI22">
        <v>63444.15</v>
      </c>
      <c r="AJ22">
        <v>7576.06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718-8D27-4299-80BE-63A229B6F4CB}">
  <dimension ref="A1:AJ22"/>
  <sheetViews>
    <sheetView workbookViewId="0">
      <selection activeCell="G3" sqref="G3:G22"/>
    </sheetView>
  </sheetViews>
  <sheetFormatPr baseColWidth="10" defaultColWidth="8.83203125" defaultRowHeight="15" x14ac:dyDescent="0.2"/>
  <cols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2012</v>
      </c>
      <c r="D2" t="s">
        <v>38</v>
      </c>
      <c r="E2" t="s">
        <v>39</v>
      </c>
      <c r="F2">
        <v>16484409</v>
      </c>
      <c r="G2">
        <v>7497716.2000000002</v>
      </c>
      <c r="H2">
        <v>100</v>
      </c>
      <c r="I2">
        <v>100</v>
      </c>
      <c r="J2">
        <v>1</v>
      </c>
      <c r="K2">
        <v>2.12</v>
      </c>
      <c r="L2">
        <v>-2.2200000000000002</v>
      </c>
      <c r="M2">
        <v>8.3699999999999992</v>
      </c>
      <c r="N2">
        <v>7.64</v>
      </c>
      <c r="O2">
        <v>7355</v>
      </c>
      <c r="P2">
        <v>67.42</v>
      </c>
      <c r="Q2">
        <v>19.079999999999998</v>
      </c>
      <c r="R2">
        <v>0.75</v>
      </c>
      <c r="S2">
        <v>12.75</v>
      </c>
      <c r="T2">
        <v>30</v>
      </c>
      <c r="U2">
        <v>0</v>
      </c>
      <c r="V2">
        <v>371425.9</v>
      </c>
      <c r="W2">
        <v>5670735.7000000002</v>
      </c>
      <c r="X2">
        <v>1826955.9</v>
      </c>
      <c r="Y2">
        <v>8.66</v>
      </c>
      <c r="Z2">
        <v>7.73</v>
      </c>
      <c r="AA2">
        <v>7355</v>
      </c>
      <c r="AB2">
        <v>67.42</v>
      </c>
      <c r="AC2">
        <v>19.079999999999998</v>
      </c>
      <c r="AD2">
        <v>0.75</v>
      </c>
      <c r="AE2">
        <v>12.75</v>
      </c>
      <c r="AF2">
        <v>30</v>
      </c>
      <c r="AG2">
        <v>0</v>
      </c>
      <c r="AH2">
        <v>371425.9</v>
      </c>
      <c r="AI2">
        <v>5670735.7000000002</v>
      </c>
      <c r="AJ2">
        <v>1826955.9</v>
      </c>
    </row>
    <row r="3" spans="1:36" x14ac:dyDescent="0.2">
      <c r="A3" t="s">
        <v>36</v>
      </c>
      <c r="B3" t="s">
        <v>37</v>
      </c>
      <c r="C3">
        <v>2012</v>
      </c>
      <c r="D3" t="s">
        <v>38</v>
      </c>
      <c r="E3" t="s">
        <v>40</v>
      </c>
      <c r="F3">
        <v>3188.6</v>
      </c>
      <c r="G3">
        <v>3822400.9</v>
      </c>
      <c r="H3">
        <v>0.02</v>
      </c>
      <c r="I3">
        <v>50.98</v>
      </c>
      <c r="J3">
        <v>0</v>
      </c>
      <c r="K3">
        <v>1.77</v>
      </c>
      <c r="L3">
        <v>97.31</v>
      </c>
      <c r="M3">
        <v>4.32</v>
      </c>
      <c r="N3">
        <v>4.45</v>
      </c>
      <c r="O3">
        <v>2046</v>
      </c>
      <c r="P3">
        <v>46.87</v>
      </c>
      <c r="Q3">
        <v>51.08</v>
      </c>
      <c r="R3">
        <v>1.56</v>
      </c>
      <c r="S3">
        <v>0.49</v>
      </c>
      <c r="T3">
        <v>25</v>
      </c>
      <c r="U3">
        <v>0</v>
      </c>
      <c r="V3">
        <v>355271.7</v>
      </c>
      <c r="W3">
        <v>2120983.2000000002</v>
      </c>
      <c r="X3">
        <v>1629626.4</v>
      </c>
      <c r="Y3">
        <v>4.32</v>
      </c>
      <c r="Z3">
        <v>4.45</v>
      </c>
      <c r="AA3">
        <v>2046</v>
      </c>
      <c r="AB3">
        <v>46.87</v>
      </c>
      <c r="AC3">
        <v>51.08</v>
      </c>
      <c r="AD3">
        <v>1.56</v>
      </c>
      <c r="AE3">
        <v>0.49</v>
      </c>
      <c r="AF3">
        <v>25</v>
      </c>
      <c r="AG3">
        <v>0</v>
      </c>
      <c r="AH3">
        <v>355271.7</v>
      </c>
      <c r="AI3">
        <v>2120983.2000000002</v>
      </c>
      <c r="AJ3">
        <v>1629626.4</v>
      </c>
    </row>
    <row r="4" spans="1:36" x14ac:dyDescent="0.2">
      <c r="A4" t="s">
        <v>36</v>
      </c>
      <c r="B4" t="s">
        <v>37</v>
      </c>
      <c r="C4">
        <v>2012</v>
      </c>
      <c r="D4" t="s">
        <v>38</v>
      </c>
      <c r="E4" t="s">
        <v>41</v>
      </c>
      <c r="F4">
        <v>386535.1</v>
      </c>
      <c r="G4">
        <v>2013865.1</v>
      </c>
      <c r="H4">
        <v>2.34</v>
      </c>
      <c r="I4">
        <v>26.86</v>
      </c>
      <c r="J4">
        <v>0.37</v>
      </c>
      <c r="K4">
        <v>4.57</v>
      </c>
      <c r="L4">
        <v>-12.25</v>
      </c>
      <c r="M4">
        <v>11.55</v>
      </c>
      <c r="N4">
        <v>11.92</v>
      </c>
      <c r="O4">
        <v>2630</v>
      </c>
      <c r="P4">
        <v>62.43</v>
      </c>
      <c r="Q4">
        <v>5.25</v>
      </c>
      <c r="R4">
        <v>0.87</v>
      </c>
      <c r="S4">
        <v>31.44</v>
      </c>
      <c r="T4">
        <v>30</v>
      </c>
      <c r="U4">
        <v>0</v>
      </c>
      <c r="V4">
        <v>16154.2</v>
      </c>
      <c r="W4">
        <v>1976797.3</v>
      </c>
      <c r="X4">
        <v>37138.699999999997</v>
      </c>
      <c r="Y4">
        <v>11.96</v>
      </c>
      <c r="Z4">
        <v>12.2</v>
      </c>
      <c r="AA4">
        <v>2630</v>
      </c>
      <c r="AB4">
        <v>62.43</v>
      </c>
      <c r="AC4">
        <v>5.25</v>
      </c>
      <c r="AD4">
        <v>0.87</v>
      </c>
      <c r="AE4">
        <v>31.44</v>
      </c>
      <c r="AF4">
        <v>30</v>
      </c>
      <c r="AG4">
        <v>0</v>
      </c>
      <c r="AH4">
        <v>16154.2</v>
      </c>
      <c r="AI4">
        <v>1976797.3</v>
      </c>
      <c r="AJ4">
        <v>37138.699999999997</v>
      </c>
    </row>
    <row r="5" spans="1:36" x14ac:dyDescent="0.2">
      <c r="A5" t="s">
        <v>36</v>
      </c>
      <c r="B5" t="s">
        <v>37</v>
      </c>
      <c r="C5">
        <v>2012</v>
      </c>
      <c r="D5" t="s">
        <v>38</v>
      </c>
      <c r="E5" t="s">
        <v>42</v>
      </c>
      <c r="F5">
        <v>4824494.5</v>
      </c>
      <c r="G5">
        <v>1491524</v>
      </c>
      <c r="H5">
        <v>29.27</v>
      </c>
      <c r="I5">
        <v>19.89</v>
      </c>
      <c r="J5">
        <v>1.38</v>
      </c>
      <c r="K5">
        <v>-0.55000000000000004</v>
      </c>
      <c r="L5">
        <v>-2.31</v>
      </c>
      <c r="M5">
        <v>8.08</v>
      </c>
      <c r="N5">
        <v>9.8699999999999992</v>
      </c>
      <c r="O5">
        <v>2168</v>
      </c>
      <c r="P5">
        <v>89.07</v>
      </c>
      <c r="Q5">
        <v>8.7200000000000006</v>
      </c>
      <c r="R5">
        <v>0</v>
      </c>
      <c r="S5">
        <v>2.21</v>
      </c>
      <c r="T5">
        <v>20</v>
      </c>
      <c r="U5">
        <v>0</v>
      </c>
      <c r="V5">
        <v>0</v>
      </c>
      <c r="W5">
        <v>1346325.4</v>
      </c>
      <c r="X5">
        <v>136111.9</v>
      </c>
      <c r="Y5">
        <v>8.25</v>
      </c>
      <c r="Z5">
        <v>9.9</v>
      </c>
      <c r="AA5">
        <v>2168</v>
      </c>
      <c r="AB5">
        <v>89.07</v>
      </c>
      <c r="AC5">
        <v>8.7200000000000006</v>
      </c>
      <c r="AD5">
        <v>0</v>
      </c>
      <c r="AE5">
        <v>2.21</v>
      </c>
      <c r="AF5">
        <v>25</v>
      </c>
      <c r="AG5">
        <v>0</v>
      </c>
      <c r="AH5">
        <v>0</v>
      </c>
      <c r="AI5">
        <v>1346325.4</v>
      </c>
      <c r="AJ5">
        <v>136111.9</v>
      </c>
    </row>
    <row r="6" spans="1:36" x14ac:dyDescent="0.2">
      <c r="A6" t="s">
        <v>36</v>
      </c>
      <c r="B6" t="s">
        <v>37</v>
      </c>
      <c r="C6">
        <v>2012</v>
      </c>
      <c r="D6" t="s">
        <v>38</v>
      </c>
      <c r="E6" t="s">
        <v>43</v>
      </c>
      <c r="F6">
        <v>11270190.699999999</v>
      </c>
      <c r="G6">
        <v>169901.6</v>
      </c>
      <c r="H6">
        <v>68.37</v>
      </c>
      <c r="I6">
        <v>2.27</v>
      </c>
      <c r="J6">
        <v>2.44</v>
      </c>
      <c r="K6">
        <v>1.84</v>
      </c>
      <c r="L6">
        <v>-1.47</v>
      </c>
      <c r="M6">
        <v>6.23</v>
      </c>
      <c r="N6">
        <v>7.11</v>
      </c>
      <c r="O6">
        <v>276</v>
      </c>
      <c r="P6">
        <v>79.709999999999994</v>
      </c>
      <c r="Q6">
        <v>6.16</v>
      </c>
      <c r="R6">
        <v>0</v>
      </c>
      <c r="S6">
        <v>14.13</v>
      </c>
      <c r="T6">
        <v>25</v>
      </c>
      <c r="U6">
        <v>0</v>
      </c>
      <c r="V6">
        <v>0</v>
      </c>
      <c r="W6">
        <v>144961</v>
      </c>
      <c r="X6">
        <v>17007.7</v>
      </c>
      <c r="Y6">
        <v>7.79</v>
      </c>
      <c r="Z6">
        <v>7.55</v>
      </c>
      <c r="AA6">
        <v>276</v>
      </c>
      <c r="AB6">
        <v>79.709999999999994</v>
      </c>
      <c r="AC6">
        <v>6.16</v>
      </c>
      <c r="AD6">
        <v>0</v>
      </c>
      <c r="AE6">
        <v>14.13</v>
      </c>
      <c r="AF6">
        <v>25</v>
      </c>
      <c r="AG6">
        <v>0</v>
      </c>
      <c r="AH6">
        <v>0</v>
      </c>
      <c r="AI6">
        <v>144961</v>
      </c>
      <c r="AJ6">
        <v>17007.7</v>
      </c>
    </row>
    <row r="7" spans="1:36" x14ac:dyDescent="0.2">
      <c r="A7" t="s">
        <v>36</v>
      </c>
      <c r="B7" t="s">
        <v>37</v>
      </c>
      <c r="C7">
        <v>2012</v>
      </c>
      <c r="D7" t="s">
        <v>38</v>
      </c>
      <c r="E7" t="s">
        <v>44</v>
      </c>
      <c r="F7">
        <v>1134.7</v>
      </c>
      <c r="G7">
        <v>1420.7</v>
      </c>
      <c r="H7">
        <v>0.01</v>
      </c>
      <c r="I7">
        <v>0.02</v>
      </c>
      <c r="J7">
        <v>0.01</v>
      </c>
      <c r="K7">
        <v>5.21</v>
      </c>
      <c r="L7">
        <v>2.15</v>
      </c>
      <c r="M7">
        <v>11.21</v>
      </c>
      <c r="N7">
        <v>10.039999999999999</v>
      </c>
      <c r="O7">
        <v>69</v>
      </c>
      <c r="P7">
        <v>82.61</v>
      </c>
      <c r="Q7">
        <v>0</v>
      </c>
      <c r="R7">
        <v>0</v>
      </c>
      <c r="S7">
        <v>17.39</v>
      </c>
      <c r="T7">
        <v>25</v>
      </c>
      <c r="U7">
        <v>7.5</v>
      </c>
      <c r="V7">
        <v>0</v>
      </c>
      <c r="W7">
        <v>1420.7</v>
      </c>
      <c r="X7">
        <v>0</v>
      </c>
      <c r="Y7">
        <v>13.32</v>
      </c>
      <c r="Z7">
        <v>11.96</v>
      </c>
      <c r="AA7">
        <v>69</v>
      </c>
      <c r="AB7">
        <v>82.61</v>
      </c>
      <c r="AC7">
        <v>0</v>
      </c>
      <c r="AD7">
        <v>0</v>
      </c>
      <c r="AE7">
        <v>17.39</v>
      </c>
      <c r="AF7">
        <v>25</v>
      </c>
      <c r="AG7">
        <v>10</v>
      </c>
      <c r="AH7">
        <v>0</v>
      </c>
      <c r="AI7">
        <v>1420.7</v>
      </c>
      <c r="AJ7">
        <v>0</v>
      </c>
    </row>
    <row r="8" spans="1:36" x14ac:dyDescent="0.2">
      <c r="A8" t="s">
        <v>36</v>
      </c>
      <c r="B8" t="s">
        <v>37</v>
      </c>
      <c r="C8">
        <v>2012</v>
      </c>
      <c r="D8" t="s">
        <v>38</v>
      </c>
      <c r="E8" t="s">
        <v>45</v>
      </c>
      <c r="F8">
        <v>1379712.8</v>
      </c>
      <c r="G8">
        <v>238049.1</v>
      </c>
      <c r="H8">
        <v>8.3699999999999992</v>
      </c>
      <c r="I8">
        <v>3.17</v>
      </c>
      <c r="J8">
        <v>1.34</v>
      </c>
      <c r="K8">
        <v>0</v>
      </c>
      <c r="L8">
        <v>-6.03</v>
      </c>
      <c r="M8">
        <v>6.17</v>
      </c>
      <c r="N8">
        <v>6.54</v>
      </c>
      <c r="O8">
        <v>665</v>
      </c>
      <c r="P8">
        <v>91.13</v>
      </c>
      <c r="Q8">
        <v>7.82</v>
      </c>
      <c r="R8">
        <v>0</v>
      </c>
      <c r="S8">
        <v>1.05</v>
      </c>
      <c r="T8">
        <v>20</v>
      </c>
      <c r="U8">
        <v>0</v>
      </c>
      <c r="V8">
        <v>0</v>
      </c>
      <c r="W8">
        <v>230143.6</v>
      </c>
      <c r="X8">
        <v>7918.8</v>
      </c>
      <c r="Y8">
        <v>6.35</v>
      </c>
      <c r="Z8">
        <v>6.76</v>
      </c>
      <c r="AA8">
        <v>665</v>
      </c>
      <c r="AB8">
        <v>91.13</v>
      </c>
      <c r="AC8">
        <v>7.82</v>
      </c>
      <c r="AD8">
        <v>0</v>
      </c>
      <c r="AE8">
        <v>1.05</v>
      </c>
      <c r="AF8">
        <v>20</v>
      </c>
      <c r="AG8">
        <v>0</v>
      </c>
      <c r="AH8">
        <v>0</v>
      </c>
      <c r="AI8">
        <v>230143.6</v>
      </c>
      <c r="AJ8">
        <v>7918.8</v>
      </c>
    </row>
    <row r="9" spans="1:36" x14ac:dyDescent="0.2">
      <c r="A9" t="s">
        <v>36</v>
      </c>
      <c r="B9" t="s">
        <v>37</v>
      </c>
      <c r="C9">
        <v>2012</v>
      </c>
      <c r="D9" t="s">
        <v>38</v>
      </c>
      <c r="E9" t="s">
        <v>46</v>
      </c>
      <c r="F9">
        <v>1555.6</v>
      </c>
      <c r="G9">
        <v>60138</v>
      </c>
      <c r="H9">
        <v>0.01</v>
      </c>
      <c r="I9">
        <v>0.8</v>
      </c>
      <c r="J9">
        <v>0.01</v>
      </c>
      <c r="K9">
        <v>5.9</v>
      </c>
      <c r="L9">
        <v>56.91</v>
      </c>
      <c r="M9">
        <v>12.17</v>
      </c>
      <c r="N9">
        <v>12.96</v>
      </c>
      <c r="O9">
        <v>471</v>
      </c>
      <c r="P9">
        <v>67.3</v>
      </c>
      <c r="Q9">
        <v>1.7</v>
      </c>
      <c r="R9">
        <v>0.42</v>
      </c>
      <c r="S9">
        <v>30.57</v>
      </c>
      <c r="T9">
        <v>30</v>
      </c>
      <c r="U9">
        <v>0</v>
      </c>
      <c r="V9">
        <v>11256.9</v>
      </c>
      <c r="W9">
        <v>60138</v>
      </c>
      <c r="X9">
        <v>0</v>
      </c>
      <c r="Y9">
        <v>13.47</v>
      </c>
      <c r="Z9">
        <v>14.23</v>
      </c>
      <c r="AA9">
        <v>471</v>
      </c>
      <c r="AB9">
        <v>67.3</v>
      </c>
      <c r="AC9">
        <v>1.7</v>
      </c>
      <c r="AD9">
        <v>0.42</v>
      </c>
      <c r="AE9">
        <v>30.57</v>
      </c>
      <c r="AF9">
        <v>30</v>
      </c>
      <c r="AG9">
        <v>0</v>
      </c>
      <c r="AH9">
        <v>11256.9</v>
      </c>
      <c r="AI9">
        <v>60138</v>
      </c>
      <c r="AJ9">
        <v>0</v>
      </c>
    </row>
    <row r="10" spans="1:36" x14ac:dyDescent="0.2">
      <c r="A10" t="s">
        <v>36</v>
      </c>
      <c r="B10" t="s">
        <v>37</v>
      </c>
      <c r="C10">
        <v>2012</v>
      </c>
      <c r="D10" t="s">
        <v>38</v>
      </c>
      <c r="E10" t="s">
        <v>47</v>
      </c>
      <c r="F10">
        <v>0.1</v>
      </c>
      <c r="G10">
        <v>240075.1</v>
      </c>
      <c r="H10">
        <v>0</v>
      </c>
      <c r="I10">
        <v>3.2</v>
      </c>
      <c r="J10">
        <v>0.01</v>
      </c>
      <c r="K10">
        <v>6.08</v>
      </c>
      <c r="L10">
        <v>64.11</v>
      </c>
      <c r="M10">
        <v>9.84</v>
      </c>
      <c r="N10">
        <v>9.9</v>
      </c>
      <c r="O10">
        <v>114</v>
      </c>
      <c r="P10">
        <v>30.7</v>
      </c>
      <c r="Q10">
        <v>7.02</v>
      </c>
      <c r="R10">
        <v>0</v>
      </c>
      <c r="S10">
        <v>62.28</v>
      </c>
      <c r="T10">
        <v>15</v>
      </c>
      <c r="U10">
        <v>0</v>
      </c>
      <c r="V10">
        <v>0</v>
      </c>
      <c r="W10">
        <v>235954.8</v>
      </c>
      <c r="X10">
        <v>4120.3</v>
      </c>
      <c r="Y10">
        <v>9.84</v>
      </c>
      <c r="Z10">
        <v>9.9</v>
      </c>
      <c r="AA10">
        <v>114</v>
      </c>
      <c r="AB10">
        <v>30.7</v>
      </c>
      <c r="AC10">
        <v>7.02</v>
      </c>
      <c r="AD10">
        <v>0</v>
      </c>
      <c r="AE10">
        <v>62.28</v>
      </c>
      <c r="AF10">
        <v>15</v>
      </c>
      <c r="AG10">
        <v>0</v>
      </c>
      <c r="AH10">
        <v>0</v>
      </c>
      <c r="AI10">
        <v>235954.8</v>
      </c>
      <c r="AJ10">
        <v>4120.3</v>
      </c>
    </row>
    <row r="11" spans="1:36" x14ac:dyDescent="0.2">
      <c r="A11" t="s">
        <v>36</v>
      </c>
      <c r="B11" t="s">
        <v>37</v>
      </c>
      <c r="C11">
        <v>2012</v>
      </c>
      <c r="D11" t="s">
        <v>38</v>
      </c>
      <c r="E11" t="s">
        <v>48</v>
      </c>
      <c r="F11">
        <v>9098789.3000000007</v>
      </c>
      <c r="G11">
        <v>56173.7</v>
      </c>
      <c r="H11">
        <v>55.2</v>
      </c>
      <c r="I11">
        <v>0.75</v>
      </c>
      <c r="J11">
        <v>3.69</v>
      </c>
      <c r="K11">
        <v>6.55</v>
      </c>
      <c r="L11">
        <v>-1.7</v>
      </c>
      <c r="M11">
        <v>4.6900000000000004</v>
      </c>
      <c r="N11">
        <v>4.87</v>
      </c>
      <c r="O11">
        <v>87</v>
      </c>
      <c r="P11">
        <v>97.7</v>
      </c>
      <c r="Q11">
        <v>2.2999999999999998</v>
      </c>
      <c r="R11">
        <v>0</v>
      </c>
      <c r="S11">
        <v>0</v>
      </c>
      <c r="T11">
        <v>5</v>
      </c>
      <c r="U11">
        <v>0</v>
      </c>
      <c r="V11">
        <v>0</v>
      </c>
      <c r="W11">
        <v>56173.7</v>
      </c>
      <c r="X11">
        <v>0</v>
      </c>
      <c r="Y11">
        <v>4.6900000000000004</v>
      </c>
      <c r="Z11">
        <v>4.87</v>
      </c>
      <c r="AA11">
        <v>87</v>
      </c>
      <c r="AB11">
        <v>97.7</v>
      </c>
      <c r="AC11">
        <v>2.2999999999999998</v>
      </c>
      <c r="AD11">
        <v>0</v>
      </c>
      <c r="AE11">
        <v>0</v>
      </c>
      <c r="AF11">
        <v>5</v>
      </c>
      <c r="AG11">
        <v>0</v>
      </c>
      <c r="AH11">
        <v>0</v>
      </c>
      <c r="AI11">
        <v>56173.7</v>
      </c>
      <c r="AJ11">
        <v>0</v>
      </c>
    </row>
    <row r="12" spans="1:36" x14ac:dyDescent="0.2">
      <c r="A12" t="s">
        <v>36</v>
      </c>
      <c r="B12" t="s">
        <v>37</v>
      </c>
      <c r="C12">
        <v>2012</v>
      </c>
      <c r="D12" t="s">
        <v>38</v>
      </c>
      <c r="E12" t="s">
        <v>49</v>
      </c>
      <c r="F12">
        <v>9653.7999999999993</v>
      </c>
      <c r="G12">
        <v>51791</v>
      </c>
      <c r="H12">
        <v>0.06</v>
      </c>
      <c r="I12">
        <v>0.69</v>
      </c>
      <c r="J12">
        <v>0.14000000000000001</v>
      </c>
      <c r="K12">
        <v>3.06</v>
      </c>
      <c r="L12">
        <v>4.9800000000000004</v>
      </c>
      <c r="M12">
        <v>13.56</v>
      </c>
      <c r="N12">
        <v>17.149999999999999</v>
      </c>
      <c r="O12">
        <v>117</v>
      </c>
      <c r="P12">
        <v>70.09</v>
      </c>
      <c r="Q12">
        <v>0.85</v>
      </c>
      <c r="R12">
        <v>0</v>
      </c>
      <c r="S12">
        <v>29.06</v>
      </c>
      <c r="T12">
        <v>20</v>
      </c>
      <c r="U12">
        <v>0</v>
      </c>
      <c r="V12">
        <v>0</v>
      </c>
      <c r="W12">
        <v>51791</v>
      </c>
      <c r="X12">
        <v>0</v>
      </c>
      <c r="Y12">
        <v>13.56</v>
      </c>
      <c r="Z12">
        <v>17.149999999999999</v>
      </c>
      <c r="AA12">
        <v>117</v>
      </c>
      <c r="AB12">
        <v>70.09</v>
      </c>
      <c r="AC12">
        <v>0.85</v>
      </c>
      <c r="AD12">
        <v>0</v>
      </c>
      <c r="AE12">
        <v>29.06</v>
      </c>
      <c r="AF12">
        <v>20</v>
      </c>
      <c r="AG12">
        <v>0</v>
      </c>
      <c r="AH12">
        <v>0</v>
      </c>
      <c r="AI12">
        <v>51791</v>
      </c>
      <c r="AJ12">
        <v>0</v>
      </c>
    </row>
    <row r="13" spans="1:36" x14ac:dyDescent="0.2">
      <c r="A13" t="s">
        <v>36</v>
      </c>
      <c r="B13" t="s">
        <v>37</v>
      </c>
      <c r="C13">
        <v>2012</v>
      </c>
      <c r="D13" t="s">
        <v>38</v>
      </c>
      <c r="E13" t="s">
        <v>50</v>
      </c>
      <c r="F13">
        <v>2156.1999999999998</v>
      </c>
      <c r="G13">
        <v>3070371.9</v>
      </c>
      <c r="H13">
        <v>0.01</v>
      </c>
      <c r="I13">
        <v>40.950000000000003</v>
      </c>
      <c r="J13">
        <v>0</v>
      </c>
      <c r="K13">
        <v>0.82</v>
      </c>
      <c r="L13">
        <v>125.4</v>
      </c>
      <c r="M13">
        <v>4.37</v>
      </c>
      <c r="N13">
        <v>3.23</v>
      </c>
      <c r="O13">
        <v>1771</v>
      </c>
      <c r="P13">
        <v>49.8</v>
      </c>
      <c r="Q13">
        <v>49.07</v>
      </c>
      <c r="R13">
        <v>0.11</v>
      </c>
      <c r="S13">
        <v>1.02</v>
      </c>
      <c r="T13">
        <v>20</v>
      </c>
      <c r="U13">
        <v>0</v>
      </c>
      <c r="V13">
        <v>112.9</v>
      </c>
      <c r="W13">
        <v>1508808.7</v>
      </c>
      <c r="X13">
        <v>1562694.8</v>
      </c>
      <c r="Y13">
        <v>4.37</v>
      </c>
      <c r="Z13">
        <v>3.23</v>
      </c>
      <c r="AA13">
        <v>1771</v>
      </c>
      <c r="AB13">
        <v>49.8</v>
      </c>
      <c r="AC13">
        <v>49.07</v>
      </c>
      <c r="AD13">
        <v>0.11</v>
      </c>
      <c r="AE13">
        <v>1.02</v>
      </c>
      <c r="AF13">
        <v>20</v>
      </c>
      <c r="AG13">
        <v>0</v>
      </c>
      <c r="AH13">
        <v>112.9</v>
      </c>
      <c r="AI13">
        <v>1508808.7</v>
      </c>
      <c r="AJ13">
        <v>1562694.8</v>
      </c>
    </row>
    <row r="14" spans="1:36" x14ac:dyDescent="0.2">
      <c r="A14" t="s">
        <v>36</v>
      </c>
      <c r="B14" t="s">
        <v>37</v>
      </c>
      <c r="C14">
        <v>2012</v>
      </c>
      <c r="D14" t="s">
        <v>38</v>
      </c>
      <c r="E14" t="s">
        <v>51</v>
      </c>
      <c r="F14">
        <v>3407217.5</v>
      </c>
      <c r="G14">
        <v>1095077.8999999999</v>
      </c>
      <c r="H14">
        <v>20.67</v>
      </c>
      <c r="I14">
        <v>14.61</v>
      </c>
      <c r="J14">
        <v>2.83</v>
      </c>
      <c r="K14">
        <v>-3.25</v>
      </c>
      <c r="L14">
        <v>-0.63</v>
      </c>
      <c r="M14">
        <v>10.18</v>
      </c>
      <c r="N14">
        <v>12.92</v>
      </c>
      <c r="O14">
        <v>882</v>
      </c>
      <c r="P14">
        <v>88.89</v>
      </c>
      <c r="Q14">
        <v>9.52</v>
      </c>
      <c r="R14">
        <v>0.11</v>
      </c>
      <c r="S14">
        <v>1.47</v>
      </c>
      <c r="T14">
        <v>20</v>
      </c>
      <c r="U14">
        <v>0</v>
      </c>
      <c r="V14">
        <v>77.400000000000006</v>
      </c>
      <c r="W14">
        <v>1083877.5</v>
      </c>
      <c r="X14">
        <v>11200.4</v>
      </c>
      <c r="Y14">
        <v>10.18</v>
      </c>
      <c r="Z14">
        <v>12.92</v>
      </c>
      <c r="AA14">
        <v>882</v>
      </c>
      <c r="AB14">
        <v>88.89</v>
      </c>
      <c r="AC14">
        <v>9.52</v>
      </c>
      <c r="AD14">
        <v>0.11</v>
      </c>
      <c r="AE14">
        <v>1.47</v>
      </c>
      <c r="AF14">
        <v>20</v>
      </c>
      <c r="AG14">
        <v>0</v>
      </c>
      <c r="AH14">
        <v>77.400000000000006</v>
      </c>
      <c r="AI14">
        <v>1083877.5</v>
      </c>
      <c r="AJ14">
        <v>11200.4</v>
      </c>
    </row>
    <row r="15" spans="1:36" x14ac:dyDescent="0.2">
      <c r="A15" t="s">
        <v>36</v>
      </c>
      <c r="B15" t="s">
        <v>37</v>
      </c>
      <c r="C15">
        <v>2012</v>
      </c>
      <c r="D15" t="s">
        <v>38</v>
      </c>
      <c r="E15" t="s">
        <v>52</v>
      </c>
      <c r="F15">
        <v>2475888.2999999998</v>
      </c>
      <c r="G15">
        <v>8249.2999999999993</v>
      </c>
      <c r="H15">
        <v>15.02</v>
      </c>
      <c r="I15">
        <v>0.11</v>
      </c>
      <c r="J15">
        <v>1.25</v>
      </c>
      <c r="K15">
        <v>-5.38</v>
      </c>
      <c r="L15">
        <v>-6.69</v>
      </c>
      <c r="M15">
        <v>3.66</v>
      </c>
      <c r="N15">
        <v>3.73</v>
      </c>
      <c r="O15">
        <v>49</v>
      </c>
      <c r="P15">
        <v>97.96</v>
      </c>
      <c r="Q15">
        <v>2.04</v>
      </c>
      <c r="R15">
        <v>0</v>
      </c>
      <c r="S15">
        <v>0</v>
      </c>
      <c r="T15">
        <v>5</v>
      </c>
      <c r="U15">
        <v>0</v>
      </c>
      <c r="V15">
        <v>0</v>
      </c>
      <c r="W15">
        <v>8197.2999999999993</v>
      </c>
      <c r="X15">
        <v>52</v>
      </c>
      <c r="Y15">
        <v>4.87</v>
      </c>
      <c r="Z15">
        <v>4.97</v>
      </c>
      <c r="AA15">
        <v>49</v>
      </c>
      <c r="AB15">
        <v>97.96</v>
      </c>
      <c r="AC15">
        <v>2.04</v>
      </c>
      <c r="AD15">
        <v>0</v>
      </c>
      <c r="AE15">
        <v>0</v>
      </c>
      <c r="AF15">
        <v>5</v>
      </c>
      <c r="AG15">
        <v>0</v>
      </c>
      <c r="AH15">
        <v>0</v>
      </c>
      <c r="AI15">
        <v>8197.2999999999993</v>
      </c>
      <c r="AJ15">
        <v>52</v>
      </c>
    </row>
    <row r="16" spans="1:36" x14ac:dyDescent="0.2">
      <c r="A16" t="s">
        <v>36</v>
      </c>
      <c r="B16" t="s">
        <v>37</v>
      </c>
      <c r="C16">
        <v>2012</v>
      </c>
      <c r="D16" t="s">
        <v>38</v>
      </c>
      <c r="E16" t="s">
        <v>53</v>
      </c>
      <c r="F16">
        <v>1050.3</v>
      </c>
      <c r="G16">
        <v>330129.2</v>
      </c>
      <c r="H16">
        <v>0.01</v>
      </c>
      <c r="I16">
        <v>4.4000000000000004</v>
      </c>
      <c r="J16">
        <v>0</v>
      </c>
      <c r="K16">
        <v>9.5299999999999994</v>
      </c>
      <c r="L16" s="2">
        <v>1450.77</v>
      </c>
      <c r="M16">
        <v>8.6999999999999993</v>
      </c>
      <c r="N16">
        <v>8.86</v>
      </c>
      <c r="O16">
        <v>587</v>
      </c>
      <c r="P16">
        <v>59.63</v>
      </c>
      <c r="Q16">
        <v>27.6</v>
      </c>
      <c r="R16">
        <v>0</v>
      </c>
      <c r="S16">
        <v>12.78</v>
      </c>
      <c r="T16">
        <v>20</v>
      </c>
      <c r="U16">
        <v>0</v>
      </c>
      <c r="V16">
        <v>0</v>
      </c>
      <c r="W16">
        <v>246837.1</v>
      </c>
      <c r="X16">
        <v>84283.5</v>
      </c>
      <c r="Y16">
        <v>8.9499999999999993</v>
      </c>
      <c r="Z16">
        <v>9</v>
      </c>
      <c r="AA16">
        <v>587</v>
      </c>
      <c r="AB16">
        <v>59.63</v>
      </c>
      <c r="AC16">
        <v>27.6</v>
      </c>
      <c r="AD16">
        <v>0</v>
      </c>
      <c r="AE16">
        <v>12.78</v>
      </c>
      <c r="AF16">
        <v>20</v>
      </c>
      <c r="AG16">
        <v>0</v>
      </c>
      <c r="AH16">
        <v>0</v>
      </c>
      <c r="AI16">
        <v>246837.1</v>
      </c>
      <c r="AJ16">
        <v>84283.5</v>
      </c>
    </row>
    <row r="17" spans="1:36" x14ac:dyDescent="0.2">
      <c r="A17" t="s">
        <v>36</v>
      </c>
      <c r="B17" t="s">
        <v>37</v>
      </c>
      <c r="C17">
        <v>2012</v>
      </c>
      <c r="D17" t="s">
        <v>38</v>
      </c>
      <c r="E17" t="s">
        <v>54</v>
      </c>
      <c r="F17">
        <v>41608.199999999997</v>
      </c>
      <c r="G17">
        <v>414905</v>
      </c>
      <c r="H17">
        <v>0.25</v>
      </c>
      <c r="I17">
        <v>5.53</v>
      </c>
      <c r="J17">
        <v>0.03</v>
      </c>
      <c r="K17">
        <v>-1.72</v>
      </c>
      <c r="L17">
        <v>-0.9</v>
      </c>
      <c r="M17">
        <v>6.82</v>
      </c>
      <c r="N17">
        <v>8.5500000000000007</v>
      </c>
      <c r="O17">
        <v>292</v>
      </c>
      <c r="P17">
        <v>59.25</v>
      </c>
      <c r="Q17">
        <v>32.53</v>
      </c>
      <c r="R17">
        <v>0</v>
      </c>
      <c r="S17">
        <v>8.2200000000000006</v>
      </c>
      <c r="T17">
        <v>20</v>
      </c>
      <c r="U17">
        <v>0</v>
      </c>
      <c r="V17">
        <v>0</v>
      </c>
      <c r="W17">
        <v>286531.90000000002</v>
      </c>
      <c r="X17">
        <v>127576.3</v>
      </c>
      <c r="Y17">
        <v>6.99</v>
      </c>
      <c r="Z17">
        <v>8.84</v>
      </c>
      <c r="AA17">
        <v>292</v>
      </c>
      <c r="AB17">
        <v>59.25</v>
      </c>
      <c r="AC17">
        <v>32.53</v>
      </c>
      <c r="AD17">
        <v>0</v>
      </c>
      <c r="AE17">
        <v>8.2200000000000006</v>
      </c>
      <c r="AF17">
        <v>20</v>
      </c>
      <c r="AG17">
        <v>0</v>
      </c>
      <c r="AH17">
        <v>0</v>
      </c>
      <c r="AI17">
        <v>286531.90000000002</v>
      </c>
      <c r="AJ17">
        <v>127576.3</v>
      </c>
    </row>
    <row r="18" spans="1:36" x14ac:dyDescent="0.2">
      <c r="A18" t="s">
        <v>36</v>
      </c>
      <c r="B18" t="s">
        <v>37</v>
      </c>
      <c r="C18">
        <v>2012</v>
      </c>
      <c r="D18" t="s">
        <v>38</v>
      </c>
      <c r="E18" t="s">
        <v>55</v>
      </c>
      <c r="F18">
        <v>1310.2</v>
      </c>
      <c r="G18">
        <v>228937</v>
      </c>
      <c r="H18">
        <v>0.01</v>
      </c>
      <c r="I18">
        <v>3.05</v>
      </c>
      <c r="J18">
        <v>0.01</v>
      </c>
      <c r="K18">
        <v>-1.69</v>
      </c>
      <c r="L18">
        <v>314.02999999999997</v>
      </c>
      <c r="M18">
        <v>13.29</v>
      </c>
      <c r="N18">
        <v>14.33</v>
      </c>
      <c r="O18">
        <v>249</v>
      </c>
      <c r="P18">
        <v>91.97</v>
      </c>
      <c r="Q18">
        <v>1.61</v>
      </c>
      <c r="R18">
        <v>0</v>
      </c>
      <c r="S18">
        <v>6.43</v>
      </c>
      <c r="T18">
        <v>20</v>
      </c>
      <c r="U18">
        <v>0</v>
      </c>
      <c r="V18">
        <v>0</v>
      </c>
      <c r="W18">
        <v>228895</v>
      </c>
      <c r="X18">
        <v>42</v>
      </c>
      <c r="Y18">
        <v>14.63</v>
      </c>
      <c r="Z18">
        <v>15.55</v>
      </c>
      <c r="AA18">
        <v>249</v>
      </c>
      <c r="AB18">
        <v>91.97</v>
      </c>
      <c r="AC18">
        <v>1.61</v>
      </c>
      <c r="AD18">
        <v>0</v>
      </c>
      <c r="AE18">
        <v>6.43</v>
      </c>
      <c r="AF18">
        <v>20</v>
      </c>
      <c r="AG18">
        <v>0</v>
      </c>
      <c r="AH18">
        <v>0</v>
      </c>
      <c r="AI18">
        <v>228895</v>
      </c>
      <c r="AJ18">
        <v>42</v>
      </c>
    </row>
    <row r="19" spans="1:36" x14ac:dyDescent="0.2">
      <c r="A19" t="s">
        <v>36</v>
      </c>
      <c r="B19" t="s">
        <v>37</v>
      </c>
      <c r="C19">
        <v>2012</v>
      </c>
      <c r="D19" t="s">
        <v>38</v>
      </c>
      <c r="E19" t="s">
        <v>56</v>
      </c>
      <c r="F19">
        <v>6914.8</v>
      </c>
      <c r="G19">
        <v>433180.6</v>
      </c>
      <c r="H19">
        <v>0.04</v>
      </c>
      <c r="I19">
        <v>5.78</v>
      </c>
      <c r="J19">
        <v>0.04</v>
      </c>
      <c r="K19">
        <v>4.2699999999999996</v>
      </c>
      <c r="L19">
        <v>-16.45</v>
      </c>
      <c r="M19">
        <v>10.84</v>
      </c>
      <c r="N19">
        <v>11.57</v>
      </c>
      <c r="O19">
        <v>987</v>
      </c>
      <c r="P19">
        <v>55.83</v>
      </c>
      <c r="Q19">
        <v>0.41</v>
      </c>
      <c r="R19">
        <v>0</v>
      </c>
      <c r="S19">
        <v>43.77</v>
      </c>
      <c r="T19">
        <v>20</v>
      </c>
      <c r="U19">
        <v>0</v>
      </c>
      <c r="V19">
        <v>0</v>
      </c>
      <c r="W19">
        <v>433171.8</v>
      </c>
      <c r="X19">
        <v>8.8000000000000007</v>
      </c>
      <c r="Y19">
        <v>11.01</v>
      </c>
      <c r="Z19">
        <v>11.61</v>
      </c>
      <c r="AA19">
        <v>987</v>
      </c>
      <c r="AB19">
        <v>55.83</v>
      </c>
      <c r="AC19">
        <v>0.41</v>
      </c>
      <c r="AD19">
        <v>0</v>
      </c>
      <c r="AE19">
        <v>43.77</v>
      </c>
      <c r="AF19">
        <v>20</v>
      </c>
      <c r="AG19">
        <v>0</v>
      </c>
      <c r="AH19">
        <v>0</v>
      </c>
      <c r="AI19">
        <v>433171.8</v>
      </c>
      <c r="AJ19">
        <v>8.8000000000000007</v>
      </c>
    </row>
    <row r="20" spans="1:36" x14ac:dyDescent="0.2">
      <c r="A20" t="s">
        <v>36</v>
      </c>
      <c r="B20" t="s">
        <v>37</v>
      </c>
      <c r="C20">
        <v>2012</v>
      </c>
      <c r="D20" t="s">
        <v>38</v>
      </c>
      <c r="E20" t="s">
        <v>57</v>
      </c>
      <c r="F20">
        <v>361.9</v>
      </c>
      <c r="G20">
        <v>1044853.4</v>
      </c>
      <c r="H20">
        <v>0</v>
      </c>
      <c r="I20">
        <v>13.94</v>
      </c>
      <c r="J20">
        <v>0</v>
      </c>
      <c r="K20">
        <v>4.8099999999999996</v>
      </c>
      <c r="L20">
        <v>44.73</v>
      </c>
      <c r="M20">
        <v>8.9499999999999993</v>
      </c>
      <c r="N20">
        <v>10.25</v>
      </c>
      <c r="O20">
        <v>349</v>
      </c>
      <c r="P20">
        <v>61.6</v>
      </c>
      <c r="Q20">
        <v>23.5</v>
      </c>
      <c r="R20">
        <v>14.33</v>
      </c>
      <c r="S20">
        <v>0.56999999999999995</v>
      </c>
      <c r="T20">
        <v>25</v>
      </c>
      <c r="U20">
        <v>0</v>
      </c>
      <c r="V20">
        <v>359978.7</v>
      </c>
      <c r="W20">
        <v>1043519.9</v>
      </c>
      <c r="X20">
        <v>1333.5</v>
      </c>
      <c r="Y20">
        <v>8.9499999999999993</v>
      </c>
      <c r="Z20">
        <v>10.25</v>
      </c>
      <c r="AA20">
        <v>349</v>
      </c>
      <c r="AB20">
        <v>61.6</v>
      </c>
      <c r="AC20">
        <v>23.5</v>
      </c>
      <c r="AD20">
        <v>14.33</v>
      </c>
      <c r="AE20">
        <v>0.56999999999999995</v>
      </c>
      <c r="AF20">
        <v>25</v>
      </c>
      <c r="AG20">
        <v>0</v>
      </c>
      <c r="AH20">
        <v>359978.7</v>
      </c>
      <c r="AI20">
        <v>1043519.9</v>
      </c>
      <c r="AJ20">
        <v>1333.5</v>
      </c>
    </row>
    <row r="21" spans="1:36" x14ac:dyDescent="0.2">
      <c r="A21" t="s">
        <v>36</v>
      </c>
      <c r="B21" t="s">
        <v>37</v>
      </c>
      <c r="C21">
        <v>2012</v>
      </c>
      <c r="D21" t="s">
        <v>38</v>
      </c>
      <c r="E21" t="s">
        <v>58</v>
      </c>
      <c r="F21">
        <v>57042.9</v>
      </c>
      <c r="G21">
        <v>138164.20000000001</v>
      </c>
      <c r="H21">
        <v>0.35</v>
      </c>
      <c r="I21">
        <v>1.84</v>
      </c>
      <c r="J21">
        <v>0.13</v>
      </c>
      <c r="K21">
        <v>11.14</v>
      </c>
      <c r="L21">
        <v>215.56</v>
      </c>
      <c r="M21">
        <v>7.29</v>
      </c>
      <c r="N21">
        <v>6.03</v>
      </c>
      <c r="O21">
        <v>342</v>
      </c>
      <c r="P21">
        <v>70.180000000000007</v>
      </c>
      <c r="Q21">
        <v>5.26</v>
      </c>
      <c r="R21">
        <v>0</v>
      </c>
      <c r="S21">
        <v>24.56</v>
      </c>
      <c r="T21">
        <v>20</v>
      </c>
      <c r="U21">
        <v>0</v>
      </c>
      <c r="V21">
        <v>0</v>
      </c>
      <c r="W21">
        <v>119035.5</v>
      </c>
      <c r="X21">
        <v>19126</v>
      </c>
      <c r="Y21">
        <v>9.08</v>
      </c>
      <c r="Z21">
        <v>6.59</v>
      </c>
      <c r="AA21">
        <v>342</v>
      </c>
      <c r="AB21">
        <v>70.180000000000007</v>
      </c>
      <c r="AC21">
        <v>5.26</v>
      </c>
      <c r="AD21">
        <v>0</v>
      </c>
      <c r="AE21">
        <v>24.56</v>
      </c>
      <c r="AF21">
        <v>20</v>
      </c>
      <c r="AG21">
        <v>0</v>
      </c>
      <c r="AH21">
        <v>0</v>
      </c>
      <c r="AI21">
        <v>119035.5</v>
      </c>
      <c r="AJ21">
        <v>19126</v>
      </c>
    </row>
    <row r="22" spans="1:36" x14ac:dyDescent="0.2">
      <c r="A22" t="s">
        <v>36</v>
      </c>
      <c r="B22" t="s">
        <v>37</v>
      </c>
      <c r="C22">
        <v>2012</v>
      </c>
      <c r="D22" t="s">
        <v>38</v>
      </c>
      <c r="E22" t="s">
        <v>59</v>
      </c>
      <c r="F22">
        <v>12.4</v>
      </c>
      <c r="G22">
        <v>86200.1</v>
      </c>
      <c r="H22">
        <v>0</v>
      </c>
      <c r="I22">
        <v>1.1499999999999999</v>
      </c>
      <c r="J22">
        <v>0</v>
      </c>
      <c r="K22">
        <v>-3.21</v>
      </c>
      <c r="L22">
        <v>108.47</v>
      </c>
      <c r="M22">
        <v>11.71</v>
      </c>
      <c r="N22">
        <v>11.39</v>
      </c>
      <c r="O22">
        <v>324</v>
      </c>
      <c r="P22">
        <v>94.14</v>
      </c>
      <c r="Q22">
        <v>4.01</v>
      </c>
      <c r="R22">
        <v>0</v>
      </c>
      <c r="S22">
        <v>1.85</v>
      </c>
      <c r="T22">
        <v>20</v>
      </c>
      <c r="U22">
        <v>0</v>
      </c>
      <c r="V22">
        <v>0</v>
      </c>
      <c r="W22">
        <v>76239.199999999997</v>
      </c>
      <c r="X22">
        <v>8599.5</v>
      </c>
      <c r="Y22">
        <v>12.1</v>
      </c>
      <c r="Z22">
        <v>11.61</v>
      </c>
      <c r="AA22">
        <v>324</v>
      </c>
      <c r="AB22">
        <v>94.14</v>
      </c>
      <c r="AC22">
        <v>4.01</v>
      </c>
      <c r="AD22">
        <v>0</v>
      </c>
      <c r="AE22">
        <v>1.85</v>
      </c>
      <c r="AF22">
        <v>20</v>
      </c>
      <c r="AG22">
        <v>0</v>
      </c>
      <c r="AH22">
        <v>0</v>
      </c>
      <c r="AI22">
        <v>76239.199999999997</v>
      </c>
      <c r="AJ22">
        <v>8599.5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371C8-692A-4B24-A5DD-4250DB426E81}">
  <dimension ref="A1:AJ22"/>
  <sheetViews>
    <sheetView workbookViewId="0">
      <selection activeCell="G3" sqref="G3:G22"/>
    </sheetView>
  </sheetViews>
  <sheetFormatPr baseColWidth="10" defaultColWidth="8.83203125" defaultRowHeight="15" x14ac:dyDescent="0.2"/>
  <cols>
    <col min="1" max="1" width="13.6640625" bestFit="1" customWidth="1"/>
    <col min="2" max="2" width="12.33203125" bestFit="1" customWidth="1"/>
    <col min="3" max="3" width="5" bestFit="1" customWidth="1"/>
    <col min="4" max="4" width="10" bestFit="1" customWidth="1"/>
    <col min="5" max="5" width="18" bestFit="1" customWidth="1"/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2013</v>
      </c>
      <c r="D2" t="s">
        <v>38</v>
      </c>
      <c r="E2" t="s">
        <v>39</v>
      </c>
      <c r="F2">
        <v>14373748.039999999</v>
      </c>
      <c r="G2">
        <v>8364465.5300000003</v>
      </c>
      <c r="H2">
        <v>100</v>
      </c>
      <c r="I2">
        <v>100</v>
      </c>
      <c r="J2">
        <v>1</v>
      </c>
      <c r="K2">
        <v>3.56</v>
      </c>
      <c r="L2">
        <v>4.58</v>
      </c>
      <c r="M2">
        <v>8.27</v>
      </c>
      <c r="N2">
        <v>7.52</v>
      </c>
      <c r="O2">
        <v>7553</v>
      </c>
      <c r="P2">
        <v>68.459999999999994</v>
      </c>
      <c r="Q2">
        <v>19</v>
      </c>
      <c r="R2">
        <v>1.05</v>
      </c>
      <c r="S2">
        <v>11.49</v>
      </c>
      <c r="T2">
        <v>25</v>
      </c>
      <c r="U2">
        <v>0</v>
      </c>
      <c r="V2">
        <v>448269.21</v>
      </c>
      <c r="W2">
        <v>6158298.1200000001</v>
      </c>
      <c r="X2">
        <v>2034148.52</v>
      </c>
      <c r="Y2">
        <v>8.6</v>
      </c>
      <c r="Z2">
        <v>7.66</v>
      </c>
      <c r="AA2">
        <v>7553</v>
      </c>
      <c r="AB2">
        <v>68.459999999999994</v>
      </c>
      <c r="AC2">
        <v>19</v>
      </c>
      <c r="AD2">
        <v>1.05</v>
      </c>
      <c r="AE2">
        <v>11.49</v>
      </c>
      <c r="AF2">
        <v>25</v>
      </c>
      <c r="AG2">
        <v>0</v>
      </c>
      <c r="AH2">
        <v>448269.21</v>
      </c>
      <c r="AI2">
        <v>6158298.1200000001</v>
      </c>
      <c r="AJ2">
        <v>2034148.52</v>
      </c>
    </row>
    <row r="3" spans="1:36" x14ac:dyDescent="0.2">
      <c r="A3" t="s">
        <v>36</v>
      </c>
      <c r="B3" t="s">
        <v>37</v>
      </c>
      <c r="C3">
        <v>2013</v>
      </c>
      <c r="D3" t="s">
        <v>38</v>
      </c>
      <c r="E3" t="s">
        <v>40</v>
      </c>
      <c r="F3">
        <v>100796.39</v>
      </c>
      <c r="G3">
        <v>3916896.15</v>
      </c>
      <c r="H3">
        <v>0.7</v>
      </c>
      <c r="I3">
        <v>46.83</v>
      </c>
      <c r="J3">
        <v>0</v>
      </c>
      <c r="K3">
        <v>3.95</v>
      </c>
      <c r="L3">
        <v>-69.67</v>
      </c>
      <c r="M3">
        <v>4.51</v>
      </c>
      <c r="N3">
        <v>4.42</v>
      </c>
      <c r="O3">
        <v>2059</v>
      </c>
      <c r="P3">
        <v>47.45</v>
      </c>
      <c r="Q3">
        <v>50.02</v>
      </c>
      <c r="R3">
        <v>2.14</v>
      </c>
      <c r="S3">
        <v>0.39</v>
      </c>
      <c r="T3">
        <v>25</v>
      </c>
      <c r="U3">
        <v>0</v>
      </c>
      <c r="V3">
        <v>418080.26</v>
      </c>
      <c r="W3">
        <v>2060898.6</v>
      </c>
      <c r="X3">
        <v>1759737.64</v>
      </c>
      <c r="Y3">
        <v>4.51</v>
      </c>
      <c r="Z3">
        <v>4.42</v>
      </c>
      <c r="AA3">
        <v>2059</v>
      </c>
      <c r="AB3">
        <v>47.45</v>
      </c>
      <c r="AC3">
        <v>50.02</v>
      </c>
      <c r="AD3">
        <v>2.14</v>
      </c>
      <c r="AE3">
        <v>0.39</v>
      </c>
      <c r="AF3">
        <v>25</v>
      </c>
      <c r="AG3">
        <v>0</v>
      </c>
      <c r="AH3">
        <v>418080.26</v>
      </c>
      <c r="AI3">
        <v>2060898.6</v>
      </c>
      <c r="AJ3">
        <v>1759737.64</v>
      </c>
    </row>
    <row r="4" spans="1:36" x14ac:dyDescent="0.2">
      <c r="A4" t="s">
        <v>36</v>
      </c>
      <c r="B4" t="s">
        <v>37</v>
      </c>
      <c r="C4">
        <v>2013</v>
      </c>
      <c r="D4" t="s">
        <v>38</v>
      </c>
      <c r="E4" t="s">
        <v>41</v>
      </c>
      <c r="F4">
        <v>205933.3</v>
      </c>
      <c r="G4">
        <v>2568841.7000000002</v>
      </c>
      <c r="H4">
        <v>1.43</v>
      </c>
      <c r="I4">
        <v>30.71</v>
      </c>
      <c r="J4">
        <v>0.39</v>
      </c>
      <c r="K4">
        <v>2.08</v>
      </c>
      <c r="L4">
        <v>5.1100000000000003</v>
      </c>
      <c r="M4">
        <v>11.34</v>
      </c>
      <c r="N4">
        <v>11.82</v>
      </c>
      <c r="O4">
        <v>2736</v>
      </c>
      <c r="P4">
        <v>64.180000000000007</v>
      </c>
      <c r="Q4">
        <v>5.92</v>
      </c>
      <c r="R4">
        <v>1.24</v>
      </c>
      <c r="S4">
        <v>28.65</v>
      </c>
      <c r="T4">
        <v>23</v>
      </c>
      <c r="U4">
        <v>0</v>
      </c>
      <c r="V4">
        <v>30188.240000000002</v>
      </c>
      <c r="W4">
        <v>2449616.4500000002</v>
      </c>
      <c r="X4">
        <v>50199.839999999997</v>
      </c>
      <c r="Y4">
        <v>11.83</v>
      </c>
      <c r="Z4">
        <v>12.13</v>
      </c>
      <c r="AA4">
        <v>2736</v>
      </c>
      <c r="AB4">
        <v>64.180000000000007</v>
      </c>
      <c r="AC4">
        <v>5.92</v>
      </c>
      <c r="AD4">
        <v>1.24</v>
      </c>
      <c r="AE4">
        <v>28.65</v>
      </c>
      <c r="AF4">
        <v>23</v>
      </c>
      <c r="AG4">
        <v>0</v>
      </c>
      <c r="AH4">
        <v>30188.240000000002</v>
      </c>
      <c r="AI4">
        <v>2449616.4500000002</v>
      </c>
      <c r="AJ4">
        <v>50199.839999999997</v>
      </c>
    </row>
    <row r="5" spans="1:36" x14ac:dyDescent="0.2">
      <c r="A5" t="s">
        <v>36</v>
      </c>
      <c r="B5" t="s">
        <v>37</v>
      </c>
      <c r="C5">
        <v>2013</v>
      </c>
      <c r="D5" t="s">
        <v>38</v>
      </c>
      <c r="E5" t="s">
        <v>42</v>
      </c>
      <c r="F5">
        <v>3943111.14</v>
      </c>
      <c r="G5">
        <v>1716073.68</v>
      </c>
      <c r="H5">
        <v>27.43</v>
      </c>
      <c r="I5">
        <v>20.52</v>
      </c>
      <c r="J5">
        <v>1.5</v>
      </c>
      <c r="K5">
        <v>2.0099999999999998</v>
      </c>
      <c r="L5">
        <v>7.11</v>
      </c>
      <c r="M5">
        <v>7.93</v>
      </c>
      <c r="N5">
        <v>8.4</v>
      </c>
      <c r="O5">
        <v>2181</v>
      </c>
      <c r="P5">
        <v>89.09</v>
      </c>
      <c r="Q5">
        <v>9.5399999999999991</v>
      </c>
      <c r="R5">
        <v>0.05</v>
      </c>
      <c r="S5">
        <v>1.33</v>
      </c>
      <c r="T5">
        <v>20</v>
      </c>
      <c r="U5">
        <v>0</v>
      </c>
      <c r="V5">
        <v>0.71</v>
      </c>
      <c r="W5">
        <v>1460766.91</v>
      </c>
      <c r="X5">
        <v>193308.39</v>
      </c>
      <c r="Y5">
        <v>8.11</v>
      </c>
      <c r="Z5">
        <v>8.43</v>
      </c>
      <c r="AA5">
        <v>2181</v>
      </c>
      <c r="AB5">
        <v>89.09</v>
      </c>
      <c r="AC5">
        <v>9.5399999999999991</v>
      </c>
      <c r="AD5">
        <v>0.05</v>
      </c>
      <c r="AE5">
        <v>1.33</v>
      </c>
      <c r="AF5">
        <v>20</v>
      </c>
      <c r="AG5">
        <v>0</v>
      </c>
      <c r="AH5">
        <v>0.71</v>
      </c>
      <c r="AI5">
        <v>1460766.91</v>
      </c>
      <c r="AJ5">
        <v>193308.39</v>
      </c>
    </row>
    <row r="6" spans="1:36" x14ac:dyDescent="0.2">
      <c r="A6" t="s">
        <v>36</v>
      </c>
      <c r="B6" t="s">
        <v>37</v>
      </c>
      <c r="C6">
        <v>2013</v>
      </c>
      <c r="D6" t="s">
        <v>38</v>
      </c>
      <c r="E6" t="s">
        <v>43</v>
      </c>
      <c r="F6">
        <v>10123907.210000001</v>
      </c>
      <c r="G6">
        <v>162395.09</v>
      </c>
      <c r="H6">
        <v>70.430000000000007</v>
      </c>
      <c r="I6">
        <v>1.94</v>
      </c>
      <c r="J6">
        <v>2.48</v>
      </c>
      <c r="K6">
        <v>1.75</v>
      </c>
      <c r="L6">
        <v>3.6</v>
      </c>
      <c r="M6">
        <v>5.77</v>
      </c>
      <c r="N6">
        <v>6.19</v>
      </c>
      <c r="O6">
        <v>324</v>
      </c>
      <c r="P6">
        <v>83.64</v>
      </c>
      <c r="Q6">
        <v>5.56</v>
      </c>
      <c r="R6">
        <v>0</v>
      </c>
      <c r="S6">
        <v>10.8</v>
      </c>
      <c r="T6">
        <v>20</v>
      </c>
      <c r="U6">
        <v>0</v>
      </c>
      <c r="V6">
        <v>0</v>
      </c>
      <c r="W6">
        <v>140078.18</v>
      </c>
      <c r="X6">
        <v>12802.57</v>
      </c>
      <c r="Y6">
        <v>7.39</v>
      </c>
      <c r="Z6">
        <v>7.73</v>
      </c>
      <c r="AA6">
        <v>324</v>
      </c>
      <c r="AB6">
        <v>83.64</v>
      </c>
      <c r="AC6">
        <v>5.56</v>
      </c>
      <c r="AD6">
        <v>0</v>
      </c>
      <c r="AE6">
        <v>10.8</v>
      </c>
      <c r="AF6">
        <v>20</v>
      </c>
      <c r="AG6">
        <v>0</v>
      </c>
      <c r="AH6">
        <v>0</v>
      </c>
      <c r="AI6">
        <v>140078.18</v>
      </c>
      <c r="AJ6">
        <v>12802.57</v>
      </c>
    </row>
    <row r="7" spans="1:36" x14ac:dyDescent="0.2">
      <c r="A7" t="s">
        <v>36</v>
      </c>
      <c r="B7" t="s">
        <v>37</v>
      </c>
      <c r="C7">
        <v>2013</v>
      </c>
      <c r="D7" t="s">
        <v>38</v>
      </c>
      <c r="E7" t="s">
        <v>44</v>
      </c>
      <c r="F7">
        <v>3135.8</v>
      </c>
      <c r="G7">
        <v>1528.07</v>
      </c>
      <c r="H7">
        <v>0.02</v>
      </c>
      <c r="I7">
        <v>0.02</v>
      </c>
      <c r="J7">
        <v>0.02</v>
      </c>
      <c r="K7">
        <v>14.55</v>
      </c>
      <c r="L7">
        <v>51.76</v>
      </c>
      <c r="M7">
        <v>8.42</v>
      </c>
      <c r="N7">
        <v>8.1300000000000008</v>
      </c>
      <c r="O7">
        <v>130</v>
      </c>
      <c r="P7">
        <v>60</v>
      </c>
      <c r="Q7">
        <v>0</v>
      </c>
      <c r="R7">
        <v>0</v>
      </c>
      <c r="S7">
        <v>40</v>
      </c>
      <c r="T7">
        <v>15</v>
      </c>
      <c r="U7">
        <v>3.75</v>
      </c>
      <c r="V7">
        <v>0</v>
      </c>
      <c r="W7">
        <v>1463.93</v>
      </c>
      <c r="X7">
        <v>0</v>
      </c>
      <c r="Y7">
        <v>10.94</v>
      </c>
      <c r="Z7">
        <v>10.37</v>
      </c>
      <c r="AA7">
        <v>130</v>
      </c>
      <c r="AB7">
        <v>60</v>
      </c>
      <c r="AC7">
        <v>0</v>
      </c>
      <c r="AD7">
        <v>0</v>
      </c>
      <c r="AE7">
        <v>40</v>
      </c>
      <c r="AF7">
        <v>20</v>
      </c>
      <c r="AG7">
        <v>5</v>
      </c>
      <c r="AH7">
        <v>0</v>
      </c>
      <c r="AI7">
        <v>1463.93</v>
      </c>
      <c r="AJ7">
        <v>0</v>
      </c>
    </row>
    <row r="8" spans="1:36" x14ac:dyDescent="0.2">
      <c r="A8" t="s">
        <v>36</v>
      </c>
      <c r="B8" t="s">
        <v>37</v>
      </c>
      <c r="C8">
        <v>2013</v>
      </c>
      <c r="D8" t="s">
        <v>38</v>
      </c>
      <c r="E8" t="s">
        <v>45</v>
      </c>
      <c r="F8">
        <v>1328157.93</v>
      </c>
      <c r="G8">
        <v>276484.08</v>
      </c>
      <c r="H8">
        <v>9.24</v>
      </c>
      <c r="I8">
        <v>3.31</v>
      </c>
      <c r="J8">
        <v>1.81</v>
      </c>
      <c r="K8">
        <v>3.15</v>
      </c>
      <c r="L8">
        <v>21.36</v>
      </c>
      <c r="M8">
        <v>5.95</v>
      </c>
      <c r="N8">
        <v>6.96</v>
      </c>
      <c r="O8">
        <v>727</v>
      </c>
      <c r="P8">
        <v>89.41</v>
      </c>
      <c r="Q8">
        <v>9.9</v>
      </c>
      <c r="R8">
        <v>0</v>
      </c>
      <c r="S8">
        <v>0.69</v>
      </c>
      <c r="T8">
        <v>20</v>
      </c>
      <c r="U8">
        <v>0</v>
      </c>
      <c r="V8">
        <v>0</v>
      </c>
      <c r="W8">
        <v>264655.68</v>
      </c>
      <c r="X8">
        <v>7692.42</v>
      </c>
      <c r="Y8">
        <v>6.13</v>
      </c>
      <c r="Z8">
        <v>7.34</v>
      </c>
      <c r="AA8">
        <v>727</v>
      </c>
      <c r="AB8">
        <v>89.41</v>
      </c>
      <c r="AC8">
        <v>9.9</v>
      </c>
      <c r="AD8">
        <v>0</v>
      </c>
      <c r="AE8">
        <v>0.69</v>
      </c>
      <c r="AF8">
        <v>20</v>
      </c>
      <c r="AG8">
        <v>0</v>
      </c>
      <c r="AH8">
        <v>0</v>
      </c>
      <c r="AI8">
        <v>264655.68</v>
      </c>
      <c r="AJ8">
        <v>7692.42</v>
      </c>
    </row>
    <row r="9" spans="1:36" x14ac:dyDescent="0.2">
      <c r="A9" t="s">
        <v>36</v>
      </c>
      <c r="B9" t="s">
        <v>37</v>
      </c>
      <c r="C9">
        <v>2013</v>
      </c>
      <c r="D9" t="s">
        <v>38</v>
      </c>
      <c r="E9" t="s">
        <v>46</v>
      </c>
      <c r="F9">
        <v>5266.37</v>
      </c>
      <c r="G9">
        <v>62382.76</v>
      </c>
      <c r="H9">
        <v>0.04</v>
      </c>
      <c r="I9">
        <v>0.75</v>
      </c>
      <c r="J9">
        <v>0.04</v>
      </c>
      <c r="K9">
        <v>5.25</v>
      </c>
      <c r="L9">
        <v>70.17</v>
      </c>
      <c r="M9">
        <v>10.47</v>
      </c>
      <c r="N9">
        <v>11.57</v>
      </c>
      <c r="O9">
        <v>489</v>
      </c>
      <c r="P9">
        <v>70.14</v>
      </c>
      <c r="Q9">
        <v>3.27</v>
      </c>
      <c r="R9">
        <v>0.41</v>
      </c>
      <c r="S9">
        <v>26.18</v>
      </c>
      <c r="T9">
        <v>23</v>
      </c>
      <c r="U9">
        <v>0</v>
      </c>
      <c r="V9">
        <v>13624.78</v>
      </c>
      <c r="W9">
        <v>61712.81</v>
      </c>
      <c r="X9">
        <v>4.2300000000000004</v>
      </c>
      <c r="Y9">
        <v>12.2</v>
      </c>
      <c r="Z9">
        <v>14.17</v>
      </c>
      <c r="AA9">
        <v>489</v>
      </c>
      <c r="AB9">
        <v>70.14</v>
      </c>
      <c r="AC9">
        <v>3.27</v>
      </c>
      <c r="AD9">
        <v>0.41</v>
      </c>
      <c r="AE9">
        <v>26.18</v>
      </c>
      <c r="AF9">
        <v>23</v>
      </c>
      <c r="AG9">
        <v>0</v>
      </c>
      <c r="AH9">
        <v>13624.78</v>
      </c>
      <c r="AI9">
        <v>61712.81</v>
      </c>
      <c r="AJ9">
        <v>4.2300000000000004</v>
      </c>
    </row>
    <row r="10" spans="1:36" x14ac:dyDescent="0.2">
      <c r="A10" t="s">
        <v>36</v>
      </c>
      <c r="B10" t="s">
        <v>37</v>
      </c>
      <c r="C10">
        <v>2013</v>
      </c>
      <c r="D10" t="s">
        <v>38</v>
      </c>
      <c r="E10" t="s">
        <v>47</v>
      </c>
      <c r="F10">
        <v>1.53</v>
      </c>
      <c r="G10">
        <v>403378.76</v>
      </c>
      <c r="H10">
        <v>0</v>
      </c>
      <c r="I10">
        <v>4.82</v>
      </c>
      <c r="J10">
        <v>0</v>
      </c>
      <c r="K10">
        <v>4.5</v>
      </c>
      <c r="L10">
        <v>-81.040000000000006</v>
      </c>
      <c r="M10">
        <v>9.89</v>
      </c>
      <c r="N10">
        <v>9.32</v>
      </c>
      <c r="O10">
        <v>114</v>
      </c>
      <c r="P10">
        <v>31.58</v>
      </c>
      <c r="Q10">
        <v>7.02</v>
      </c>
      <c r="R10">
        <v>0</v>
      </c>
      <c r="S10">
        <v>61.4</v>
      </c>
      <c r="T10">
        <v>15</v>
      </c>
      <c r="U10">
        <v>0</v>
      </c>
      <c r="V10">
        <v>0</v>
      </c>
      <c r="W10">
        <v>371860.08</v>
      </c>
      <c r="X10">
        <v>28755.8</v>
      </c>
      <c r="Y10">
        <v>9.9499999999999993</v>
      </c>
      <c r="Z10">
        <v>9.33</v>
      </c>
      <c r="AA10">
        <v>114</v>
      </c>
      <c r="AB10">
        <v>31.58</v>
      </c>
      <c r="AC10">
        <v>7.02</v>
      </c>
      <c r="AD10">
        <v>0</v>
      </c>
      <c r="AE10">
        <v>61.4</v>
      </c>
      <c r="AF10">
        <v>15</v>
      </c>
      <c r="AG10">
        <v>0</v>
      </c>
      <c r="AH10">
        <v>0</v>
      </c>
      <c r="AI10">
        <v>371860.08</v>
      </c>
      <c r="AJ10">
        <v>28755.8</v>
      </c>
    </row>
    <row r="11" spans="1:36" x14ac:dyDescent="0.2">
      <c r="A11" t="s">
        <v>36</v>
      </c>
      <c r="B11" t="s">
        <v>37</v>
      </c>
      <c r="C11">
        <v>2013</v>
      </c>
      <c r="D11" t="s">
        <v>38</v>
      </c>
      <c r="E11" t="s">
        <v>48</v>
      </c>
      <c r="F11">
        <v>8917091.9000000004</v>
      </c>
      <c r="G11">
        <v>45581.84</v>
      </c>
      <c r="H11">
        <v>62.04</v>
      </c>
      <c r="I11">
        <v>0.54</v>
      </c>
      <c r="J11">
        <v>3.89</v>
      </c>
      <c r="K11">
        <v>0.35</v>
      </c>
      <c r="L11">
        <v>3.96</v>
      </c>
      <c r="M11">
        <v>4.87</v>
      </c>
      <c r="N11">
        <v>4.91</v>
      </c>
      <c r="O11">
        <v>81</v>
      </c>
      <c r="P11">
        <v>98.77</v>
      </c>
      <c r="Q11">
        <v>1.23</v>
      </c>
      <c r="R11">
        <v>0</v>
      </c>
      <c r="S11">
        <v>0</v>
      </c>
      <c r="T11">
        <v>5</v>
      </c>
      <c r="U11">
        <v>0</v>
      </c>
      <c r="V11">
        <v>0</v>
      </c>
      <c r="W11">
        <v>45029.79</v>
      </c>
      <c r="X11">
        <v>0</v>
      </c>
      <c r="Y11">
        <v>4.87</v>
      </c>
      <c r="Z11">
        <v>4.91</v>
      </c>
      <c r="AA11">
        <v>81</v>
      </c>
      <c r="AB11">
        <v>98.77</v>
      </c>
      <c r="AC11">
        <v>1.23</v>
      </c>
      <c r="AD11">
        <v>0</v>
      </c>
      <c r="AE11">
        <v>0</v>
      </c>
      <c r="AF11">
        <v>5</v>
      </c>
      <c r="AG11">
        <v>0</v>
      </c>
      <c r="AH11">
        <v>0</v>
      </c>
      <c r="AI11">
        <v>45029.79</v>
      </c>
      <c r="AJ11">
        <v>0</v>
      </c>
    </row>
    <row r="12" spans="1:36" x14ac:dyDescent="0.2">
      <c r="A12" t="s">
        <v>36</v>
      </c>
      <c r="B12" t="s">
        <v>37</v>
      </c>
      <c r="C12">
        <v>2013</v>
      </c>
      <c r="D12" t="s">
        <v>38</v>
      </c>
      <c r="E12" t="s">
        <v>49</v>
      </c>
      <c r="F12">
        <v>19457.28</v>
      </c>
      <c r="G12">
        <v>100616.7</v>
      </c>
      <c r="H12">
        <v>0.14000000000000001</v>
      </c>
      <c r="I12">
        <v>1.2</v>
      </c>
      <c r="J12">
        <v>0.17</v>
      </c>
      <c r="K12">
        <v>5.91</v>
      </c>
      <c r="L12">
        <v>19.27</v>
      </c>
      <c r="M12">
        <v>12.3</v>
      </c>
      <c r="N12">
        <v>17.52</v>
      </c>
      <c r="O12">
        <v>124</v>
      </c>
      <c r="P12">
        <v>93.55</v>
      </c>
      <c r="Q12">
        <v>0.81</v>
      </c>
      <c r="R12">
        <v>0</v>
      </c>
      <c r="S12">
        <v>5.65</v>
      </c>
      <c r="T12">
        <v>20</v>
      </c>
      <c r="U12">
        <v>0</v>
      </c>
      <c r="V12">
        <v>0</v>
      </c>
      <c r="W12">
        <v>98828.22</v>
      </c>
      <c r="X12">
        <v>0</v>
      </c>
      <c r="Y12">
        <v>12.3</v>
      </c>
      <c r="Z12">
        <v>17.52</v>
      </c>
      <c r="AA12">
        <v>124</v>
      </c>
      <c r="AB12">
        <v>93.55</v>
      </c>
      <c r="AC12">
        <v>0.81</v>
      </c>
      <c r="AD12">
        <v>0</v>
      </c>
      <c r="AE12">
        <v>5.65</v>
      </c>
      <c r="AF12">
        <v>20</v>
      </c>
      <c r="AG12">
        <v>0</v>
      </c>
      <c r="AH12">
        <v>0</v>
      </c>
      <c r="AI12">
        <v>98828.22</v>
      </c>
      <c r="AJ12">
        <v>0</v>
      </c>
    </row>
    <row r="13" spans="1:36" x14ac:dyDescent="0.2">
      <c r="A13" t="s">
        <v>36</v>
      </c>
      <c r="B13" t="s">
        <v>37</v>
      </c>
      <c r="C13">
        <v>2013</v>
      </c>
      <c r="D13" t="s">
        <v>38</v>
      </c>
      <c r="E13" t="s">
        <v>50</v>
      </c>
      <c r="F13">
        <v>40067.480000000003</v>
      </c>
      <c r="G13">
        <v>3460488.47</v>
      </c>
      <c r="H13">
        <v>0.28000000000000003</v>
      </c>
      <c r="I13">
        <v>41.37</v>
      </c>
      <c r="J13">
        <v>0</v>
      </c>
      <c r="K13">
        <v>4.08</v>
      </c>
      <c r="L13">
        <v>-67.510000000000005</v>
      </c>
      <c r="M13">
        <v>4.47</v>
      </c>
      <c r="N13">
        <v>3.23</v>
      </c>
      <c r="O13">
        <v>1781</v>
      </c>
      <c r="P13">
        <v>48.91</v>
      </c>
      <c r="Q13">
        <v>49.41</v>
      </c>
      <c r="R13">
        <v>0</v>
      </c>
      <c r="S13">
        <v>1.68</v>
      </c>
      <c r="T13">
        <v>20</v>
      </c>
      <c r="U13">
        <v>0</v>
      </c>
      <c r="V13">
        <v>0</v>
      </c>
      <c r="W13">
        <v>1707795.16</v>
      </c>
      <c r="X13">
        <v>1693450.37</v>
      </c>
      <c r="Y13">
        <v>4.47</v>
      </c>
      <c r="Z13">
        <v>3.23</v>
      </c>
      <c r="AA13">
        <v>1781</v>
      </c>
      <c r="AB13">
        <v>48.91</v>
      </c>
      <c r="AC13">
        <v>49.41</v>
      </c>
      <c r="AD13">
        <v>0</v>
      </c>
      <c r="AE13">
        <v>1.68</v>
      </c>
      <c r="AF13">
        <v>20</v>
      </c>
      <c r="AG13">
        <v>0</v>
      </c>
      <c r="AH13">
        <v>0</v>
      </c>
      <c r="AI13">
        <v>1707795.16</v>
      </c>
      <c r="AJ13">
        <v>1693450.37</v>
      </c>
    </row>
    <row r="14" spans="1:36" x14ac:dyDescent="0.2">
      <c r="A14" t="s">
        <v>36</v>
      </c>
      <c r="B14" t="s">
        <v>37</v>
      </c>
      <c r="C14">
        <v>2013</v>
      </c>
      <c r="D14" t="s">
        <v>38</v>
      </c>
      <c r="E14" t="s">
        <v>51</v>
      </c>
      <c r="F14">
        <v>2589411.02</v>
      </c>
      <c r="G14">
        <v>1370865.85</v>
      </c>
      <c r="H14">
        <v>18.010000000000002</v>
      </c>
      <c r="I14">
        <v>16.39</v>
      </c>
      <c r="J14">
        <v>2.94</v>
      </c>
      <c r="K14">
        <v>-3.47</v>
      </c>
      <c r="L14">
        <v>-0.73</v>
      </c>
      <c r="M14">
        <v>9.66</v>
      </c>
      <c r="N14">
        <v>10.83</v>
      </c>
      <c r="O14">
        <v>902</v>
      </c>
      <c r="P14">
        <v>89.25</v>
      </c>
      <c r="Q14">
        <v>9.8699999999999992</v>
      </c>
      <c r="R14">
        <v>0.11</v>
      </c>
      <c r="S14">
        <v>0.78</v>
      </c>
      <c r="T14">
        <v>20</v>
      </c>
      <c r="U14">
        <v>0</v>
      </c>
      <c r="V14">
        <v>176.92</v>
      </c>
      <c r="W14">
        <v>1311267.23</v>
      </c>
      <c r="X14">
        <v>11724.56</v>
      </c>
      <c r="Y14">
        <v>9.66</v>
      </c>
      <c r="Z14">
        <v>10.83</v>
      </c>
      <c r="AA14">
        <v>902</v>
      </c>
      <c r="AB14">
        <v>89.25</v>
      </c>
      <c r="AC14">
        <v>9.8699999999999992</v>
      </c>
      <c r="AD14">
        <v>0.11</v>
      </c>
      <c r="AE14">
        <v>0.78</v>
      </c>
      <c r="AF14">
        <v>20</v>
      </c>
      <c r="AG14">
        <v>0</v>
      </c>
      <c r="AH14">
        <v>176.92</v>
      </c>
      <c r="AI14">
        <v>1311267.23</v>
      </c>
      <c r="AJ14">
        <v>11724.56</v>
      </c>
    </row>
    <row r="15" spans="1:36" x14ac:dyDescent="0.2">
      <c r="A15" t="s">
        <v>36</v>
      </c>
      <c r="B15" t="s">
        <v>37</v>
      </c>
      <c r="C15">
        <v>2013</v>
      </c>
      <c r="D15" t="s">
        <v>38</v>
      </c>
      <c r="E15" t="s">
        <v>52</v>
      </c>
      <c r="F15">
        <v>1319094.1000000001</v>
      </c>
      <c r="G15">
        <v>7997.67</v>
      </c>
      <c r="H15">
        <v>9.18</v>
      </c>
      <c r="I15">
        <v>0.1</v>
      </c>
      <c r="J15">
        <v>1.1599999999999999</v>
      </c>
      <c r="K15">
        <v>5.1100000000000003</v>
      </c>
      <c r="L15">
        <v>2.0299999999999998</v>
      </c>
      <c r="M15">
        <v>3.97</v>
      </c>
      <c r="N15">
        <v>3.77</v>
      </c>
      <c r="O15">
        <v>54</v>
      </c>
      <c r="P15">
        <v>100</v>
      </c>
      <c r="Q15">
        <v>0</v>
      </c>
      <c r="R15">
        <v>0</v>
      </c>
      <c r="S15">
        <v>0</v>
      </c>
      <c r="T15">
        <v>13</v>
      </c>
      <c r="U15">
        <v>3.75</v>
      </c>
      <c r="V15">
        <v>0</v>
      </c>
      <c r="W15">
        <v>7930.79</v>
      </c>
      <c r="X15">
        <v>0</v>
      </c>
      <c r="Y15">
        <v>5.18</v>
      </c>
      <c r="Z15">
        <v>5</v>
      </c>
      <c r="AA15">
        <v>54</v>
      </c>
      <c r="AB15">
        <v>100</v>
      </c>
      <c r="AC15">
        <v>0</v>
      </c>
      <c r="AD15">
        <v>0</v>
      </c>
      <c r="AE15">
        <v>0</v>
      </c>
      <c r="AF15">
        <v>13</v>
      </c>
      <c r="AG15">
        <v>5</v>
      </c>
      <c r="AH15">
        <v>0</v>
      </c>
      <c r="AI15">
        <v>7930.79</v>
      </c>
      <c r="AJ15">
        <v>0</v>
      </c>
    </row>
    <row r="16" spans="1:36" x14ac:dyDescent="0.2">
      <c r="A16" t="s">
        <v>36</v>
      </c>
      <c r="B16" t="s">
        <v>37</v>
      </c>
      <c r="C16">
        <v>2013</v>
      </c>
      <c r="D16" t="s">
        <v>38</v>
      </c>
      <c r="E16" t="s">
        <v>53</v>
      </c>
      <c r="F16">
        <v>289.61</v>
      </c>
      <c r="G16">
        <v>368351.44</v>
      </c>
      <c r="H16">
        <v>0</v>
      </c>
      <c r="I16">
        <v>4.4000000000000004</v>
      </c>
      <c r="J16">
        <v>0</v>
      </c>
      <c r="K16">
        <v>9.56</v>
      </c>
      <c r="L16">
        <v>-87.1</v>
      </c>
      <c r="M16">
        <v>9.11</v>
      </c>
      <c r="N16">
        <v>8.48</v>
      </c>
      <c r="O16">
        <v>589</v>
      </c>
      <c r="P16">
        <v>66.38</v>
      </c>
      <c r="Q16">
        <v>23.26</v>
      </c>
      <c r="R16">
        <v>0</v>
      </c>
      <c r="S16">
        <v>10.36</v>
      </c>
      <c r="T16">
        <v>20</v>
      </c>
      <c r="U16">
        <v>0</v>
      </c>
      <c r="V16">
        <v>0</v>
      </c>
      <c r="W16">
        <v>270626.77</v>
      </c>
      <c r="X16">
        <v>92066.75</v>
      </c>
      <c r="Y16">
        <v>9.42</v>
      </c>
      <c r="Z16">
        <v>8.6199999999999992</v>
      </c>
      <c r="AA16">
        <v>589</v>
      </c>
      <c r="AB16">
        <v>66.38</v>
      </c>
      <c r="AC16">
        <v>23.26</v>
      </c>
      <c r="AD16">
        <v>0</v>
      </c>
      <c r="AE16">
        <v>10.36</v>
      </c>
      <c r="AF16">
        <v>20</v>
      </c>
      <c r="AG16">
        <v>0</v>
      </c>
      <c r="AH16">
        <v>0</v>
      </c>
      <c r="AI16">
        <v>270626.77</v>
      </c>
      <c r="AJ16">
        <v>92066.75</v>
      </c>
    </row>
    <row r="17" spans="1:36" x14ac:dyDescent="0.2">
      <c r="A17" t="s">
        <v>36</v>
      </c>
      <c r="B17" t="s">
        <v>37</v>
      </c>
      <c r="C17">
        <v>2013</v>
      </c>
      <c r="D17" t="s">
        <v>38</v>
      </c>
      <c r="E17" t="s">
        <v>54</v>
      </c>
      <c r="F17">
        <v>16823.349999999999</v>
      </c>
      <c r="G17">
        <v>532460.26</v>
      </c>
      <c r="H17">
        <v>0.12</v>
      </c>
      <c r="I17">
        <v>6.37</v>
      </c>
      <c r="J17">
        <v>0.02</v>
      </c>
      <c r="K17">
        <v>1.23</v>
      </c>
      <c r="L17">
        <v>-15.04</v>
      </c>
      <c r="M17">
        <v>6.65</v>
      </c>
      <c r="N17">
        <v>8.5399999999999991</v>
      </c>
      <c r="O17">
        <v>322</v>
      </c>
      <c r="P17">
        <v>61.49</v>
      </c>
      <c r="Q17">
        <v>35.090000000000003</v>
      </c>
      <c r="R17">
        <v>0</v>
      </c>
      <c r="S17">
        <v>3.42</v>
      </c>
      <c r="T17">
        <v>20</v>
      </c>
      <c r="U17">
        <v>0</v>
      </c>
      <c r="V17">
        <v>0</v>
      </c>
      <c r="W17">
        <v>356460.19</v>
      </c>
      <c r="X17">
        <v>162323.71</v>
      </c>
      <c r="Y17">
        <v>6.83</v>
      </c>
      <c r="Z17">
        <v>8.94</v>
      </c>
      <c r="AA17">
        <v>322</v>
      </c>
      <c r="AB17">
        <v>61.49</v>
      </c>
      <c r="AC17">
        <v>35.090000000000003</v>
      </c>
      <c r="AD17">
        <v>0</v>
      </c>
      <c r="AE17">
        <v>3.42</v>
      </c>
      <c r="AF17">
        <v>20</v>
      </c>
      <c r="AG17">
        <v>0</v>
      </c>
      <c r="AH17">
        <v>0</v>
      </c>
      <c r="AI17">
        <v>356460.19</v>
      </c>
      <c r="AJ17">
        <v>162323.71</v>
      </c>
    </row>
    <row r="18" spans="1:36" x14ac:dyDescent="0.2">
      <c r="A18" t="s">
        <v>36</v>
      </c>
      <c r="B18" t="s">
        <v>37</v>
      </c>
      <c r="C18">
        <v>2013</v>
      </c>
      <c r="D18" t="s">
        <v>38</v>
      </c>
      <c r="E18" t="s">
        <v>55</v>
      </c>
      <c r="F18">
        <v>2568.6999999999998</v>
      </c>
      <c r="G18">
        <v>211414.96</v>
      </c>
      <c r="H18">
        <v>0.02</v>
      </c>
      <c r="I18">
        <v>2.5299999999999998</v>
      </c>
      <c r="J18">
        <v>0.01</v>
      </c>
      <c r="K18">
        <v>11.47</v>
      </c>
      <c r="L18">
        <v>31.6</v>
      </c>
      <c r="M18">
        <v>13.45</v>
      </c>
      <c r="N18">
        <v>13.98</v>
      </c>
      <c r="O18">
        <v>254</v>
      </c>
      <c r="P18">
        <v>96.85</v>
      </c>
      <c r="Q18">
        <v>1.18</v>
      </c>
      <c r="R18">
        <v>0</v>
      </c>
      <c r="S18">
        <v>1.97</v>
      </c>
      <c r="T18">
        <v>20</v>
      </c>
      <c r="U18">
        <v>0</v>
      </c>
      <c r="V18">
        <v>0</v>
      </c>
      <c r="W18">
        <v>204837.41</v>
      </c>
      <c r="X18">
        <v>0</v>
      </c>
      <c r="Y18">
        <v>14.85</v>
      </c>
      <c r="Z18">
        <v>15.32</v>
      </c>
      <c r="AA18">
        <v>254</v>
      </c>
      <c r="AB18">
        <v>96.85</v>
      </c>
      <c r="AC18">
        <v>1.18</v>
      </c>
      <c r="AD18">
        <v>0</v>
      </c>
      <c r="AE18">
        <v>1.97</v>
      </c>
      <c r="AF18">
        <v>20</v>
      </c>
      <c r="AG18">
        <v>0</v>
      </c>
      <c r="AH18">
        <v>0</v>
      </c>
      <c r="AI18">
        <v>204837.41</v>
      </c>
      <c r="AJ18">
        <v>0</v>
      </c>
    </row>
    <row r="19" spans="1:36" x14ac:dyDescent="0.2">
      <c r="A19" t="s">
        <v>36</v>
      </c>
      <c r="B19" t="s">
        <v>37</v>
      </c>
      <c r="C19">
        <v>2013</v>
      </c>
      <c r="D19" t="s">
        <v>38</v>
      </c>
      <c r="E19" t="s">
        <v>56</v>
      </c>
      <c r="F19">
        <v>12194.55</v>
      </c>
      <c r="G19">
        <v>610633.41</v>
      </c>
      <c r="H19">
        <v>0.08</v>
      </c>
      <c r="I19">
        <v>7.3</v>
      </c>
      <c r="J19">
        <v>0.03</v>
      </c>
      <c r="K19">
        <v>-0.55000000000000004</v>
      </c>
      <c r="L19">
        <v>-11.97</v>
      </c>
      <c r="M19">
        <v>11.06</v>
      </c>
      <c r="N19">
        <v>11.65</v>
      </c>
      <c r="O19">
        <v>936</v>
      </c>
      <c r="P19">
        <v>55.98</v>
      </c>
      <c r="Q19">
        <v>0.21</v>
      </c>
      <c r="R19">
        <v>0</v>
      </c>
      <c r="S19">
        <v>43.8</v>
      </c>
      <c r="T19">
        <v>20</v>
      </c>
      <c r="U19">
        <v>0</v>
      </c>
      <c r="V19">
        <v>0</v>
      </c>
      <c r="W19">
        <v>599681.66</v>
      </c>
      <c r="X19">
        <v>0</v>
      </c>
      <c r="Y19">
        <v>11.25</v>
      </c>
      <c r="Z19">
        <v>11.69</v>
      </c>
      <c r="AA19">
        <v>936</v>
      </c>
      <c r="AB19">
        <v>55.98</v>
      </c>
      <c r="AC19">
        <v>0.21</v>
      </c>
      <c r="AD19">
        <v>0</v>
      </c>
      <c r="AE19">
        <v>43.8</v>
      </c>
      <c r="AF19">
        <v>20</v>
      </c>
      <c r="AG19">
        <v>0</v>
      </c>
      <c r="AH19">
        <v>0</v>
      </c>
      <c r="AI19">
        <v>599681.66</v>
      </c>
      <c r="AJ19">
        <v>0</v>
      </c>
    </row>
    <row r="20" spans="1:36" x14ac:dyDescent="0.2">
      <c r="A20" t="s">
        <v>36</v>
      </c>
      <c r="B20" t="s">
        <v>37</v>
      </c>
      <c r="C20">
        <v>2013</v>
      </c>
      <c r="D20" t="s">
        <v>38</v>
      </c>
      <c r="E20" t="s">
        <v>57</v>
      </c>
      <c r="F20">
        <v>60745.65</v>
      </c>
      <c r="G20">
        <v>657621.97</v>
      </c>
      <c r="H20">
        <v>0.42</v>
      </c>
      <c r="I20">
        <v>7.86</v>
      </c>
      <c r="J20">
        <v>0</v>
      </c>
      <c r="K20">
        <v>4.92</v>
      </c>
      <c r="L20">
        <v>-62.67</v>
      </c>
      <c r="M20">
        <v>8.93</v>
      </c>
      <c r="N20">
        <v>13.47</v>
      </c>
      <c r="O20">
        <v>363</v>
      </c>
      <c r="P20">
        <v>55.92</v>
      </c>
      <c r="Q20">
        <v>23.14</v>
      </c>
      <c r="R20">
        <v>20.66</v>
      </c>
      <c r="S20">
        <v>0.28000000000000003</v>
      </c>
      <c r="T20">
        <v>25</v>
      </c>
      <c r="U20">
        <v>0</v>
      </c>
      <c r="V20">
        <v>434466.8</v>
      </c>
      <c r="W20">
        <v>644343.93999999994</v>
      </c>
      <c r="X20">
        <v>1628.29</v>
      </c>
      <c r="Y20">
        <v>8.93</v>
      </c>
      <c r="Z20">
        <v>13.47</v>
      </c>
      <c r="AA20">
        <v>363</v>
      </c>
      <c r="AB20">
        <v>55.92</v>
      </c>
      <c r="AC20">
        <v>23.14</v>
      </c>
      <c r="AD20">
        <v>20.66</v>
      </c>
      <c r="AE20">
        <v>0.28000000000000003</v>
      </c>
      <c r="AF20">
        <v>25</v>
      </c>
      <c r="AG20">
        <v>0</v>
      </c>
      <c r="AH20">
        <v>434466.8</v>
      </c>
      <c r="AI20">
        <v>644343.93999999994</v>
      </c>
      <c r="AJ20">
        <v>1628.29</v>
      </c>
    </row>
    <row r="21" spans="1:36" x14ac:dyDescent="0.2">
      <c r="A21" t="s">
        <v>36</v>
      </c>
      <c r="B21" t="s">
        <v>37</v>
      </c>
      <c r="C21">
        <v>2013</v>
      </c>
      <c r="D21" t="s">
        <v>38</v>
      </c>
      <c r="E21" t="s">
        <v>58</v>
      </c>
      <c r="F21">
        <v>59400.32</v>
      </c>
      <c r="G21">
        <v>138557.57</v>
      </c>
      <c r="H21">
        <v>0.41</v>
      </c>
      <c r="I21">
        <v>1.66</v>
      </c>
      <c r="J21">
        <v>0.13</v>
      </c>
      <c r="K21">
        <v>2.0499999999999998</v>
      </c>
      <c r="L21">
        <v>2.52</v>
      </c>
      <c r="M21">
        <v>6.75</v>
      </c>
      <c r="N21">
        <v>5.38</v>
      </c>
      <c r="O21">
        <v>345</v>
      </c>
      <c r="P21">
        <v>73.040000000000006</v>
      </c>
      <c r="Q21">
        <v>4.3499999999999996</v>
      </c>
      <c r="R21">
        <v>0.28999999999999998</v>
      </c>
      <c r="S21">
        <v>22.32</v>
      </c>
      <c r="T21">
        <v>15</v>
      </c>
      <c r="U21">
        <v>0</v>
      </c>
      <c r="V21">
        <v>0.71</v>
      </c>
      <c r="W21">
        <v>122059.67</v>
      </c>
      <c r="X21">
        <v>14610.68</v>
      </c>
      <c r="Y21">
        <v>8.9600000000000009</v>
      </c>
      <c r="Z21">
        <v>7.18</v>
      </c>
      <c r="AA21">
        <v>345</v>
      </c>
      <c r="AB21">
        <v>73.040000000000006</v>
      </c>
      <c r="AC21">
        <v>4.3499999999999996</v>
      </c>
      <c r="AD21">
        <v>0.28999999999999998</v>
      </c>
      <c r="AE21">
        <v>22.32</v>
      </c>
      <c r="AF21">
        <v>20</v>
      </c>
      <c r="AG21">
        <v>0</v>
      </c>
      <c r="AH21">
        <v>0.71</v>
      </c>
      <c r="AI21">
        <v>122059.67</v>
      </c>
      <c r="AJ21">
        <v>14610.68</v>
      </c>
    </row>
    <row r="22" spans="1:36" x14ac:dyDescent="0.2">
      <c r="A22" t="s">
        <v>36</v>
      </c>
      <c r="B22" t="s">
        <v>37</v>
      </c>
      <c r="C22">
        <v>2013</v>
      </c>
      <c r="D22" t="s">
        <v>38</v>
      </c>
      <c r="E22" t="s">
        <v>59</v>
      </c>
      <c r="F22">
        <v>42.47</v>
      </c>
      <c r="G22">
        <v>116101.72</v>
      </c>
      <c r="H22">
        <v>0</v>
      </c>
      <c r="I22">
        <v>1.39</v>
      </c>
      <c r="J22">
        <v>0</v>
      </c>
      <c r="K22">
        <v>5.3</v>
      </c>
      <c r="L22">
        <v>-39.74</v>
      </c>
      <c r="M22">
        <v>12.17</v>
      </c>
      <c r="N22">
        <v>10.57</v>
      </c>
      <c r="O22">
        <v>342</v>
      </c>
      <c r="P22">
        <v>94.74</v>
      </c>
      <c r="Q22">
        <v>4.09</v>
      </c>
      <c r="R22">
        <v>0</v>
      </c>
      <c r="S22">
        <v>1.17</v>
      </c>
      <c r="T22">
        <v>20</v>
      </c>
      <c r="U22">
        <v>0</v>
      </c>
      <c r="V22">
        <v>0</v>
      </c>
      <c r="W22">
        <v>89744.79</v>
      </c>
      <c r="X22">
        <v>21891.72</v>
      </c>
      <c r="Y22">
        <v>12.54</v>
      </c>
      <c r="Z22">
        <v>10.73</v>
      </c>
      <c r="AA22">
        <v>342</v>
      </c>
      <c r="AB22">
        <v>94.74</v>
      </c>
      <c r="AC22">
        <v>4.09</v>
      </c>
      <c r="AD22">
        <v>0</v>
      </c>
      <c r="AE22">
        <v>1.17</v>
      </c>
      <c r="AF22">
        <v>20</v>
      </c>
      <c r="AG22">
        <v>0</v>
      </c>
      <c r="AH22">
        <v>0</v>
      </c>
      <c r="AI22">
        <v>89744.79</v>
      </c>
      <c r="AJ22">
        <v>21891.72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6A3B7-71D1-410E-AD99-A2752FF0D554}">
  <dimension ref="A1:AJ22"/>
  <sheetViews>
    <sheetView workbookViewId="0">
      <selection activeCell="G3" sqref="G3:G22"/>
    </sheetView>
  </sheetViews>
  <sheetFormatPr baseColWidth="10" defaultColWidth="8.83203125" defaultRowHeight="15" x14ac:dyDescent="0.2"/>
  <cols>
    <col min="5" max="5" width="18" bestFit="1" customWidth="1"/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2014</v>
      </c>
      <c r="D2" t="s">
        <v>38</v>
      </c>
      <c r="E2" t="s">
        <v>39</v>
      </c>
      <c r="F2">
        <v>9799418.4199999999</v>
      </c>
      <c r="G2">
        <v>10156188.300000001</v>
      </c>
      <c r="H2">
        <v>100</v>
      </c>
      <c r="I2">
        <v>100</v>
      </c>
      <c r="J2">
        <v>1</v>
      </c>
      <c r="K2">
        <v>0.24</v>
      </c>
      <c r="L2">
        <v>-22.09</v>
      </c>
      <c r="M2">
        <v>7.71</v>
      </c>
      <c r="N2">
        <v>5.94</v>
      </c>
      <c r="O2">
        <v>7804</v>
      </c>
      <c r="P2">
        <v>69.48</v>
      </c>
      <c r="Q2">
        <v>19.77</v>
      </c>
      <c r="R2">
        <v>0</v>
      </c>
      <c r="S2">
        <v>10.75</v>
      </c>
      <c r="T2">
        <v>24</v>
      </c>
      <c r="U2">
        <v>0</v>
      </c>
      <c r="V2">
        <v>0</v>
      </c>
      <c r="W2">
        <v>5149664.16</v>
      </c>
      <c r="X2">
        <v>2217300.2200000002</v>
      </c>
      <c r="Y2">
        <v>8.01</v>
      </c>
      <c r="Z2">
        <v>6.07</v>
      </c>
      <c r="AA2">
        <v>7804</v>
      </c>
      <c r="AB2">
        <v>69.48</v>
      </c>
      <c r="AC2">
        <v>19.77</v>
      </c>
      <c r="AD2">
        <v>0</v>
      </c>
      <c r="AE2">
        <v>10.75</v>
      </c>
      <c r="AF2">
        <v>24</v>
      </c>
      <c r="AG2">
        <v>0</v>
      </c>
      <c r="AH2">
        <v>0</v>
      </c>
      <c r="AI2">
        <v>5149664.16</v>
      </c>
      <c r="AJ2">
        <v>2217300.2200000002</v>
      </c>
    </row>
    <row r="3" spans="1:36" x14ac:dyDescent="0.2">
      <c r="A3" t="s">
        <v>36</v>
      </c>
      <c r="B3" t="s">
        <v>37</v>
      </c>
      <c r="C3">
        <v>2014</v>
      </c>
      <c r="D3" t="s">
        <v>38</v>
      </c>
      <c r="E3" t="s">
        <v>40</v>
      </c>
      <c r="F3">
        <v>138230.43</v>
      </c>
      <c r="G3">
        <v>3516334.82</v>
      </c>
      <c r="H3">
        <v>1.41</v>
      </c>
      <c r="I3">
        <v>47.79</v>
      </c>
      <c r="J3">
        <v>0</v>
      </c>
      <c r="K3">
        <v>0.08</v>
      </c>
      <c r="L3">
        <v>-48.87</v>
      </c>
      <c r="M3">
        <v>3.94</v>
      </c>
      <c r="N3">
        <v>2.62</v>
      </c>
      <c r="O3">
        <v>2120</v>
      </c>
      <c r="P3">
        <v>48.49</v>
      </c>
      <c r="Q3">
        <v>51.18</v>
      </c>
      <c r="R3">
        <v>0</v>
      </c>
      <c r="S3">
        <v>0.33</v>
      </c>
      <c r="T3">
        <v>24</v>
      </c>
      <c r="U3">
        <v>0</v>
      </c>
      <c r="V3">
        <v>0</v>
      </c>
      <c r="W3">
        <v>1529444.47</v>
      </c>
      <c r="X3">
        <v>1964789.88</v>
      </c>
      <c r="Y3">
        <v>3.94</v>
      </c>
      <c r="Z3">
        <v>2.62</v>
      </c>
      <c r="AA3">
        <v>2120</v>
      </c>
      <c r="AB3">
        <v>48.49</v>
      </c>
      <c r="AC3">
        <v>51.18</v>
      </c>
      <c r="AD3">
        <v>0</v>
      </c>
      <c r="AE3">
        <v>0.33</v>
      </c>
      <c r="AF3">
        <v>24</v>
      </c>
      <c r="AG3">
        <v>0</v>
      </c>
      <c r="AH3">
        <v>0</v>
      </c>
      <c r="AI3">
        <v>1529444.47</v>
      </c>
      <c r="AJ3">
        <v>1964789.88</v>
      </c>
    </row>
    <row r="4" spans="1:36" x14ac:dyDescent="0.2">
      <c r="A4" t="s">
        <v>36</v>
      </c>
      <c r="B4" t="s">
        <v>37</v>
      </c>
      <c r="C4">
        <v>2014</v>
      </c>
      <c r="D4" t="s">
        <v>38</v>
      </c>
      <c r="E4" t="s">
        <v>41</v>
      </c>
      <c r="F4">
        <v>292225.76</v>
      </c>
      <c r="G4">
        <v>2519753.25</v>
      </c>
      <c r="H4">
        <v>2.98</v>
      </c>
      <c r="I4">
        <v>34.25</v>
      </c>
      <c r="J4">
        <v>0.3</v>
      </c>
      <c r="K4">
        <v>4.43</v>
      </c>
      <c r="L4">
        <v>-28.56</v>
      </c>
      <c r="M4">
        <v>10.58</v>
      </c>
      <c r="N4">
        <v>10.1</v>
      </c>
      <c r="O4">
        <v>2823</v>
      </c>
      <c r="P4">
        <v>64.540000000000006</v>
      </c>
      <c r="Q4">
        <v>8.68</v>
      </c>
      <c r="R4">
        <v>0</v>
      </c>
      <c r="S4">
        <v>26.78</v>
      </c>
      <c r="T4">
        <v>20.9</v>
      </c>
      <c r="U4">
        <v>0</v>
      </c>
      <c r="V4">
        <v>0</v>
      </c>
      <c r="W4">
        <v>2348135.59</v>
      </c>
      <c r="X4">
        <v>154062.79</v>
      </c>
      <c r="Y4">
        <v>11.04</v>
      </c>
      <c r="Z4">
        <v>10.36</v>
      </c>
      <c r="AA4">
        <v>2823</v>
      </c>
      <c r="AB4">
        <v>64.540000000000006</v>
      </c>
      <c r="AC4">
        <v>8.68</v>
      </c>
      <c r="AD4">
        <v>0</v>
      </c>
      <c r="AE4">
        <v>26.78</v>
      </c>
      <c r="AF4">
        <v>20.9</v>
      </c>
      <c r="AG4">
        <v>0</v>
      </c>
      <c r="AH4">
        <v>0</v>
      </c>
      <c r="AI4">
        <v>2348135.59</v>
      </c>
      <c r="AJ4">
        <v>154062.79</v>
      </c>
    </row>
    <row r="5" spans="1:36" x14ac:dyDescent="0.2">
      <c r="A5" t="s">
        <v>36</v>
      </c>
      <c r="B5" t="s">
        <v>37</v>
      </c>
      <c r="C5">
        <v>2014</v>
      </c>
      <c r="D5" t="s">
        <v>38</v>
      </c>
      <c r="E5" t="s">
        <v>42</v>
      </c>
      <c r="F5">
        <v>3181948.68</v>
      </c>
      <c r="G5">
        <v>1143209.73</v>
      </c>
      <c r="H5">
        <v>32.47</v>
      </c>
      <c r="I5">
        <v>15.54</v>
      </c>
      <c r="J5">
        <v>1.93</v>
      </c>
      <c r="K5">
        <v>3.24</v>
      </c>
      <c r="L5">
        <v>-8.8000000000000007</v>
      </c>
      <c r="M5">
        <v>7.55</v>
      </c>
      <c r="N5">
        <v>7.01</v>
      </c>
      <c r="O5">
        <v>2252</v>
      </c>
      <c r="P5">
        <v>92.01</v>
      </c>
      <c r="Q5">
        <v>6.79</v>
      </c>
      <c r="R5">
        <v>0</v>
      </c>
      <c r="S5">
        <v>1.2</v>
      </c>
      <c r="T5">
        <v>19.2</v>
      </c>
      <c r="U5">
        <v>0</v>
      </c>
      <c r="V5">
        <v>0</v>
      </c>
      <c r="W5">
        <v>1074317.3799999999</v>
      </c>
      <c r="X5">
        <v>49153.72</v>
      </c>
      <c r="Y5">
        <v>7.71</v>
      </c>
      <c r="Z5">
        <v>7.05</v>
      </c>
      <c r="AA5">
        <v>2252</v>
      </c>
      <c r="AB5">
        <v>92.01</v>
      </c>
      <c r="AC5">
        <v>6.79</v>
      </c>
      <c r="AD5">
        <v>0</v>
      </c>
      <c r="AE5">
        <v>1.2</v>
      </c>
      <c r="AF5">
        <v>22</v>
      </c>
      <c r="AG5">
        <v>0</v>
      </c>
      <c r="AH5">
        <v>0</v>
      </c>
      <c r="AI5">
        <v>1074317.3799999999</v>
      </c>
      <c r="AJ5">
        <v>49153.72</v>
      </c>
    </row>
    <row r="6" spans="1:36" x14ac:dyDescent="0.2">
      <c r="A6" t="s">
        <v>36</v>
      </c>
      <c r="B6" t="s">
        <v>37</v>
      </c>
      <c r="C6">
        <v>2014</v>
      </c>
      <c r="D6" t="s">
        <v>38</v>
      </c>
      <c r="E6" t="s">
        <v>43</v>
      </c>
      <c r="F6">
        <v>6186480.2300000004</v>
      </c>
      <c r="G6">
        <v>177839.86</v>
      </c>
      <c r="H6">
        <v>63.13</v>
      </c>
      <c r="I6">
        <v>2.42</v>
      </c>
      <c r="J6">
        <v>2.2000000000000002</v>
      </c>
      <c r="K6">
        <v>-1.21</v>
      </c>
      <c r="L6">
        <v>-27.66</v>
      </c>
      <c r="M6">
        <v>5.54</v>
      </c>
      <c r="N6">
        <v>6.25</v>
      </c>
      <c r="O6">
        <v>324</v>
      </c>
      <c r="P6">
        <v>84.26</v>
      </c>
      <c r="Q6">
        <v>5.56</v>
      </c>
      <c r="R6">
        <v>0</v>
      </c>
      <c r="S6">
        <v>10.19</v>
      </c>
      <c r="T6">
        <v>19</v>
      </c>
      <c r="U6">
        <v>0</v>
      </c>
      <c r="V6">
        <v>0</v>
      </c>
      <c r="W6">
        <v>146098.82</v>
      </c>
      <c r="X6">
        <v>20127.62</v>
      </c>
      <c r="Y6">
        <v>7.02</v>
      </c>
      <c r="Z6">
        <v>7.93</v>
      </c>
      <c r="AA6">
        <v>324</v>
      </c>
      <c r="AB6">
        <v>84.26</v>
      </c>
      <c r="AC6">
        <v>5.56</v>
      </c>
      <c r="AD6">
        <v>0</v>
      </c>
      <c r="AE6">
        <v>10.19</v>
      </c>
      <c r="AF6">
        <v>19</v>
      </c>
      <c r="AG6">
        <v>0</v>
      </c>
      <c r="AH6">
        <v>0</v>
      </c>
      <c r="AI6">
        <v>146098.82</v>
      </c>
      <c r="AJ6">
        <v>20127.62</v>
      </c>
    </row>
    <row r="7" spans="1:36" x14ac:dyDescent="0.2">
      <c r="A7" t="s">
        <v>36</v>
      </c>
      <c r="B7" t="s">
        <v>37</v>
      </c>
      <c r="C7">
        <v>2014</v>
      </c>
      <c r="D7" t="s">
        <v>38</v>
      </c>
      <c r="E7" t="s">
        <v>44</v>
      </c>
      <c r="F7">
        <v>4345.93</v>
      </c>
      <c r="G7">
        <v>2168.7199999999998</v>
      </c>
      <c r="H7">
        <v>0.04</v>
      </c>
      <c r="I7">
        <v>0.03</v>
      </c>
      <c r="J7">
        <v>0.04</v>
      </c>
      <c r="K7">
        <v>5.73</v>
      </c>
      <c r="L7">
        <v>2.41</v>
      </c>
      <c r="M7">
        <v>6.94</v>
      </c>
      <c r="N7">
        <v>6.09</v>
      </c>
      <c r="O7">
        <v>107</v>
      </c>
      <c r="P7">
        <v>74.77</v>
      </c>
      <c r="Q7">
        <v>0</v>
      </c>
      <c r="R7">
        <v>0</v>
      </c>
      <c r="S7">
        <v>25.23</v>
      </c>
      <c r="T7">
        <v>11.25</v>
      </c>
      <c r="U7">
        <v>3.75</v>
      </c>
      <c r="V7">
        <v>0</v>
      </c>
      <c r="W7">
        <v>2168.7199999999998</v>
      </c>
      <c r="X7">
        <v>0</v>
      </c>
      <c r="Y7">
        <v>9.08</v>
      </c>
      <c r="Z7">
        <v>7.95</v>
      </c>
      <c r="AA7">
        <v>107</v>
      </c>
      <c r="AB7">
        <v>74.77</v>
      </c>
      <c r="AC7">
        <v>0</v>
      </c>
      <c r="AD7">
        <v>0</v>
      </c>
      <c r="AE7">
        <v>25.23</v>
      </c>
      <c r="AF7">
        <v>15</v>
      </c>
      <c r="AG7">
        <v>5</v>
      </c>
      <c r="AH7">
        <v>0</v>
      </c>
      <c r="AI7">
        <v>2168.7199999999998</v>
      </c>
      <c r="AJ7">
        <v>0</v>
      </c>
    </row>
    <row r="8" spans="1:36" x14ac:dyDescent="0.2">
      <c r="A8" t="s">
        <v>36</v>
      </c>
      <c r="B8" t="s">
        <v>37</v>
      </c>
      <c r="C8">
        <v>2014</v>
      </c>
      <c r="D8" t="s">
        <v>38</v>
      </c>
      <c r="E8" t="s">
        <v>45</v>
      </c>
      <c r="F8">
        <v>1194222.72</v>
      </c>
      <c r="G8">
        <v>239029.06</v>
      </c>
      <c r="H8">
        <v>12.19</v>
      </c>
      <c r="I8">
        <v>3.25</v>
      </c>
      <c r="J8">
        <v>2.67</v>
      </c>
      <c r="K8">
        <v>0.16</v>
      </c>
      <c r="L8">
        <v>-5.47</v>
      </c>
      <c r="M8">
        <v>5.49</v>
      </c>
      <c r="N8">
        <v>6.17</v>
      </c>
      <c r="O8">
        <v>721</v>
      </c>
      <c r="P8">
        <v>88.9</v>
      </c>
      <c r="Q8">
        <v>9.99</v>
      </c>
      <c r="R8">
        <v>0</v>
      </c>
      <c r="S8">
        <v>1.1100000000000001</v>
      </c>
      <c r="T8">
        <v>17.8</v>
      </c>
      <c r="U8">
        <v>0</v>
      </c>
      <c r="V8">
        <v>0</v>
      </c>
      <c r="W8">
        <v>233634.16</v>
      </c>
      <c r="X8">
        <v>5295.31</v>
      </c>
      <c r="Y8">
        <v>5.67</v>
      </c>
      <c r="Z8">
        <v>6.41</v>
      </c>
      <c r="AA8">
        <v>721</v>
      </c>
      <c r="AB8">
        <v>88.9</v>
      </c>
      <c r="AC8">
        <v>9.99</v>
      </c>
      <c r="AD8">
        <v>0</v>
      </c>
      <c r="AE8">
        <v>1.1100000000000001</v>
      </c>
      <c r="AF8">
        <v>17.8</v>
      </c>
      <c r="AG8">
        <v>0</v>
      </c>
      <c r="AH8">
        <v>0</v>
      </c>
      <c r="AI8">
        <v>233634.16</v>
      </c>
      <c r="AJ8">
        <v>5295.31</v>
      </c>
    </row>
    <row r="9" spans="1:36" x14ac:dyDescent="0.2">
      <c r="A9" t="s">
        <v>36</v>
      </c>
      <c r="B9" t="s">
        <v>37</v>
      </c>
      <c r="C9">
        <v>2014</v>
      </c>
      <c r="D9" t="s">
        <v>38</v>
      </c>
      <c r="E9" t="s">
        <v>46</v>
      </c>
      <c r="F9">
        <v>7135.11</v>
      </c>
      <c r="G9">
        <v>58804.28</v>
      </c>
      <c r="H9">
        <v>7.0000000000000007E-2</v>
      </c>
      <c r="I9">
        <v>0.8</v>
      </c>
      <c r="J9">
        <v>7.0000000000000007E-2</v>
      </c>
      <c r="K9">
        <v>3.79</v>
      </c>
      <c r="L9">
        <v>9.11</v>
      </c>
      <c r="M9">
        <v>8.92</v>
      </c>
      <c r="N9">
        <v>9.32</v>
      </c>
      <c r="O9">
        <v>535</v>
      </c>
      <c r="P9">
        <v>51.96</v>
      </c>
      <c r="Q9">
        <v>18.13</v>
      </c>
      <c r="R9">
        <v>0</v>
      </c>
      <c r="S9">
        <v>29.91</v>
      </c>
      <c r="T9">
        <v>20.9</v>
      </c>
      <c r="U9">
        <v>0</v>
      </c>
      <c r="V9">
        <v>0</v>
      </c>
      <c r="W9">
        <v>58878.57</v>
      </c>
      <c r="X9">
        <v>48.41</v>
      </c>
      <c r="Y9">
        <v>10.4</v>
      </c>
      <c r="Z9">
        <v>11.44</v>
      </c>
      <c r="AA9">
        <v>535</v>
      </c>
      <c r="AB9">
        <v>51.96</v>
      </c>
      <c r="AC9">
        <v>18.13</v>
      </c>
      <c r="AD9">
        <v>0</v>
      </c>
      <c r="AE9">
        <v>29.91</v>
      </c>
      <c r="AF9">
        <v>20.9</v>
      </c>
      <c r="AG9">
        <v>0</v>
      </c>
      <c r="AH9">
        <v>0</v>
      </c>
      <c r="AI9">
        <v>58878.57</v>
      </c>
      <c r="AJ9">
        <v>48.41</v>
      </c>
    </row>
    <row r="10" spans="1:36" x14ac:dyDescent="0.2">
      <c r="A10" t="s">
        <v>36</v>
      </c>
      <c r="B10" t="s">
        <v>37</v>
      </c>
      <c r="C10">
        <v>2014</v>
      </c>
      <c r="D10" t="s">
        <v>38</v>
      </c>
      <c r="E10" t="s">
        <v>47</v>
      </c>
      <c r="F10">
        <v>0.09</v>
      </c>
      <c r="G10">
        <v>475285.47</v>
      </c>
      <c r="H10">
        <v>0</v>
      </c>
      <c r="I10">
        <v>6.46</v>
      </c>
      <c r="M10">
        <v>8.49</v>
      </c>
      <c r="N10">
        <v>7.65</v>
      </c>
      <c r="O10">
        <v>115</v>
      </c>
      <c r="P10">
        <v>33.04</v>
      </c>
      <c r="Q10">
        <v>6.96</v>
      </c>
      <c r="R10">
        <v>0</v>
      </c>
      <c r="S10">
        <v>60</v>
      </c>
      <c r="T10">
        <v>19</v>
      </c>
      <c r="U10">
        <v>0</v>
      </c>
      <c r="V10">
        <v>0</v>
      </c>
      <c r="W10">
        <v>426519.45</v>
      </c>
      <c r="X10">
        <v>50025.48</v>
      </c>
      <c r="Y10">
        <v>8.59</v>
      </c>
      <c r="Z10">
        <v>7.66</v>
      </c>
      <c r="AA10">
        <v>115</v>
      </c>
      <c r="AB10">
        <v>33.04</v>
      </c>
      <c r="AC10">
        <v>6.96</v>
      </c>
      <c r="AD10">
        <v>0</v>
      </c>
      <c r="AE10">
        <v>60</v>
      </c>
      <c r="AF10">
        <v>19</v>
      </c>
      <c r="AG10">
        <v>0</v>
      </c>
      <c r="AH10">
        <v>0</v>
      </c>
      <c r="AI10">
        <v>426519.45</v>
      </c>
      <c r="AJ10">
        <v>50025.48</v>
      </c>
    </row>
    <row r="11" spans="1:36" x14ac:dyDescent="0.2">
      <c r="A11" t="s">
        <v>36</v>
      </c>
      <c r="B11" t="s">
        <v>37</v>
      </c>
      <c r="C11">
        <v>2014</v>
      </c>
      <c r="D11" t="s">
        <v>38</v>
      </c>
      <c r="E11" t="s">
        <v>48</v>
      </c>
      <c r="F11">
        <v>5171197.22</v>
      </c>
      <c r="G11">
        <v>42962.46</v>
      </c>
      <c r="H11">
        <v>52.77</v>
      </c>
      <c r="I11">
        <v>0.57999999999999996</v>
      </c>
      <c r="J11">
        <v>2.9</v>
      </c>
      <c r="K11">
        <v>0.25</v>
      </c>
      <c r="L11">
        <v>-32.67</v>
      </c>
      <c r="M11">
        <v>4.71</v>
      </c>
      <c r="N11">
        <v>4.82</v>
      </c>
      <c r="O11">
        <v>93</v>
      </c>
      <c r="P11">
        <v>97.85</v>
      </c>
      <c r="Q11">
        <v>2.15</v>
      </c>
      <c r="R11">
        <v>0</v>
      </c>
      <c r="S11">
        <v>0</v>
      </c>
      <c r="T11">
        <v>5</v>
      </c>
      <c r="U11">
        <v>0</v>
      </c>
      <c r="V11">
        <v>0</v>
      </c>
      <c r="W11">
        <v>42962.46</v>
      </c>
      <c r="X11">
        <v>0</v>
      </c>
      <c r="Y11">
        <v>4.71</v>
      </c>
      <c r="Z11">
        <v>4.82</v>
      </c>
      <c r="AA11">
        <v>93</v>
      </c>
      <c r="AB11">
        <v>97.85</v>
      </c>
      <c r="AC11">
        <v>2.15</v>
      </c>
      <c r="AD11">
        <v>0</v>
      </c>
      <c r="AE11">
        <v>0</v>
      </c>
      <c r="AF11">
        <v>5</v>
      </c>
      <c r="AG11">
        <v>0</v>
      </c>
      <c r="AH11">
        <v>0</v>
      </c>
      <c r="AI11">
        <v>42962.46</v>
      </c>
      <c r="AJ11">
        <v>0</v>
      </c>
    </row>
    <row r="12" spans="1:36" x14ac:dyDescent="0.2">
      <c r="A12" t="s">
        <v>36</v>
      </c>
      <c r="B12" t="s">
        <v>37</v>
      </c>
      <c r="C12">
        <v>2014</v>
      </c>
      <c r="D12" t="s">
        <v>38</v>
      </c>
      <c r="E12" t="s">
        <v>49</v>
      </c>
      <c r="F12">
        <v>15232.34</v>
      </c>
      <c r="G12">
        <v>85209.17</v>
      </c>
      <c r="H12">
        <v>0.16</v>
      </c>
      <c r="I12">
        <v>1.1599999999999999</v>
      </c>
      <c r="J12">
        <v>0.26</v>
      </c>
      <c r="K12">
        <v>2.0099999999999998</v>
      </c>
      <c r="L12">
        <v>-2.39</v>
      </c>
      <c r="M12">
        <v>11.43</v>
      </c>
      <c r="N12">
        <v>16.04</v>
      </c>
      <c r="O12">
        <v>129</v>
      </c>
      <c r="P12">
        <v>98.45</v>
      </c>
      <c r="Q12">
        <v>1.55</v>
      </c>
      <c r="R12">
        <v>0</v>
      </c>
      <c r="S12">
        <v>0</v>
      </c>
      <c r="T12">
        <v>20</v>
      </c>
      <c r="U12">
        <v>0</v>
      </c>
      <c r="V12">
        <v>0</v>
      </c>
      <c r="W12">
        <v>85342.89</v>
      </c>
      <c r="X12">
        <v>0.4</v>
      </c>
      <c r="Y12">
        <v>11.43</v>
      </c>
      <c r="Z12">
        <v>16.04</v>
      </c>
      <c r="AA12">
        <v>129</v>
      </c>
      <c r="AB12">
        <v>98.45</v>
      </c>
      <c r="AC12">
        <v>1.55</v>
      </c>
      <c r="AD12">
        <v>0</v>
      </c>
      <c r="AE12">
        <v>0</v>
      </c>
      <c r="AF12">
        <v>20</v>
      </c>
      <c r="AG12">
        <v>0</v>
      </c>
      <c r="AH12">
        <v>0</v>
      </c>
      <c r="AI12">
        <v>85342.89</v>
      </c>
      <c r="AJ12">
        <v>0.4</v>
      </c>
    </row>
    <row r="13" spans="1:36" x14ac:dyDescent="0.2">
      <c r="A13" t="s">
        <v>36</v>
      </c>
      <c r="B13" t="s">
        <v>37</v>
      </c>
      <c r="C13">
        <v>2014</v>
      </c>
      <c r="D13" t="s">
        <v>38</v>
      </c>
      <c r="E13" t="s">
        <v>50</v>
      </c>
      <c r="F13">
        <v>74877.25</v>
      </c>
      <c r="G13">
        <v>3129682.49</v>
      </c>
      <c r="H13">
        <v>0.76</v>
      </c>
      <c r="I13">
        <v>42.54</v>
      </c>
      <c r="J13">
        <v>0</v>
      </c>
      <c r="K13">
        <v>-0.71</v>
      </c>
      <c r="L13">
        <v>-50.04</v>
      </c>
      <c r="M13">
        <v>3.94</v>
      </c>
      <c r="N13">
        <v>2.4</v>
      </c>
      <c r="O13">
        <v>1824</v>
      </c>
      <c r="P13">
        <v>49.18</v>
      </c>
      <c r="Q13">
        <v>49.95</v>
      </c>
      <c r="R13">
        <v>0</v>
      </c>
      <c r="S13">
        <v>0.88</v>
      </c>
      <c r="T13">
        <v>19</v>
      </c>
      <c r="U13">
        <v>0</v>
      </c>
      <c r="V13">
        <v>0</v>
      </c>
      <c r="W13">
        <v>1246468.27</v>
      </c>
      <c r="X13">
        <v>1889529.25</v>
      </c>
      <c r="Y13">
        <v>3.94</v>
      </c>
      <c r="Z13">
        <v>2.4</v>
      </c>
      <c r="AA13">
        <v>1824</v>
      </c>
      <c r="AB13">
        <v>49.18</v>
      </c>
      <c r="AC13">
        <v>49.95</v>
      </c>
      <c r="AD13">
        <v>0</v>
      </c>
      <c r="AE13">
        <v>0.88</v>
      </c>
      <c r="AF13">
        <v>19</v>
      </c>
      <c r="AG13">
        <v>0</v>
      </c>
      <c r="AH13">
        <v>0</v>
      </c>
      <c r="AI13">
        <v>1246468.27</v>
      </c>
      <c r="AJ13">
        <v>1889529.25</v>
      </c>
    </row>
    <row r="14" spans="1:36" x14ac:dyDescent="0.2">
      <c r="A14" t="s">
        <v>36</v>
      </c>
      <c r="B14" t="s">
        <v>37</v>
      </c>
      <c r="C14">
        <v>2014</v>
      </c>
      <c r="D14" t="s">
        <v>38</v>
      </c>
      <c r="E14" t="s">
        <v>51</v>
      </c>
      <c r="F14">
        <v>1951894.61</v>
      </c>
      <c r="G14">
        <v>835559.8</v>
      </c>
      <c r="H14">
        <v>19.920000000000002</v>
      </c>
      <c r="I14">
        <v>11.36</v>
      </c>
      <c r="J14">
        <v>3.85</v>
      </c>
      <c r="K14">
        <v>-1.02</v>
      </c>
      <c r="L14">
        <v>-11.95</v>
      </c>
      <c r="M14">
        <v>8.98</v>
      </c>
      <c r="N14">
        <v>8.82</v>
      </c>
      <c r="O14">
        <v>962</v>
      </c>
      <c r="P14">
        <v>89.81</v>
      </c>
      <c r="Q14">
        <v>9.67</v>
      </c>
      <c r="R14">
        <v>0</v>
      </c>
      <c r="S14">
        <v>0.52</v>
      </c>
      <c r="T14">
        <v>19</v>
      </c>
      <c r="U14">
        <v>0</v>
      </c>
      <c r="V14">
        <v>0</v>
      </c>
      <c r="W14">
        <v>828154.15</v>
      </c>
      <c r="X14">
        <v>9949.57</v>
      </c>
      <c r="Y14">
        <v>8.98</v>
      </c>
      <c r="Z14">
        <v>8.82</v>
      </c>
      <c r="AA14">
        <v>962</v>
      </c>
      <c r="AB14">
        <v>89.81</v>
      </c>
      <c r="AC14">
        <v>9.67</v>
      </c>
      <c r="AD14">
        <v>0</v>
      </c>
      <c r="AE14">
        <v>0.52</v>
      </c>
      <c r="AF14">
        <v>19</v>
      </c>
      <c r="AG14">
        <v>0</v>
      </c>
      <c r="AH14">
        <v>0</v>
      </c>
      <c r="AI14">
        <v>828154.15</v>
      </c>
      <c r="AJ14">
        <v>9949.57</v>
      </c>
    </row>
    <row r="15" spans="1:36" x14ac:dyDescent="0.2">
      <c r="A15" t="s">
        <v>36</v>
      </c>
      <c r="B15" t="s">
        <v>37</v>
      </c>
      <c r="C15">
        <v>2014</v>
      </c>
      <c r="D15" t="s">
        <v>38</v>
      </c>
      <c r="E15" t="s">
        <v>52</v>
      </c>
      <c r="F15">
        <v>1179876.22</v>
      </c>
      <c r="G15">
        <v>4774.32</v>
      </c>
      <c r="H15">
        <v>12.04</v>
      </c>
      <c r="I15">
        <v>0.06</v>
      </c>
      <c r="J15">
        <v>1.91</v>
      </c>
      <c r="K15">
        <v>-4.58</v>
      </c>
      <c r="L15">
        <v>-4.53</v>
      </c>
      <c r="M15">
        <v>3.34</v>
      </c>
      <c r="N15">
        <v>3.17</v>
      </c>
      <c r="O15">
        <v>54</v>
      </c>
      <c r="P15">
        <v>96.3</v>
      </c>
      <c r="Q15">
        <v>3.7</v>
      </c>
      <c r="R15">
        <v>0</v>
      </c>
      <c r="S15">
        <v>0</v>
      </c>
      <c r="T15">
        <v>5</v>
      </c>
      <c r="U15">
        <v>0</v>
      </c>
      <c r="V15">
        <v>0</v>
      </c>
      <c r="W15">
        <v>4736.5600000000004</v>
      </c>
      <c r="X15">
        <v>41.17</v>
      </c>
      <c r="Y15">
        <v>4.4400000000000004</v>
      </c>
      <c r="Z15">
        <v>4.2</v>
      </c>
      <c r="AA15">
        <v>54</v>
      </c>
      <c r="AB15">
        <v>96.3</v>
      </c>
      <c r="AC15">
        <v>3.7</v>
      </c>
      <c r="AD15">
        <v>0</v>
      </c>
      <c r="AE15">
        <v>0</v>
      </c>
      <c r="AF15">
        <v>5</v>
      </c>
      <c r="AG15">
        <v>0</v>
      </c>
      <c r="AH15">
        <v>0</v>
      </c>
      <c r="AI15">
        <v>4736.5600000000004</v>
      </c>
      <c r="AJ15">
        <v>41.17</v>
      </c>
    </row>
    <row r="16" spans="1:36" x14ac:dyDescent="0.2">
      <c r="A16" t="s">
        <v>36</v>
      </c>
      <c r="B16" t="s">
        <v>37</v>
      </c>
      <c r="C16">
        <v>2014</v>
      </c>
      <c r="D16" t="s">
        <v>38</v>
      </c>
      <c r="E16" t="s">
        <v>53</v>
      </c>
      <c r="F16">
        <v>2458.33</v>
      </c>
      <c r="G16">
        <v>429192.8</v>
      </c>
      <c r="H16">
        <v>0.03</v>
      </c>
      <c r="I16">
        <v>5.83</v>
      </c>
      <c r="J16">
        <v>0</v>
      </c>
      <c r="K16">
        <v>-4.75</v>
      </c>
      <c r="L16">
        <v>174.95</v>
      </c>
      <c r="M16">
        <v>8.58</v>
      </c>
      <c r="N16">
        <v>8.0500000000000007</v>
      </c>
      <c r="O16">
        <v>602</v>
      </c>
      <c r="P16">
        <v>70.099999999999994</v>
      </c>
      <c r="Q16">
        <v>20.76</v>
      </c>
      <c r="R16">
        <v>0</v>
      </c>
      <c r="S16">
        <v>9.14</v>
      </c>
      <c r="T16">
        <v>19.399999999999999</v>
      </c>
      <c r="U16">
        <v>0</v>
      </c>
      <c r="V16">
        <v>0</v>
      </c>
      <c r="W16">
        <v>332091.62</v>
      </c>
      <c r="X16">
        <v>97604.46</v>
      </c>
      <c r="Y16">
        <v>8.89</v>
      </c>
      <c r="Z16">
        <v>8.14</v>
      </c>
      <c r="AA16">
        <v>602</v>
      </c>
      <c r="AB16">
        <v>70.099999999999994</v>
      </c>
      <c r="AC16">
        <v>20.76</v>
      </c>
      <c r="AD16">
        <v>0</v>
      </c>
      <c r="AE16">
        <v>9.14</v>
      </c>
      <c r="AF16">
        <v>19.399999999999999</v>
      </c>
      <c r="AG16">
        <v>0</v>
      </c>
      <c r="AH16">
        <v>0</v>
      </c>
      <c r="AI16">
        <v>332091.62</v>
      </c>
      <c r="AJ16">
        <v>97604.46</v>
      </c>
    </row>
    <row r="17" spans="1:36" x14ac:dyDescent="0.2">
      <c r="A17" t="s">
        <v>36</v>
      </c>
      <c r="B17" t="s">
        <v>37</v>
      </c>
      <c r="C17">
        <v>2014</v>
      </c>
      <c r="D17" t="s">
        <v>38</v>
      </c>
      <c r="E17" t="s">
        <v>54</v>
      </c>
      <c r="F17">
        <v>17850</v>
      </c>
      <c r="G17">
        <v>485099.01</v>
      </c>
      <c r="H17">
        <v>0.18</v>
      </c>
      <c r="I17">
        <v>6.59</v>
      </c>
      <c r="J17">
        <v>0.04</v>
      </c>
      <c r="K17">
        <v>0.15</v>
      </c>
      <c r="L17">
        <v>4.88</v>
      </c>
      <c r="M17">
        <v>7.89</v>
      </c>
      <c r="N17">
        <v>8.73</v>
      </c>
      <c r="O17">
        <v>315</v>
      </c>
      <c r="P17">
        <v>86.98</v>
      </c>
      <c r="Q17">
        <v>10.16</v>
      </c>
      <c r="R17">
        <v>0</v>
      </c>
      <c r="S17">
        <v>2.86</v>
      </c>
      <c r="T17">
        <v>19</v>
      </c>
      <c r="U17">
        <v>0</v>
      </c>
      <c r="V17">
        <v>0</v>
      </c>
      <c r="W17">
        <v>470832.4</v>
      </c>
      <c r="X17">
        <v>12498.49</v>
      </c>
      <c r="Y17">
        <v>8.02</v>
      </c>
      <c r="Z17">
        <v>9.07</v>
      </c>
      <c r="AA17">
        <v>315</v>
      </c>
      <c r="AB17">
        <v>86.98</v>
      </c>
      <c r="AC17">
        <v>10.16</v>
      </c>
      <c r="AD17">
        <v>0</v>
      </c>
      <c r="AE17">
        <v>2.86</v>
      </c>
      <c r="AF17">
        <v>19</v>
      </c>
      <c r="AG17">
        <v>0</v>
      </c>
      <c r="AH17">
        <v>0</v>
      </c>
      <c r="AI17">
        <v>470832.4</v>
      </c>
      <c r="AJ17">
        <v>12498.49</v>
      </c>
    </row>
    <row r="18" spans="1:36" x14ac:dyDescent="0.2">
      <c r="A18" t="s">
        <v>36</v>
      </c>
      <c r="B18" t="s">
        <v>37</v>
      </c>
      <c r="C18">
        <v>2014</v>
      </c>
      <c r="D18" t="s">
        <v>38</v>
      </c>
      <c r="E18" t="s">
        <v>55</v>
      </c>
      <c r="F18">
        <v>2635.47</v>
      </c>
      <c r="G18">
        <v>194262.79</v>
      </c>
      <c r="H18">
        <v>0.03</v>
      </c>
      <c r="I18">
        <v>2.64</v>
      </c>
      <c r="J18">
        <v>0.01</v>
      </c>
      <c r="K18">
        <v>35.979999999999997</v>
      </c>
      <c r="L18">
        <v>13.71</v>
      </c>
      <c r="M18">
        <v>12.57</v>
      </c>
      <c r="N18">
        <v>13.04</v>
      </c>
      <c r="O18">
        <v>272</v>
      </c>
      <c r="P18">
        <v>97.79</v>
      </c>
      <c r="Q18">
        <v>1.1000000000000001</v>
      </c>
      <c r="R18">
        <v>0</v>
      </c>
      <c r="S18">
        <v>1.1000000000000001</v>
      </c>
      <c r="T18">
        <v>20</v>
      </c>
      <c r="U18">
        <v>0</v>
      </c>
      <c r="V18">
        <v>0</v>
      </c>
      <c r="W18">
        <v>194441.41</v>
      </c>
      <c r="X18">
        <v>0</v>
      </c>
      <c r="Y18">
        <v>13.87</v>
      </c>
      <c r="Z18">
        <v>14.23</v>
      </c>
      <c r="AA18">
        <v>272</v>
      </c>
      <c r="AB18">
        <v>97.79</v>
      </c>
      <c r="AC18">
        <v>1.1000000000000001</v>
      </c>
      <c r="AD18">
        <v>0</v>
      </c>
      <c r="AE18">
        <v>1.1000000000000001</v>
      </c>
      <c r="AF18">
        <v>20</v>
      </c>
      <c r="AG18">
        <v>0</v>
      </c>
      <c r="AH18">
        <v>0</v>
      </c>
      <c r="AI18">
        <v>194441.41</v>
      </c>
      <c r="AJ18">
        <v>0</v>
      </c>
    </row>
    <row r="19" spans="1:36" x14ac:dyDescent="0.2">
      <c r="A19" t="s">
        <v>36</v>
      </c>
      <c r="B19" t="s">
        <v>37</v>
      </c>
      <c r="C19">
        <v>2014</v>
      </c>
      <c r="D19" t="s">
        <v>38</v>
      </c>
      <c r="E19" t="s">
        <v>56</v>
      </c>
      <c r="F19">
        <v>6477.99</v>
      </c>
      <c r="G19">
        <v>590380.4</v>
      </c>
      <c r="H19">
        <v>7.0000000000000007E-2</v>
      </c>
      <c r="I19">
        <v>8.02</v>
      </c>
      <c r="J19">
        <v>7.0000000000000007E-2</v>
      </c>
      <c r="K19">
        <v>-5.62</v>
      </c>
      <c r="L19">
        <v>17.8</v>
      </c>
      <c r="M19">
        <v>10.59</v>
      </c>
      <c r="N19">
        <v>11.01</v>
      </c>
      <c r="O19">
        <v>970</v>
      </c>
      <c r="P19">
        <v>57.63</v>
      </c>
      <c r="Q19">
        <v>0.62</v>
      </c>
      <c r="R19">
        <v>0</v>
      </c>
      <c r="S19">
        <v>41.75</v>
      </c>
      <c r="T19">
        <v>19.2</v>
      </c>
      <c r="U19">
        <v>0</v>
      </c>
      <c r="V19">
        <v>0</v>
      </c>
      <c r="W19">
        <v>593111.57999999996</v>
      </c>
      <c r="X19">
        <v>30.98</v>
      </c>
      <c r="Y19">
        <v>10.77</v>
      </c>
      <c r="Z19">
        <v>11.05</v>
      </c>
      <c r="AA19">
        <v>970</v>
      </c>
      <c r="AB19">
        <v>57.63</v>
      </c>
      <c r="AC19">
        <v>0.62</v>
      </c>
      <c r="AD19">
        <v>0</v>
      </c>
      <c r="AE19">
        <v>41.75</v>
      </c>
      <c r="AF19">
        <v>19.2</v>
      </c>
      <c r="AG19">
        <v>0</v>
      </c>
      <c r="AH19">
        <v>0</v>
      </c>
      <c r="AI19">
        <v>593111.57999999996</v>
      </c>
      <c r="AJ19">
        <v>30.98</v>
      </c>
    </row>
    <row r="20" spans="1:36" x14ac:dyDescent="0.2">
      <c r="A20" t="s">
        <v>36</v>
      </c>
      <c r="B20" t="s">
        <v>37</v>
      </c>
      <c r="C20">
        <v>2014</v>
      </c>
      <c r="D20" t="s">
        <v>38</v>
      </c>
      <c r="E20" t="s">
        <v>57</v>
      </c>
      <c r="F20">
        <v>61216.38</v>
      </c>
      <c r="G20">
        <v>426512.21</v>
      </c>
      <c r="H20">
        <v>0.62</v>
      </c>
      <c r="I20">
        <v>5.8</v>
      </c>
      <c r="J20">
        <v>0</v>
      </c>
      <c r="K20">
        <v>9.76</v>
      </c>
      <c r="L20">
        <v>-88.61</v>
      </c>
      <c r="M20">
        <v>7.18</v>
      </c>
      <c r="N20">
        <v>6.74</v>
      </c>
      <c r="O20">
        <v>378</v>
      </c>
      <c r="P20">
        <v>59.79</v>
      </c>
      <c r="Q20">
        <v>39.950000000000003</v>
      </c>
      <c r="R20">
        <v>0</v>
      </c>
      <c r="S20">
        <v>0.26</v>
      </c>
      <c r="T20">
        <v>24</v>
      </c>
      <c r="U20">
        <v>0</v>
      </c>
      <c r="V20">
        <v>0</v>
      </c>
      <c r="W20">
        <v>402637.46</v>
      </c>
      <c r="X20">
        <v>23949.93</v>
      </c>
      <c r="Y20">
        <v>7.18</v>
      </c>
      <c r="Z20">
        <v>6.74</v>
      </c>
      <c r="AA20">
        <v>378</v>
      </c>
      <c r="AB20">
        <v>59.79</v>
      </c>
      <c r="AC20">
        <v>39.950000000000003</v>
      </c>
      <c r="AD20">
        <v>0</v>
      </c>
      <c r="AE20">
        <v>0.26</v>
      </c>
      <c r="AF20">
        <v>24</v>
      </c>
      <c r="AG20">
        <v>0</v>
      </c>
      <c r="AH20">
        <v>0</v>
      </c>
      <c r="AI20">
        <v>402637.46</v>
      </c>
      <c r="AJ20">
        <v>23949.93</v>
      </c>
    </row>
    <row r="21" spans="1:36" x14ac:dyDescent="0.2">
      <c r="A21" t="s">
        <v>36</v>
      </c>
      <c r="B21" t="s">
        <v>37</v>
      </c>
      <c r="C21">
        <v>2014</v>
      </c>
      <c r="D21" t="s">
        <v>38</v>
      </c>
      <c r="E21" t="s">
        <v>58</v>
      </c>
      <c r="F21">
        <v>109966.17</v>
      </c>
      <c r="G21">
        <v>157874.82999999999</v>
      </c>
      <c r="H21">
        <v>1.1200000000000001</v>
      </c>
      <c r="I21">
        <v>2.15</v>
      </c>
      <c r="J21">
        <v>0.46</v>
      </c>
      <c r="K21">
        <v>3.07</v>
      </c>
      <c r="L21">
        <v>52.26</v>
      </c>
      <c r="M21">
        <v>5.99</v>
      </c>
      <c r="N21">
        <v>5.61</v>
      </c>
      <c r="O21">
        <v>343</v>
      </c>
      <c r="P21">
        <v>70.849999999999994</v>
      </c>
      <c r="Q21">
        <v>6.41</v>
      </c>
      <c r="R21">
        <v>0</v>
      </c>
      <c r="S21">
        <v>22.74</v>
      </c>
      <c r="T21">
        <v>18.3</v>
      </c>
      <c r="U21">
        <v>0</v>
      </c>
      <c r="V21">
        <v>0</v>
      </c>
      <c r="W21">
        <v>133714.07999999999</v>
      </c>
      <c r="X21">
        <v>24171.93</v>
      </c>
      <c r="Y21">
        <v>7.88</v>
      </c>
      <c r="Z21">
        <v>7.47</v>
      </c>
      <c r="AA21">
        <v>343</v>
      </c>
      <c r="AB21">
        <v>70.849999999999994</v>
      </c>
      <c r="AC21">
        <v>6.41</v>
      </c>
      <c r="AD21">
        <v>0</v>
      </c>
      <c r="AE21">
        <v>22.74</v>
      </c>
      <c r="AF21">
        <v>22</v>
      </c>
      <c r="AG21">
        <v>0</v>
      </c>
      <c r="AH21">
        <v>0</v>
      </c>
      <c r="AI21">
        <v>133714.07999999999</v>
      </c>
      <c r="AJ21">
        <v>24171.93</v>
      </c>
    </row>
    <row r="22" spans="1:36" x14ac:dyDescent="0.2">
      <c r="A22" t="s">
        <v>36</v>
      </c>
      <c r="B22" t="s">
        <v>37</v>
      </c>
      <c r="C22">
        <v>2014</v>
      </c>
      <c r="D22" t="s">
        <v>38</v>
      </c>
      <c r="E22" t="s">
        <v>59</v>
      </c>
      <c r="F22">
        <v>32.58</v>
      </c>
      <c r="G22">
        <v>200422.46</v>
      </c>
      <c r="H22">
        <v>0</v>
      </c>
      <c r="I22">
        <v>2.72</v>
      </c>
      <c r="J22">
        <v>0</v>
      </c>
      <c r="K22">
        <v>4.9400000000000004</v>
      </c>
      <c r="L22">
        <v>81.819999999999993</v>
      </c>
      <c r="M22">
        <v>10.94</v>
      </c>
      <c r="N22">
        <v>5.24</v>
      </c>
      <c r="O22">
        <v>384</v>
      </c>
      <c r="P22">
        <v>94.79</v>
      </c>
      <c r="Q22">
        <v>4.43</v>
      </c>
      <c r="R22">
        <v>0</v>
      </c>
      <c r="S22">
        <v>0.78</v>
      </c>
      <c r="T22">
        <v>18.8</v>
      </c>
      <c r="U22">
        <v>0</v>
      </c>
      <c r="V22">
        <v>0</v>
      </c>
      <c r="W22">
        <v>93970.38</v>
      </c>
      <c r="X22">
        <v>104154.84</v>
      </c>
      <c r="Y22">
        <v>11.32</v>
      </c>
      <c r="Z22">
        <v>5.3</v>
      </c>
      <c r="AA22">
        <v>384</v>
      </c>
      <c r="AB22">
        <v>94.79</v>
      </c>
      <c r="AC22">
        <v>4.43</v>
      </c>
      <c r="AD22">
        <v>0</v>
      </c>
      <c r="AE22">
        <v>0.78</v>
      </c>
      <c r="AF22">
        <v>18.8</v>
      </c>
      <c r="AG22">
        <v>0</v>
      </c>
      <c r="AH22">
        <v>0</v>
      </c>
      <c r="AI22">
        <v>93970.38</v>
      </c>
      <c r="AJ22">
        <v>104154.84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BED3-778F-4579-BA04-88B0FC6EE8B6}">
  <dimension ref="A1:AJ22"/>
  <sheetViews>
    <sheetView workbookViewId="0">
      <selection activeCell="G3" sqref="G3:G22"/>
    </sheetView>
  </sheetViews>
  <sheetFormatPr baseColWidth="10" defaultColWidth="8.83203125" defaultRowHeight="15" x14ac:dyDescent="0.2"/>
  <cols>
    <col min="4" max="4" width="10" bestFit="1" customWidth="1"/>
    <col min="5" max="5" width="18" bestFit="1" customWidth="1"/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2015</v>
      </c>
      <c r="D2" t="s">
        <v>38</v>
      </c>
      <c r="E2" t="s">
        <v>39</v>
      </c>
      <c r="F2">
        <v>5480137.4900000002</v>
      </c>
      <c r="G2">
        <v>5087800.82</v>
      </c>
      <c r="H2">
        <v>100</v>
      </c>
      <c r="I2">
        <v>100</v>
      </c>
      <c r="J2">
        <v>1</v>
      </c>
      <c r="K2">
        <v>-7.41</v>
      </c>
      <c r="L2">
        <v>-22.51</v>
      </c>
      <c r="M2">
        <v>7.15</v>
      </c>
      <c r="N2">
        <v>5.5</v>
      </c>
      <c r="O2">
        <v>7757</v>
      </c>
      <c r="P2">
        <v>70.3</v>
      </c>
      <c r="Q2">
        <v>17.62</v>
      </c>
      <c r="R2">
        <v>1.53</v>
      </c>
      <c r="S2">
        <v>10.55</v>
      </c>
      <c r="T2">
        <v>37.5</v>
      </c>
      <c r="U2">
        <v>0</v>
      </c>
      <c r="V2">
        <v>157696</v>
      </c>
      <c r="W2">
        <v>3630141.1</v>
      </c>
      <c r="X2">
        <v>1452583.7</v>
      </c>
      <c r="Y2">
        <v>7.46</v>
      </c>
      <c r="Z2">
        <v>5.64</v>
      </c>
      <c r="AA2">
        <v>7757</v>
      </c>
      <c r="AB2">
        <v>70.3</v>
      </c>
      <c r="AC2">
        <v>17.62</v>
      </c>
      <c r="AD2">
        <v>1.53</v>
      </c>
      <c r="AE2">
        <v>10.55</v>
      </c>
      <c r="AF2">
        <v>50</v>
      </c>
      <c r="AG2">
        <v>0</v>
      </c>
      <c r="AH2">
        <v>157696</v>
      </c>
      <c r="AI2">
        <v>3630141.1</v>
      </c>
      <c r="AJ2">
        <v>1452583.7</v>
      </c>
    </row>
    <row r="3" spans="1:36" x14ac:dyDescent="0.2">
      <c r="A3" t="s">
        <v>36</v>
      </c>
      <c r="B3" t="s">
        <v>37</v>
      </c>
      <c r="C3">
        <v>2015</v>
      </c>
      <c r="D3" t="s">
        <v>38</v>
      </c>
      <c r="E3" t="s">
        <v>40</v>
      </c>
      <c r="F3">
        <v>24783.439999999999</v>
      </c>
      <c r="G3">
        <v>2496300.56</v>
      </c>
      <c r="H3">
        <v>0.45</v>
      </c>
      <c r="I3">
        <v>49.06</v>
      </c>
      <c r="J3">
        <v>0</v>
      </c>
      <c r="K3">
        <v>-2.0499999999999998</v>
      </c>
      <c r="L3">
        <v>74.599999999999994</v>
      </c>
      <c r="M3">
        <v>3.7</v>
      </c>
      <c r="N3">
        <v>2.76</v>
      </c>
      <c r="O3">
        <v>2130</v>
      </c>
      <c r="P3">
        <v>48.97</v>
      </c>
      <c r="Q3">
        <v>48.73</v>
      </c>
      <c r="R3">
        <v>2.0699999999999998</v>
      </c>
      <c r="S3">
        <v>0.23</v>
      </c>
      <c r="T3">
        <v>23</v>
      </c>
      <c r="U3">
        <v>0</v>
      </c>
      <c r="V3">
        <v>131422</v>
      </c>
      <c r="W3">
        <v>1108220</v>
      </c>
      <c r="X3">
        <v>1369124.9</v>
      </c>
      <c r="Y3">
        <v>3.7</v>
      </c>
      <c r="Z3">
        <v>2.76</v>
      </c>
      <c r="AA3">
        <v>2130</v>
      </c>
      <c r="AB3">
        <v>48.97</v>
      </c>
      <c r="AC3">
        <v>48.73</v>
      </c>
      <c r="AD3">
        <v>2.0699999999999998</v>
      </c>
      <c r="AE3">
        <v>0.23</v>
      </c>
      <c r="AF3">
        <v>23</v>
      </c>
      <c r="AG3">
        <v>0</v>
      </c>
      <c r="AH3">
        <v>131422</v>
      </c>
      <c r="AI3">
        <v>1108220</v>
      </c>
      <c r="AJ3">
        <v>1369124.9</v>
      </c>
    </row>
    <row r="4" spans="1:36" x14ac:dyDescent="0.2">
      <c r="A4" t="s">
        <v>36</v>
      </c>
      <c r="B4" t="s">
        <v>37</v>
      </c>
      <c r="C4">
        <v>2015</v>
      </c>
      <c r="D4" t="s">
        <v>38</v>
      </c>
      <c r="E4" t="s">
        <v>41</v>
      </c>
      <c r="F4">
        <v>118899.38</v>
      </c>
      <c r="G4">
        <v>1566266.63</v>
      </c>
      <c r="H4">
        <v>2.17</v>
      </c>
      <c r="I4">
        <v>30.78</v>
      </c>
      <c r="J4">
        <v>0.21</v>
      </c>
      <c r="K4">
        <v>-6.5</v>
      </c>
      <c r="L4">
        <v>-34.200000000000003</v>
      </c>
      <c r="M4">
        <v>9.7799999999999994</v>
      </c>
      <c r="N4">
        <v>9.42</v>
      </c>
      <c r="O4">
        <v>2774</v>
      </c>
      <c r="P4">
        <v>66.83</v>
      </c>
      <c r="Q4">
        <v>5.19</v>
      </c>
      <c r="R4">
        <v>1.91</v>
      </c>
      <c r="S4">
        <v>26.06</v>
      </c>
      <c r="T4">
        <v>20</v>
      </c>
      <c r="U4">
        <v>0</v>
      </c>
      <c r="V4">
        <v>26268.9</v>
      </c>
      <c r="W4">
        <v>1526812.2</v>
      </c>
      <c r="X4">
        <v>25871.3</v>
      </c>
      <c r="Y4">
        <v>10.23</v>
      </c>
      <c r="Z4">
        <v>9.6999999999999993</v>
      </c>
      <c r="AA4">
        <v>2774</v>
      </c>
      <c r="AB4">
        <v>66.83</v>
      </c>
      <c r="AC4">
        <v>5.19</v>
      </c>
      <c r="AD4">
        <v>1.91</v>
      </c>
      <c r="AE4">
        <v>26.06</v>
      </c>
      <c r="AF4">
        <v>21.7</v>
      </c>
      <c r="AG4">
        <v>0</v>
      </c>
      <c r="AH4">
        <v>26268.9</v>
      </c>
      <c r="AI4">
        <v>1526812.2</v>
      </c>
      <c r="AJ4">
        <v>25871.3</v>
      </c>
    </row>
    <row r="5" spans="1:36" x14ac:dyDescent="0.2">
      <c r="A5" t="s">
        <v>36</v>
      </c>
      <c r="B5" t="s">
        <v>37</v>
      </c>
      <c r="C5">
        <v>2015</v>
      </c>
      <c r="D5" t="s">
        <v>38</v>
      </c>
      <c r="E5" t="s">
        <v>42</v>
      </c>
      <c r="F5">
        <v>2844175.17</v>
      </c>
      <c r="G5">
        <v>868905.32</v>
      </c>
      <c r="H5">
        <v>51.9</v>
      </c>
      <c r="I5">
        <v>17.079999999999998</v>
      </c>
      <c r="J5">
        <v>2.36</v>
      </c>
      <c r="K5">
        <v>2.11</v>
      </c>
      <c r="L5">
        <v>-5.64</v>
      </c>
      <c r="M5">
        <v>7.05</v>
      </c>
      <c r="N5">
        <v>6.35</v>
      </c>
      <c r="O5">
        <v>2185</v>
      </c>
      <c r="P5">
        <v>92.49</v>
      </c>
      <c r="Q5">
        <v>6.41</v>
      </c>
      <c r="R5">
        <v>0</v>
      </c>
      <c r="S5">
        <v>1.1000000000000001</v>
      </c>
      <c r="T5">
        <v>18.3</v>
      </c>
      <c r="U5">
        <v>0</v>
      </c>
      <c r="V5">
        <v>0</v>
      </c>
      <c r="W5">
        <v>830375.9</v>
      </c>
      <c r="X5">
        <v>24431</v>
      </c>
      <c r="Y5">
        <v>7.23</v>
      </c>
      <c r="Z5">
        <v>6.38</v>
      </c>
      <c r="AA5">
        <v>2185</v>
      </c>
      <c r="AB5">
        <v>92.49</v>
      </c>
      <c r="AC5">
        <v>6.41</v>
      </c>
      <c r="AD5">
        <v>0</v>
      </c>
      <c r="AE5">
        <v>1.1000000000000001</v>
      </c>
      <c r="AF5">
        <v>20</v>
      </c>
      <c r="AG5">
        <v>0</v>
      </c>
      <c r="AH5">
        <v>0</v>
      </c>
      <c r="AI5">
        <v>830375.9</v>
      </c>
      <c r="AJ5">
        <v>24431</v>
      </c>
    </row>
    <row r="6" spans="1:36" x14ac:dyDescent="0.2">
      <c r="A6" t="s">
        <v>36</v>
      </c>
      <c r="B6" t="s">
        <v>37</v>
      </c>
      <c r="C6">
        <v>2015</v>
      </c>
      <c r="D6" t="s">
        <v>38</v>
      </c>
      <c r="E6" t="s">
        <v>43</v>
      </c>
      <c r="F6">
        <v>2492279.5</v>
      </c>
      <c r="G6">
        <v>156265.01999999999</v>
      </c>
      <c r="H6">
        <v>45.48</v>
      </c>
      <c r="I6">
        <v>3.07</v>
      </c>
      <c r="J6">
        <v>1.92</v>
      </c>
      <c r="K6">
        <v>-16.670000000000002</v>
      </c>
      <c r="L6">
        <v>-34.83</v>
      </c>
      <c r="M6">
        <v>5.09</v>
      </c>
      <c r="N6">
        <v>5.44</v>
      </c>
      <c r="O6">
        <v>360</v>
      </c>
      <c r="P6">
        <v>81.39</v>
      </c>
      <c r="Q6">
        <v>6.39</v>
      </c>
      <c r="R6">
        <v>0</v>
      </c>
      <c r="S6">
        <v>12.22</v>
      </c>
      <c r="T6">
        <v>37.5</v>
      </c>
      <c r="U6">
        <v>0</v>
      </c>
      <c r="V6">
        <v>0</v>
      </c>
      <c r="W6">
        <v>122108.2</v>
      </c>
      <c r="X6">
        <v>24947</v>
      </c>
      <c r="Y6">
        <v>6.52</v>
      </c>
      <c r="Z6">
        <v>7.13</v>
      </c>
      <c r="AA6">
        <v>360</v>
      </c>
      <c r="AB6">
        <v>81.39</v>
      </c>
      <c r="AC6">
        <v>6.39</v>
      </c>
      <c r="AD6">
        <v>0</v>
      </c>
      <c r="AE6">
        <v>12.22</v>
      </c>
      <c r="AF6">
        <v>50</v>
      </c>
      <c r="AG6">
        <v>0</v>
      </c>
      <c r="AH6">
        <v>0</v>
      </c>
      <c r="AI6">
        <v>122108.2</v>
      </c>
      <c r="AJ6">
        <v>24947</v>
      </c>
    </row>
    <row r="7" spans="1:36" x14ac:dyDescent="0.2">
      <c r="A7" t="s">
        <v>36</v>
      </c>
      <c r="B7" t="s">
        <v>37</v>
      </c>
      <c r="C7">
        <v>2015</v>
      </c>
      <c r="D7" t="s">
        <v>38</v>
      </c>
      <c r="E7" t="s">
        <v>44</v>
      </c>
      <c r="F7">
        <v>5127.92</v>
      </c>
      <c r="G7">
        <v>1229.32</v>
      </c>
      <c r="H7">
        <v>0.09</v>
      </c>
      <c r="I7">
        <v>0.02</v>
      </c>
      <c r="J7">
        <v>0.09</v>
      </c>
      <c r="K7">
        <v>-7.14</v>
      </c>
      <c r="L7">
        <v>23.69</v>
      </c>
      <c r="M7">
        <v>7.5</v>
      </c>
      <c r="N7">
        <v>5.22</v>
      </c>
      <c r="O7">
        <v>110</v>
      </c>
      <c r="P7">
        <v>87.27</v>
      </c>
      <c r="Q7">
        <v>0.91</v>
      </c>
      <c r="R7">
        <v>0</v>
      </c>
      <c r="S7">
        <v>11.82</v>
      </c>
      <c r="T7">
        <v>37.5</v>
      </c>
      <c r="U7">
        <v>0</v>
      </c>
      <c r="V7">
        <v>0</v>
      </c>
      <c r="W7">
        <v>1208.4000000000001</v>
      </c>
      <c r="X7">
        <v>21</v>
      </c>
      <c r="Y7">
        <v>9.7899999999999991</v>
      </c>
      <c r="Z7">
        <v>6.67</v>
      </c>
      <c r="AA7">
        <v>110</v>
      </c>
      <c r="AB7">
        <v>87.27</v>
      </c>
      <c r="AC7">
        <v>0.91</v>
      </c>
      <c r="AD7">
        <v>0</v>
      </c>
      <c r="AE7">
        <v>11.82</v>
      </c>
      <c r="AF7">
        <v>50</v>
      </c>
      <c r="AG7">
        <v>0</v>
      </c>
      <c r="AH7">
        <v>0</v>
      </c>
      <c r="AI7">
        <v>1208.4000000000001</v>
      </c>
      <c r="AJ7">
        <v>21</v>
      </c>
    </row>
    <row r="8" spans="1:36" x14ac:dyDescent="0.2">
      <c r="A8" t="s">
        <v>36</v>
      </c>
      <c r="B8" t="s">
        <v>37</v>
      </c>
      <c r="C8">
        <v>2015</v>
      </c>
      <c r="D8" t="s">
        <v>38</v>
      </c>
      <c r="E8" t="s">
        <v>45</v>
      </c>
      <c r="F8">
        <v>1212759.01</v>
      </c>
      <c r="G8">
        <v>216441.21</v>
      </c>
      <c r="H8">
        <v>22.13</v>
      </c>
      <c r="I8">
        <v>4.25</v>
      </c>
      <c r="J8">
        <v>3.83</v>
      </c>
      <c r="K8">
        <v>-5.25</v>
      </c>
      <c r="L8">
        <v>-5.12</v>
      </c>
      <c r="M8">
        <v>5.16</v>
      </c>
      <c r="N8">
        <v>5.5</v>
      </c>
      <c r="O8">
        <v>702</v>
      </c>
      <c r="P8">
        <v>90.03</v>
      </c>
      <c r="Q8">
        <v>9.26</v>
      </c>
      <c r="R8">
        <v>0</v>
      </c>
      <c r="S8">
        <v>0.71</v>
      </c>
      <c r="T8">
        <v>15.5</v>
      </c>
      <c r="U8">
        <v>0</v>
      </c>
      <c r="V8">
        <v>0</v>
      </c>
      <c r="W8">
        <v>210044.2</v>
      </c>
      <c r="X8">
        <v>6047.8</v>
      </c>
      <c r="Y8">
        <v>5.34</v>
      </c>
      <c r="Z8">
        <v>5.67</v>
      </c>
      <c r="AA8">
        <v>702</v>
      </c>
      <c r="AB8">
        <v>90.03</v>
      </c>
      <c r="AC8">
        <v>9.26</v>
      </c>
      <c r="AD8">
        <v>0</v>
      </c>
      <c r="AE8">
        <v>0.71</v>
      </c>
      <c r="AF8">
        <v>15.5</v>
      </c>
      <c r="AG8">
        <v>0</v>
      </c>
      <c r="AH8">
        <v>0</v>
      </c>
      <c r="AI8">
        <v>210044.2</v>
      </c>
      <c r="AJ8">
        <v>6047.8</v>
      </c>
    </row>
    <row r="9" spans="1:36" x14ac:dyDescent="0.2">
      <c r="A9" t="s">
        <v>36</v>
      </c>
      <c r="B9" t="s">
        <v>37</v>
      </c>
      <c r="C9">
        <v>2015</v>
      </c>
      <c r="D9" t="s">
        <v>38</v>
      </c>
      <c r="E9" t="s">
        <v>46</v>
      </c>
      <c r="F9">
        <v>17683.939999999999</v>
      </c>
      <c r="G9">
        <v>49430.83</v>
      </c>
      <c r="H9">
        <v>0.32</v>
      </c>
      <c r="I9">
        <v>0.97</v>
      </c>
      <c r="J9">
        <v>0.02</v>
      </c>
      <c r="K9">
        <v>8.7799999999999994</v>
      </c>
      <c r="L9">
        <v>-52.14</v>
      </c>
      <c r="M9">
        <v>8.83</v>
      </c>
      <c r="N9">
        <v>9.0399999999999991</v>
      </c>
      <c r="O9">
        <v>513</v>
      </c>
      <c r="P9">
        <v>58.09</v>
      </c>
      <c r="Q9">
        <v>1.75</v>
      </c>
      <c r="R9">
        <v>8.9700000000000006</v>
      </c>
      <c r="S9">
        <v>31.19</v>
      </c>
      <c r="T9">
        <v>18.5</v>
      </c>
      <c r="U9">
        <v>0</v>
      </c>
      <c r="V9">
        <v>12089.6</v>
      </c>
      <c r="W9">
        <v>49181.1</v>
      </c>
      <c r="X9">
        <v>0</v>
      </c>
      <c r="Y9">
        <v>10.47</v>
      </c>
      <c r="Z9">
        <v>11.24</v>
      </c>
      <c r="AA9">
        <v>513</v>
      </c>
      <c r="AB9">
        <v>58.09</v>
      </c>
      <c r="AC9">
        <v>1.75</v>
      </c>
      <c r="AD9">
        <v>8.9700000000000006</v>
      </c>
      <c r="AE9">
        <v>31.19</v>
      </c>
      <c r="AF9">
        <v>21.7</v>
      </c>
      <c r="AG9">
        <v>0</v>
      </c>
      <c r="AH9">
        <v>12089.6</v>
      </c>
      <c r="AI9">
        <v>49181.1</v>
      </c>
      <c r="AJ9">
        <v>0</v>
      </c>
    </row>
    <row r="10" spans="1:36" x14ac:dyDescent="0.2">
      <c r="A10" t="s">
        <v>36</v>
      </c>
      <c r="B10" t="s">
        <v>37</v>
      </c>
      <c r="C10">
        <v>2015</v>
      </c>
      <c r="D10" t="s">
        <v>38</v>
      </c>
      <c r="E10" t="s">
        <v>47</v>
      </c>
      <c r="F10">
        <v>0.01</v>
      </c>
      <c r="G10">
        <v>212913.43</v>
      </c>
      <c r="H10">
        <v>0</v>
      </c>
      <c r="I10">
        <v>4.18</v>
      </c>
      <c r="M10">
        <v>7.44</v>
      </c>
      <c r="N10">
        <v>5.58</v>
      </c>
      <c r="O10">
        <v>115</v>
      </c>
      <c r="P10">
        <v>32.17</v>
      </c>
      <c r="Q10">
        <v>6.96</v>
      </c>
      <c r="R10">
        <v>0</v>
      </c>
      <c r="S10">
        <v>60.87</v>
      </c>
      <c r="T10">
        <v>18</v>
      </c>
      <c r="U10">
        <v>0</v>
      </c>
      <c r="V10">
        <v>0</v>
      </c>
      <c r="W10">
        <v>196999.1</v>
      </c>
      <c r="X10">
        <v>16013.1</v>
      </c>
      <c r="Y10">
        <v>7.52</v>
      </c>
      <c r="Z10">
        <v>5.59</v>
      </c>
      <c r="AA10">
        <v>115</v>
      </c>
      <c r="AB10">
        <v>32.17</v>
      </c>
      <c r="AC10">
        <v>6.96</v>
      </c>
      <c r="AD10">
        <v>0</v>
      </c>
      <c r="AE10">
        <v>60.87</v>
      </c>
      <c r="AF10">
        <v>18</v>
      </c>
      <c r="AG10">
        <v>0</v>
      </c>
      <c r="AH10">
        <v>0</v>
      </c>
      <c r="AI10">
        <v>196999.1</v>
      </c>
      <c r="AJ10">
        <v>16013.1</v>
      </c>
    </row>
    <row r="11" spans="1:36" x14ac:dyDescent="0.2">
      <c r="A11" t="s">
        <v>36</v>
      </c>
      <c r="B11" t="s">
        <v>37</v>
      </c>
      <c r="C11">
        <v>2015</v>
      </c>
      <c r="D11" t="s">
        <v>38</v>
      </c>
      <c r="E11" t="s">
        <v>48</v>
      </c>
      <c r="F11">
        <v>2146013.1</v>
      </c>
      <c r="G11">
        <v>36810.99</v>
      </c>
      <c r="H11">
        <v>39.159999999999997</v>
      </c>
      <c r="I11">
        <v>0.72</v>
      </c>
      <c r="J11">
        <v>2.95</v>
      </c>
      <c r="K11">
        <v>-20.82</v>
      </c>
      <c r="L11">
        <v>-33.24</v>
      </c>
      <c r="M11">
        <v>4.78</v>
      </c>
      <c r="N11">
        <v>4.4400000000000004</v>
      </c>
      <c r="O11">
        <v>90</v>
      </c>
      <c r="P11">
        <v>97.78</v>
      </c>
      <c r="Q11">
        <v>2.2200000000000002</v>
      </c>
      <c r="R11">
        <v>0</v>
      </c>
      <c r="S11">
        <v>0</v>
      </c>
      <c r="T11">
        <v>5</v>
      </c>
      <c r="U11">
        <v>0</v>
      </c>
      <c r="V11">
        <v>0</v>
      </c>
      <c r="W11">
        <v>36757.199999999997</v>
      </c>
      <c r="X11">
        <v>0</v>
      </c>
      <c r="Y11">
        <v>4.78</v>
      </c>
      <c r="Z11">
        <v>4.4400000000000004</v>
      </c>
      <c r="AA11">
        <v>90</v>
      </c>
      <c r="AB11">
        <v>97.78</v>
      </c>
      <c r="AC11">
        <v>2.2200000000000002</v>
      </c>
      <c r="AD11">
        <v>0</v>
      </c>
      <c r="AE11">
        <v>0</v>
      </c>
      <c r="AF11">
        <v>5</v>
      </c>
      <c r="AG11">
        <v>0</v>
      </c>
      <c r="AH11">
        <v>0</v>
      </c>
      <c r="AI11">
        <v>36757.199999999997</v>
      </c>
      <c r="AJ11">
        <v>0</v>
      </c>
    </row>
    <row r="12" spans="1:36" x14ac:dyDescent="0.2">
      <c r="A12" t="s">
        <v>36</v>
      </c>
      <c r="B12" t="s">
        <v>37</v>
      </c>
      <c r="C12">
        <v>2015</v>
      </c>
      <c r="D12" t="s">
        <v>38</v>
      </c>
      <c r="E12" t="s">
        <v>49</v>
      </c>
      <c r="F12">
        <v>15580.19</v>
      </c>
      <c r="G12">
        <v>56500.9</v>
      </c>
      <c r="H12">
        <v>0.28000000000000003</v>
      </c>
      <c r="I12">
        <v>1.1100000000000001</v>
      </c>
      <c r="J12">
        <v>0.49</v>
      </c>
      <c r="K12">
        <v>-2.11</v>
      </c>
      <c r="L12">
        <v>12.36</v>
      </c>
      <c r="M12">
        <v>10.24</v>
      </c>
      <c r="N12">
        <v>15.55</v>
      </c>
      <c r="O12">
        <v>127</v>
      </c>
      <c r="P12">
        <v>95.28</v>
      </c>
      <c r="Q12">
        <v>4.72</v>
      </c>
      <c r="R12">
        <v>0</v>
      </c>
      <c r="S12">
        <v>0</v>
      </c>
      <c r="T12">
        <v>20</v>
      </c>
      <c r="U12">
        <v>0</v>
      </c>
      <c r="V12">
        <v>0</v>
      </c>
      <c r="W12">
        <v>56456.2</v>
      </c>
      <c r="X12">
        <v>7.6</v>
      </c>
      <c r="Y12">
        <v>10.24</v>
      </c>
      <c r="Z12">
        <v>15.55</v>
      </c>
      <c r="AA12">
        <v>127</v>
      </c>
      <c r="AB12">
        <v>95.28</v>
      </c>
      <c r="AC12">
        <v>4.72</v>
      </c>
      <c r="AD12">
        <v>0</v>
      </c>
      <c r="AE12">
        <v>0</v>
      </c>
      <c r="AF12">
        <v>20</v>
      </c>
      <c r="AG12">
        <v>0</v>
      </c>
      <c r="AH12">
        <v>0</v>
      </c>
      <c r="AI12">
        <v>56456.2</v>
      </c>
      <c r="AJ12">
        <v>7.6</v>
      </c>
    </row>
    <row r="13" spans="1:36" x14ac:dyDescent="0.2">
      <c r="A13" t="s">
        <v>36</v>
      </c>
      <c r="B13" t="s">
        <v>37</v>
      </c>
      <c r="C13">
        <v>2015</v>
      </c>
      <c r="D13" t="s">
        <v>38</v>
      </c>
      <c r="E13" t="s">
        <v>50</v>
      </c>
      <c r="F13">
        <v>17423.990000000002</v>
      </c>
      <c r="G13">
        <v>2313680.86</v>
      </c>
      <c r="H13">
        <v>0.32</v>
      </c>
      <c r="I13">
        <v>45.48</v>
      </c>
      <c r="J13">
        <v>0</v>
      </c>
      <c r="K13">
        <v>-1.52</v>
      </c>
      <c r="L13">
        <v>29.49</v>
      </c>
      <c r="M13">
        <v>3.61</v>
      </c>
      <c r="N13">
        <v>2.52</v>
      </c>
      <c r="O13">
        <v>1836</v>
      </c>
      <c r="P13">
        <v>49.46</v>
      </c>
      <c r="Q13">
        <v>49.24</v>
      </c>
      <c r="R13">
        <v>0.54</v>
      </c>
      <c r="S13">
        <v>0.76</v>
      </c>
      <c r="T13">
        <v>18</v>
      </c>
      <c r="U13">
        <v>0</v>
      </c>
      <c r="V13">
        <v>27563.599999999999</v>
      </c>
      <c r="W13">
        <v>969150</v>
      </c>
      <c r="X13">
        <v>1343024.6</v>
      </c>
      <c r="Y13">
        <v>3.61</v>
      </c>
      <c r="Z13">
        <v>2.52</v>
      </c>
      <c r="AA13">
        <v>1836</v>
      </c>
      <c r="AB13">
        <v>49.46</v>
      </c>
      <c r="AC13">
        <v>49.24</v>
      </c>
      <c r="AD13">
        <v>0.54</v>
      </c>
      <c r="AE13">
        <v>0.76</v>
      </c>
      <c r="AF13">
        <v>18</v>
      </c>
      <c r="AG13">
        <v>0</v>
      </c>
      <c r="AH13">
        <v>27563.599999999999</v>
      </c>
      <c r="AI13">
        <v>969150</v>
      </c>
      <c r="AJ13">
        <v>1343024.6</v>
      </c>
    </row>
    <row r="14" spans="1:36" x14ac:dyDescent="0.2">
      <c r="A14" t="s">
        <v>36</v>
      </c>
      <c r="B14" t="s">
        <v>37</v>
      </c>
      <c r="C14">
        <v>2015</v>
      </c>
      <c r="D14" t="s">
        <v>38</v>
      </c>
      <c r="E14" t="s">
        <v>51</v>
      </c>
      <c r="F14">
        <v>1599228.81</v>
      </c>
      <c r="G14">
        <v>706181.29</v>
      </c>
      <c r="H14">
        <v>29.18</v>
      </c>
      <c r="I14">
        <v>13.88</v>
      </c>
      <c r="J14">
        <v>5.63</v>
      </c>
      <c r="K14">
        <v>-7.35</v>
      </c>
      <c r="L14">
        <v>-6.23</v>
      </c>
      <c r="M14">
        <v>8.32</v>
      </c>
      <c r="N14">
        <v>8.18</v>
      </c>
      <c r="O14">
        <v>957</v>
      </c>
      <c r="P14">
        <v>89.76</v>
      </c>
      <c r="Q14">
        <v>9.4</v>
      </c>
      <c r="R14">
        <v>0.31</v>
      </c>
      <c r="S14">
        <v>0.52</v>
      </c>
      <c r="T14">
        <v>18</v>
      </c>
      <c r="U14">
        <v>0</v>
      </c>
      <c r="V14">
        <v>39</v>
      </c>
      <c r="W14">
        <v>697039.6</v>
      </c>
      <c r="X14">
        <v>8048.6</v>
      </c>
      <c r="Y14">
        <v>8.32</v>
      </c>
      <c r="Z14">
        <v>8.18</v>
      </c>
      <c r="AA14">
        <v>957</v>
      </c>
      <c r="AB14">
        <v>89.76</v>
      </c>
      <c r="AC14">
        <v>9.4</v>
      </c>
      <c r="AD14">
        <v>0.31</v>
      </c>
      <c r="AE14">
        <v>0.52</v>
      </c>
      <c r="AF14">
        <v>18</v>
      </c>
      <c r="AG14">
        <v>0</v>
      </c>
      <c r="AH14">
        <v>39</v>
      </c>
      <c r="AI14">
        <v>697039.6</v>
      </c>
      <c r="AJ14">
        <v>8048.6</v>
      </c>
    </row>
    <row r="15" spans="1:36" x14ac:dyDescent="0.2">
      <c r="A15" t="s">
        <v>36</v>
      </c>
      <c r="B15" t="s">
        <v>37</v>
      </c>
      <c r="C15">
        <v>2015</v>
      </c>
      <c r="D15" t="s">
        <v>38</v>
      </c>
      <c r="E15" t="s">
        <v>52</v>
      </c>
      <c r="F15">
        <v>364581.38</v>
      </c>
      <c r="G15">
        <v>3620.62</v>
      </c>
      <c r="H15">
        <v>6.65</v>
      </c>
      <c r="I15">
        <v>7.0000000000000007E-2</v>
      </c>
      <c r="J15">
        <v>1.26</v>
      </c>
      <c r="K15">
        <v>-16.100000000000001</v>
      </c>
      <c r="L15">
        <v>-43.06</v>
      </c>
      <c r="M15">
        <v>3.14</v>
      </c>
      <c r="N15">
        <v>3.25</v>
      </c>
      <c r="O15">
        <v>56</v>
      </c>
      <c r="P15">
        <v>91.07</v>
      </c>
      <c r="Q15">
        <v>8.93</v>
      </c>
      <c r="R15">
        <v>0</v>
      </c>
      <c r="S15">
        <v>0</v>
      </c>
      <c r="T15">
        <v>5</v>
      </c>
      <c r="U15">
        <v>0</v>
      </c>
      <c r="V15">
        <v>0</v>
      </c>
      <c r="W15">
        <v>3588.9</v>
      </c>
      <c r="X15">
        <v>26.9</v>
      </c>
      <c r="Y15">
        <v>4.18</v>
      </c>
      <c r="Z15">
        <v>4.32</v>
      </c>
      <c r="AA15">
        <v>56</v>
      </c>
      <c r="AB15">
        <v>91.07</v>
      </c>
      <c r="AC15">
        <v>8.93</v>
      </c>
      <c r="AD15">
        <v>0</v>
      </c>
      <c r="AE15">
        <v>0</v>
      </c>
      <c r="AF15">
        <v>5</v>
      </c>
      <c r="AG15">
        <v>0</v>
      </c>
      <c r="AH15">
        <v>0</v>
      </c>
      <c r="AI15">
        <v>3588.9</v>
      </c>
      <c r="AJ15">
        <v>26.9</v>
      </c>
    </row>
    <row r="16" spans="1:36" x14ac:dyDescent="0.2">
      <c r="A16" t="s">
        <v>36</v>
      </c>
      <c r="B16" t="s">
        <v>37</v>
      </c>
      <c r="C16">
        <v>2015</v>
      </c>
      <c r="D16" t="s">
        <v>38</v>
      </c>
      <c r="E16" t="s">
        <v>53</v>
      </c>
      <c r="F16">
        <v>2719.2</v>
      </c>
      <c r="G16">
        <v>295014.17</v>
      </c>
      <c r="H16">
        <v>0.05</v>
      </c>
      <c r="I16">
        <v>5.8</v>
      </c>
      <c r="J16">
        <v>0.03</v>
      </c>
      <c r="K16">
        <v>-22.52</v>
      </c>
      <c r="L16" s="2">
        <v>1713.87</v>
      </c>
      <c r="M16">
        <v>8.2799999999999994</v>
      </c>
      <c r="N16">
        <v>8.36</v>
      </c>
      <c r="O16">
        <v>603</v>
      </c>
      <c r="P16">
        <v>70.81</v>
      </c>
      <c r="Q16">
        <v>20.23</v>
      </c>
      <c r="R16">
        <v>0.17</v>
      </c>
      <c r="S16">
        <v>8.7899999999999991</v>
      </c>
      <c r="T16">
        <v>18.8</v>
      </c>
      <c r="U16">
        <v>0</v>
      </c>
      <c r="V16">
        <v>996.1</v>
      </c>
      <c r="W16">
        <v>260753.4</v>
      </c>
      <c r="X16">
        <v>36402.6</v>
      </c>
      <c r="Y16">
        <v>8.59</v>
      </c>
      <c r="Z16">
        <v>8.49</v>
      </c>
      <c r="AA16">
        <v>603</v>
      </c>
      <c r="AB16">
        <v>70.81</v>
      </c>
      <c r="AC16">
        <v>20.23</v>
      </c>
      <c r="AD16">
        <v>0.17</v>
      </c>
      <c r="AE16">
        <v>8.7899999999999991</v>
      </c>
      <c r="AF16">
        <v>18.8</v>
      </c>
      <c r="AG16">
        <v>0</v>
      </c>
      <c r="AH16">
        <v>996.1</v>
      </c>
      <c r="AI16">
        <v>260753.4</v>
      </c>
      <c r="AJ16">
        <v>36402.6</v>
      </c>
    </row>
    <row r="17" spans="1:36" x14ac:dyDescent="0.2">
      <c r="A17" t="s">
        <v>36</v>
      </c>
      <c r="B17" t="s">
        <v>37</v>
      </c>
      <c r="C17">
        <v>2015</v>
      </c>
      <c r="D17" t="s">
        <v>38</v>
      </c>
      <c r="E17" t="s">
        <v>54</v>
      </c>
      <c r="F17">
        <v>3925.38</v>
      </c>
      <c r="G17">
        <v>354553.29</v>
      </c>
      <c r="H17">
        <v>7.0000000000000007E-2</v>
      </c>
      <c r="I17">
        <v>6.97</v>
      </c>
      <c r="J17">
        <v>0.02</v>
      </c>
      <c r="K17">
        <v>-7.2</v>
      </c>
      <c r="L17">
        <v>-49.93</v>
      </c>
      <c r="M17">
        <v>7.09</v>
      </c>
      <c r="N17">
        <v>7.53</v>
      </c>
      <c r="O17">
        <v>317</v>
      </c>
      <c r="P17">
        <v>87.07</v>
      </c>
      <c r="Q17">
        <v>9.7799999999999994</v>
      </c>
      <c r="R17">
        <v>0</v>
      </c>
      <c r="S17">
        <v>3.15</v>
      </c>
      <c r="T17">
        <v>16.7</v>
      </c>
      <c r="U17">
        <v>0</v>
      </c>
      <c r="V17">
        <v>0</v>
      </c>
      <c r="W17">
        <v>344923.4</v>
      </c>
      <c r="X17">
        <v>8523.7000000000007</v>
      </c>
      <c r="Y17">
        <v>7.21</v>
      </c>
      <c r="Z17">
        <v>7.85</v>
      </c>
      <c r="AA17">
        <v>317</v>
      </c>
      <c r="AB17">
        <v>87.07</v>
      </c>
      <c r="AC17">
        <v>9.7799999999999994</v>
      </c>
      <c r="AD17">
        <v>0</v>
      </c>
      <c r="AE17">
        <v>3.15</v>
      </c>
      <c r="AF17">
        <v>16.7</v>
      </c>
      <c r="AG17">
        <v>0</v>
      </c>
      <c r="AH17">
        <v>0</v>
      </c>
      <c r="AI17">
        <v>344923.4</v>
      </c>
      <c r="AJ17">
        <v>8523.7000000000007</v>
      </c>
    </row>
    <row r="18" spans="1:36" x14ac:dyDescent="0.2">
      <c r="A18" t="s">
        <v>36</v>
      </c>
      <c r="B18" t="s">
        <v>37</v>
      </c>
      <c r="C18">
        <v>2015</v>
      </c>
      <c r="D18" t="s">
        <v>38</v>
      </c>
      <c r="E18" t="s">
        <v>55</v>
      </c>
      <c r="F18">
        <v>1928.2</v>
      </c>
      <c r="G18">
        <v>131760.73000000001</v>
      </c>
      <c r="H18">
        <v>0.04</v>
      </c>
      <c r="I18">
        <v>2.59</v>
      </c>
      <c r="J18">
        <v>0.01</v>
      </c>
      <c r="K18">
        <v>42.83</v>
      </c>
      <c r="L18">
        <v>31.68</v>
      </c>
      <c r="M18">
        <v>11.54</v>
      </c>
      <c r="N18">
        <v>12.02</v>
      </c>
      <c r="O18">
        <v>283</v>
      </c>
      <c r="P18">
        <v>97.53</v>
      </c>
      <c r="Q18">
        <v>1.41</v>
      </c>
      <c r="R18">
        <v>0</v>
      </c>
      <c r="S18">
        <v>1.06</v>
      </c>
      <c r="T18">
        <v>20</v>
      </c>
      <c r="U18">
        <v>0</v>
      </c>
      <c r="V18">
        <v>0</v>
      </c>
      <c r="W18">
        <v>131632.6</v>
      </c>
      <c r="X18">
        <v>0</v>
      </c>
      <c r="Y18">
        <v>12.73</v>
      </c>
      <c r="Z18">
        <v>13.12</v>
      </c>
      <c r="AA18">
        <v>283</v>
      </c>
      <c r="AB18">
        <v>97.53</v>
      </c>
      <c r="AC18">
        <v>1.41</v>
      </c>
      <c r="AD18">
        <v>0</v>
      </c>
      <c r="AE18">
        <v>1.06</v>
      </c>
      <c r="AF18">
        <v>20</v>
      </c>
      <c r="AG18">
        <v>0</v>
      </c>
      <c r="AH18">
        <v>0</v>
      </c>
      <c r="AI18">
        <v>131632.6</v>
      </c>
      <c r="AJ18">
        <v>0</v>
      </c>
    </row>
    <row r="19" spans="1:36" x14ac:dyDescent="0.2">
      <c r="A19" t="s">
        <v>36</v>
      </c>
      <c r="B19" t="s">
        <v>37</v>
      </c>
      <c r="C19">
        <v>2015</v>
      </c>
      <c r="D19" t="s">
        <v>38</v>
      </c>
      <c r="E19" t="s">
        <v>56</v>
      </c>
      <c r="F19">
        <v>5605.31</v>
      </c>
      <c r="G19">
        <v>252566.25</v>
      </c>
      <c r="H19">
        <v>0.1</v>
      </c>
      <c r="I19">
        <v>4.96</v>
      </c>
      <c r="J19">
        <v>0.08</v>
      </c>
      <c r="K19">
        <v>-5.18</v>
      </c>
      <c r="L19">
        <v>-18.809999999999999</v>
      </c>
      <c r="M19">
        <v>9.8699999999999992</v>
      </c>
      <c r="N19">
        <v>10.5</v>
      </c>
      <c r="O19">
        <v>931</v>
      </c>
      <c r="P19">
        <v>56.28</v>
      </c>
      <c r="Q19">
        <v>0.43</v>
      </c>
      <c r="R19">
        <v>0</v>
      </c>
      <c r="S19">
        <v>43.29</v>
      </c>
      <c r="T19">
        <v>18.3</v>
      </c>
      <c r="U19">
        <v>0</v>
      </c>
      <c r="V19">
        <v>0</v>
      </c>
      <c r="W19">
        <v>252604.3</v>
      </c>
      <c r="X19">
        <v>21</v>
      </c>
      <c r="Y19">
        <v>10.039999999999999</v>
      </c>
      <c r="Z19">
        <v>10.56</v>
      </c>
      <c r="AA19">
        <v>931</v>
      </c>
      <c r="AB19">
        <v>56.28</v>
      </c>
      <c r="AC19">
        <v>0.43</v>
      </c>
      <c r="AD19">
        <v>0</v>
      </c>
      <c r="AE19">
        <v>43.29</v>
      </c>
      <c r="AF19">
        <v>18.3</v>
      </c>
      <c r="AG19">
        <v>0</v>
      </c>
      <c r="AH19">
        <v>0</v>
      </c>
      <c r="AI19">
        <v>252604.3</v>
      </c>
      <c r="AJ19">
        <v>21</v>
      </c>
    </row>
    <row r="20" spans="1:36" x14ac:dyDescent="0.2">
      <c r="A20" t="s">
        <v>36</v>
      </c>
      <c r="B20" t="s">
        <v>37</v>
      </c>
      <c r="C20">
        <v>2015</v>
      </c>
      <c r="D20" t="s">
        <v>38</v>
      </c>
      <c r="E20" t="s">
        <v>57</v>
      </c>
      <c r="F20">
        <v>3522.36</v>
      </c>
      <c r="G20">
        <v>243723.23</v>
      </c>
      <c r="H20">
        <v>0.06</v>
      </c>
      <c r="I20">
        <v>4.79</v>
      </c>
      <c r="M20">
        <v>7.33</v>
      </c>
      <c r="N20">
        <v>7.2</v>
      </c>
      <c r="O20">
        <v>374</v>
      </c>
      <c r="P20">
        <v>61.5</v>
      </c>
      <c r="Q20">
        <v>22.46</v>
      </c>
      <c r="R20">
        <v>15.78</v>
      </c>
      <c r="S20">
        <v>0.27</v>
      </c>
      <c r="T20">
        <v>23</v>
      </c>
      <c r="U20">
        <v>0</v>
      </c>
      <c r="V20">
        <v>117007.7</v>
      </c>
      <c r="W20">
        <v>242027.7</v>
      </c>
      <c r="X20">
        <v>929.1</v>
      </c>
      <c r="Y20">
        <v>7.33</v>
      </c>
      <c r="Z20">
        <v>7.2</v>
      </c>
      <c r="AA20">
        <v>374</v>
      </c>
      <c r="AB20">
        <v>61.5</v>
      </c>
      <c r="AC20">
        <v>22.46</v>
      </c>
      <c r="AD20">
        <v>15.78</v>
      </c>
      <c r="AE20">
        <v>0.27</v>
      </c>
      <c r="AF20">
        <v>23</v>
      </c>
      <c r="AG20">
        <v>0</v>
      </c>
      <c r="AH20">
        <v>117007.7</v>
      </c>
      <c r="AI20">
        <v>242027.7</v>
      </c>
      <c r="AJ20">
        <v>929.1</v>
      </c>
    </row>
    <row r="21" spans="1:36" x14ac:dyDescent="0.2">
      <c r="A21" t="s">
        <v>36</v>
      </c>
      <c r="B21" t="s">
        <v>37</v>
      </c>
      <c r="C21">
        <v>2015</v>
      </c>
      <c r="D21" t="s">
        <v>38</v>
      </c>
      <c r="E21" t="s">
        <v>58</v>
      </c>
      <c r="F21">
        <v>83718.12</v>
      </c>
      <c r="G21">
        <v>148307.16</v>
      </c>
      <c r="H21">
        <v>1.53</v>
      </c>
      <c r="I21">
        <v>2.92</v>
      </c>
      <c r="J21">
        <v>0.49</v>
      </c>
      <c r="K21">
        <v>-2.4700000000000002</v>
      </c>
      <c r="L21">
        <v>-15.93</v>
      </c>
      <c r="M21">
        <v>5.51</v>
      </c>
      <c r="N21">
        <v>5.33</v>
      </c>
      <c r="O21">
        <v>381</v>
      </c>
      <c r="P21">
        <v>74.28</v>
      </c>
      <c r="Q21">
        <v>5.25</v>
      </c>
      <c r="R21">
        <v>0</v>
      </c>
      <c r="S21">
        <v>20.47</v>
      </c>
      <c r="T21">
        <v>12.23</v>
      </c>
      <c r="U21">
        <v>0</v>
      </c>
      <c r="V21">
        <v>0</v>
      </c>
      <c r="W21">
        <v>121767.3</v>
      </c>
      <c r="X21">
        <v>26493.3</v>
      </c>
      <c r="Y21">
        <v>7.32</v>
      </c>
      <c r="Z21">
        <v>7.11</v>
      </c>
      <c r="AA21">
        <v>381</v>
      </c>
      <c r="AB21">
        <v>74.28</v>
      </c>
      <c r="AC21">
        <v>5.25</v>
      </c>
      <c r="AD21">
        <v>0</v>
      </c>
      <c r="AE21">
        <v>20.47</v>
      </c>
      <c r="AF21">
        <v>16.3</v>
      </c>
      <c r="AG21">
        <v>0</v>
      </c>
      <c r="AH21">
        <v>0</v>
      </c>
      <c r="AI21">
        <v>121767.3</v>
      </c>
      <c r="AJ21">
        <v>26493.3</v>
      </c>
    </row>
    <row r="22" spans="1:36" x14ac:dyDescent="0.2">
      <c r="A22" t="s">
        <v>36</v>
      </c>
      <c r="B22" t="s">
        <v>37</v>
      </c>
      <c r="C22">
        <v>2015</v>
      </c>
      <c r="D22" t="s">
        <v>38</v>
      </c>
      <c r="E22" t="s">
        <v>59</v>
      </c>
      <c r="F22">
        <v>320.56</v>
      </c>
      <c r="G22">
        <v>65066.57</v>
      </c>
      <c r="H22">
        <v>0.01</v>
      </c>
      <c r="I22">
        <v>1.28</v>
      </c>
      <c r="J22">
        <v>0</v>
      </c>
      <c r="K22">
        <v>-3.68</v>
      </c>
      <c r="L22">
        <v>187.97</v>
      </c>
      <c r="M22">
        <v>9.66</v>
      </c>
      <c r="N22">
        <v>8.7799999999999994</v>
      </c>
      <c r="O22">
        <v>362</v>
      </c>
      <c r="P22">
        <v>95.86</v>
      </c>
      <c r="Q22">
        <v>3.31</v>
      </c>
      <c r="R22">
        <v>0</v>
      </c>
      <c r="S22">
        <v>0.83</v>
      </c>
      <c r="T22">
        <v>17.600000000000001</v>
      </c>
      <c r="U22">
        <v>0</v>
      </c>
      <c r="V22">
        <v>0</v>
      </c>
      <c r="W22">
        <v>56007.7</v>
      </c>
      <c r="X22">
        <v>7024.4</v>
      </c>
      <c r="Y22">
        <v>10.029999999999999</v>
      </c>
      <c r="Z22">
        <v>8.89</v>
      </c>
      <c r="AA22">
        <v>362</v>
      </c>
      <c r="AB22">
        <v>95.86</v>
      </c>
      <c r="AC22">
        <v>3.31</v>
      </c>
      <c r="AD22">
        <v>0</v>
      </c>
      <c r="AE22">
        <v>0.83</v>
      </c>
      <c r="AF22">
        <v>17.600000000000001</v>
      </c>
      <c r="AG22">
        <v>0</v>
      </c>
      <c r="AH22">
        <v>0</v>
      </c>
      <c r="AI22">
        <v>56007.7</v>
      </c>
      <c r="AJ22">
        <v>7024.4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AB08-98DE-4B4F-A9F9-1B43D01CAD65}">
  <dimension ref="A1:AJ22"/>
  <sheetViews>
    <sheetView workbookViewId="0">
      <selection activeCell="G3" sqref="G3:G22"/>
    </sheetView>
  </sheetViews>
  <sheetFormatPr baseColWidth="10" defaultColWidth="8.83203125" defaultRowHeight="15" x14ac:dyDescent="0.2"/>
  <cols>
    <col min="5" max="5" width="18" bestFit="1" customWidth="1"/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2016</v>
      </c>
      <c r="D2" t="s">
        <v>38</v>
      </c>
      <c r="E2" t="s">
        <v>39</v>
      </c>
      <c r="F2">
        <v>4214925.9000000004</v>
      </c>
      <c r="G2">
        <v>6278130.4000000004</v>
      </c>
      <c r="H2">
        <v>100</v>
      </c>
      <c r="I2">
        <v>100</v>
      </c>
      <c r="J2">
        <v>1</v>
      </c>
      <c r="K2">
        <v>-2.77</v>
      </c>
      <c r="L2">
        <v>-9.36</v>
      </c>
      <c r="M2">
        <v>6.08</v>
      </c>
      <c r="N2">
        <v>4.45</v>
      </c>
      <c r="O2">
        <v>7413</v>
      </c>
      <c r="P2">
        <v>70.13</v>
      </c>
      <c r="Q2">
        <v>20.37</v>
      </c>
      <c r="R2">
        <v>0.97</v>
      </c>
      <c r="S2">
        <v>8.5299999999999994</v>
      </c>
      <c r="T2">
        <v>23</v>
      </c>
      <c r="U2">
        <v>0</v>
      </c>
      <c r="V2">
        <v>88339.43</v>
      </c>
      <c r="W2">
        <v>2548182.23</v>
      </c>
      <c r="X2">
        <v>1114377.96</v>
      </c>
      <c r="Y2">
        <v>6.34</v>
      </c>
      <c r="Z2">
        <v>4.58</v>
      </c>
      <c r="AA2">
        <v>7413</v>
      </c>
      <c r="AB2">
        <v>70.13</v>
      </c>
      <c r="AC2">
        <v>20.37</v>
      </c>
      <c r="AD2">
        <v>0.97</v>
      </c>
      <c r="AE2">
        <v>8.5299999999999994</v>
      </c>
      <c r="AF2">
        <v>23</v>
      </c>
      <c r="AG2">
        <v>0</v>
      </c>
      <c r="AH2">
        <v>88339.43</v>
      </c>
      <c r="AI2">
        <v>2548182.23</v>
      </c>
      <c r="AJ2">
        <v>1114377.96</v>
      </c>
    </row>
    <row r="3" spans="1:36" x14ac:dyDescent="0.2">
      <c r="A3" t="s">
        <v>36</v>
      </c>
      <c r="B3" t="s">
        <v>37</v>
      </c>
      <c r="C3">
        <v>2016</v>
      </c>
      <c r="D3" t="s">
        <v>38</v>
      </c>
      <c r="E3" t="s">
        <v>40</v>
      </c>
      <c r="F3">
        <v>42728.21</v>
      </c>
      <c r="G3">
        <v>1694463.66</v>
      </c>
      <c r="H3">
        <v>1.01</v>
      </c>
      <c r="I3">
        <v>46.23</v>
      </c>
      <c r="J3">
        <v>0</v>
      </c>
      <c r="K3">
        <v>-2.19</v>
      </c>
      <c r="L3">
        <v>1.57</v>
      </c>
      <c r="M3">
        <v>3.11</v>
      </c>
      <c r="N3">
        <v>1.79</v>
      </c>
      <c r="O3">
        <v>2045</v>
      </c>
      <c r="P3">
        <v>45.43</v>
      </c>
      <c r="Q3">
        <v>54.13</v>
      </c>
      <c r="R3">
        <v>0.39</v>
      </c>
      <c r="S3">
        <v>0.05</v>
      </c>
      <c r="T3">
        <v>20</v>
      </c>
      <c r="U3">
        <v>0</v>
      </c>
      <c r="V3">
        <v>36459.72</v>
      </c>
      <c r="W3">
        <v>660715.99</v>
      </c>
      <c r="X3">
        <v>1017675.38</v>
      </c>
      <c r="Y3">
        <v>3.11</v>
      </c>
      <c r="Z3">
        <v>1.79</v>
      </c>
      <c r="AA3">
        <v>2045</v>
      </c>
      <c r="AB3">
        <v>45.43</v>
      </c>
      <c r="AC3">
        <v>54.13</v>
      </c>
      <c r="AD3">
        <v>0.39</v>
      </c>
      <c r="AE3">
        <v>0.05</v>
      </c>
      <c r="AF3">
        <v>20</v>
      </c>
      <c r="AG3">
        <v>0</v>
      </c>
      <c r="AH3">
        <v>36459.72</v>
      </c>
      <c r="AI3">
        <v>660715.99</v>
      </c>
      <c r="AJ3">
        <v>1017675.38</v>
      </c>
    </row>
    <row r="4" spans="1:36" x14ac:dyDescent="0.2">
      <c r="A4" t="s">
        <v>36</v>
      </c>
      <c r="B4" t="s">
        <v>37</v>
      </c>
      <c r="C4">
        <v>2016</v>
      </c>
      <c r="D4" t="s">
        <v>38</v>
      </c>
      <c r="E4" t="s">
        <v>41</v>
      </c>
      <c r="F4">
        <v>156415.56</v>
      </c>
      <c r="G4">
        <v>1149007.9099999999</v>
      </c>
      <c r="H4">
        <v>3.71</v>
      </c>
      <c r="I4">
        <v>31.35</v>
      </c>
      <c r="J4">
        <v>0.22</v>
      </c>
      <c r="K4">
        <v>-0.85</v>
      </c>
      <c r="L4">
        <v>-5.81</v>
      </c>
      <c r="M4">
        <v>7.87</v>
      </c>
      <c r="N4">
        <v>7.74</v>
      </c>
      <c r="O4">
        <v>2758</v>
      </c>
      <c r="P4">
        <v>70.23</v>
      </c>
      <c r="Q4">
        <v>6.93</v>
      </c>
      <c r="R4">
        <v>1.56</v>
      </c>
      <c r="S4">
        <v>21.28</v>
      </c>
      <c r="T4">
        <v>23</v>
      </c>
      <c r="U4">
        <v>0</v>
      </c>
      <c r="V4">
        <v>51866.09</v>
      </c>
      <c r="W4">
        <v>1109022.72</v>
      </c>
      <c r="X4">
        <v>43234.87</v>
      </c>
      <c r="Y4">
        <v>8.25</v>
      </c>
      <c r="Z4">
        <v>8.0399999999999991</v>
      </c>
      <c r="AA4">
        <v>2758</v>
      </c>
      <c r="AB4">
        <v>70.23</v>
      </c>
      <c r="AC4">
        <v>6.93</v>
      </c>
      <c r="AD4">
        <v>1.56</v>
      </c>
      <c r="AE4">
        <v>21.28</v>
      </c>
      <c r="AF4">
        <v>23</v>
      </c>
      <c r="AG4">
        <v>0</v>
      </c>
      <c r="AH4">
        <v>51866.09</v>
      </c>
      <c r="AI4">
        <v>1109022.72</v>
      </c>
      <c r="AJ4">
        <v>43234.87</v>
      </c>
    </row>
    <row r="5" spans="1:36" x14ac:dyDescent="0.2">
      <c r="A5" t="s">
        <v>36</v>
      </c>
      <c r="B5" t="s">
        <v>37</v>
      </c>
      <c r="C5">
        <v>2016</v>
      </c>
      <c r="D5" t="s">
        <v>38</v>
      </c>
      <c r="E5" t="s">
        <v>42</v>
      </c>
      <c r="F5">
        <v>2555112.7000000002</v>
      </c>
      <c r="G5">
        <v>728103.95</v>
      </c>
      <c r="H5">
        <v>60.62</v>
      </c>
      <c r="I5">
        <v>19.86</v>
      </c>
      <c r="J5">
        <v>2.9</v>
      </c>
      <c r="K5">
        <v>-4.87</v>
      </c>
      <c r="L5">
        <v>-1.67</v>
      </c>
      <c r="M5">
        <v>6.4</v>
      </c>
      <c r="N5">
        <v>5.46</v>
      </c>
      <c r="O5">
        <v>2064</v>
      </c>
      <c r="P5">
        <v>91.18</v>
      </c>
      <c r="Q5">
        <v>7.95</v>
      </c>
      <c r="R5">
        <v>0</v>
      </c>
      <c r="S5">
        <v>0.87</v>
      </c>
      <c r="T5">
        <v>17</v>
      </c>
      <c r="U5">
        <v>0</v>
      </c>
      <c r="V5">
        <v>0</v>
      </c>
      <c r="W5">
        <v>680639.02</v>
      </c>
      <c r="X5">
        <v>28156.57</v>
      </c>
      <c r="Y5">
        <v>6.55</v>
      </c>
      <c r="Z5">
        <v>5.48</v>
      </c>
      <c r="AA5">
        <v>2064</v>
      </c>
      <c r="AB5">
        <v>91.18</v>
      </c>
      <c r="AC5">
        <v>7.95</v>
      </c>
      <c r="AD5">
        <v>0</v>
      </c>
      <c r="AE5">
        <v>0.87</v>
      </c>
      <c r="AF5">
        <v>17</v>
      </c>
      <c r="AG5">
        <v>0</v>
      </c>
      <c r="AH5">
        <v>0</v>
      </c>
      <c r="AI5">
        <v>680639.02</v>
      </c>
      <c r="AJ5">
        <v>28156.57</v>
      </c>
    </row>
    <row r="6" spans="1:36" x14ac:dyDescent="0.2">
      <c r="A6" t="s">
        <v>36</v>
      </c>
      <c r="B6" t="s">
        <v>37</v>
      </c>
      <c r="C6">
        <v>2016</v>
      </c>
      <c r="D6" t="s">
        <v>38</v>
      </c>
      <c r="E6" t="s">
        <v>43</v>
      </c>
      <c r="F6">
        <v>1460669.43</v>
      </c>
      <c r="G6">
        <v>90984.67</v>
      </c>
      <c r="H6">
        <v>34.65</v>
      </c>
      <c r="I6">
        <v>2.48</v>
      </c>
      <c r="J6">
        <v>1.49</v>
      </c>
      <c r="K6">
        <v>-3.59</v>
      </c>
      <c r="L6">
        <v>-20.89</v>
      </c>
      <c r="M6">
        <v>5.21</v>
      </c>
      <c r="N6">
        <v>5.42</v>
      </c>
      <c r="O6">
        <v>294</v>
      </c>
      <c r="P6">
        <v>90.14</v>
      </c>
      <c r="Q6">
        <v>5.0999999999999996</v>
      </c>
      <c r="R6">
        <v>0</v>
      </c>
      <c r="S6">
        <v>4.76</v>
      </c>
      <c r="T6">
        <v>17.5</v>
      </c>
      <c r="U6">
        <v>0</v>
      </c>
      <c r="V6">
        <v>0</v>
      </c>
      <c r="W6">
        <v>76404</v>
      </c>
      <c r="X6">
        <v>9019.61</v>
      </c>
      <c r="Y6">
        <v>6.62</v>
      </c>
      <c r="Z6">
        <v>6.91</v>
      </c>
      <c r="AA6">
        <v>294</v>
      </c>
      <c r="AB6">
        <v>90.14</v>
      </c>
      <c r="AC6">
        <v>5.0999999999999996</v>
      </c>
      <c r="AD6">
        <v>0</v>
      </c>
      <c r="AE6">
        <v>4.76</v>
      </c>
      <c r="AF6">
        <v>20</v>
      </c>
      <c r="AG6">
        <v>0</v>
      </c>
      <c r="AH6">
        <v>0</v>
      </c>
      <c r="AI6">
        <v>76404</v>
      </c>
      <c r="AJ6">
        <v>9019.61</v>
      </c>
    </row>
    <row r="7" spans="1:36" x14ac:dyDescent="0.2">
      <c r="A7" t="s">
        <v>36</v>
      </c>
      <c r="B7" t="s">
        <v>37</v>
      </c>
      <c r="C7">
        <v>2016</v>
      </c>
      <c r="D7" t="s">
        <v>38</v>
      </c>
      <c r="E7" t="s">
        <v>44</v>
      </c>
      <c r="F7">
        <v>6166.85</v>
      </c>
      <c r="G7">
        <v>779.52</v>
      </c>
      <c r="H7">
        <v>0.15</v>
      </c>
      <c r="I7">
        <v>0.02</v>
      </c>
      <c r="J7">
        <v>0.11</v>
      </c>
      <c r="K7">
        <v>11.3</v>
      </c>
      <c r="L7">
        <v>10.76</v>
      </c>
      <c r="M7">
        <v>4.96</v>
      </c>
      <c r="N7">
        <v>3.06</v>
      </c>
      <c r="O7">
        <v>56</v>
      </c>
      <c r="P7">
        <v>80.36</v>
      </c>
      <c r="Q7">
        <v>14.29</v>
      </c>
      <c r="R7">
        <v>0</v>
      </c>
      <c r="S7">
        <v>5.36</v>
      </c>
      <c r="T7">
        <v>15</v>
      </c>
      <c r="U7">
        <v>0</v>
      </c>
      <c r="V7">
        <v>0</v>
      </c>
      <c r="W7">
        <v>779.52</v>
      </c>
      <c r="X7">
        <v>0</v>
      </c>
      <c r="Y7">
        <v>6.4</v>
      </c>
      <c r="Z7">
        <v>3.82</v>
      </c>
      <c r="AA7">
        <v>56</v>
      </c>
      <c r="AB7">
        <v>80.36</v>
      </c>
      <c r="AC7">
        <v>14.29</v>
      </c>
      <c r="AD7">
        <v>0</v>
      </c>
      <c r="AE7">
        <v>5.36</v>
      </c>
      <c r="AF7">
        <v>20</v>
      </c>
      <c r="AG7">
        <v>0</v>
      </c>
      <c r="AH7">
        <v>0</v>
      </c>
      <c r="AI7">
        <v>779.52</v>
      </c>
      <c r="AJ7">
        <v>0</v>
      </c>
    </row>
    <row r="8" spans="1:36" x14ac:dyDescent="0.2">
      <c r="A8" t="s">
        <v>36</v>
      </c>
      <c r="B8" t="s">
        <v>37</v>
      </c>
      <c r="C8">
        <v>2016</v>
      </c>
      <c r="D8" t="s">
        <v>38</v>
      </c>
      <c r="E8" t="s">
        <v>45</v>
      </c>
      <c r="F8">
        <v>831817</v>
      </c>
      <c r="G8">
        <v>194004.12</v>
      </c>
      <c r="H8">
        <v>19.73</v>
      </c>
      <c r="I8">
        <v>5.29</v>
      </c>
      <c r="J8">
        <v>3.47</v>
      </c>
      <c r="K8">
        <v>-1.53</v>
      </c>
      <c r="L8">
        <v>-12.68</v>
      </c>
      <c r="M8">
        <v>4.6399999999999997</v>
      </c>
      <c r="N8">
        <v>4.7699999999999996</v>
      </c>
      <c r="O8">
        <v>698</v>
      </c>
      <c r="P8">
        <v>88.68</v>
      </c>
      <c r="Q8">
        <v>11.03</v>
      </c>
      <c r="R8">
        <v>0</v>
      </c>
      <c r="S8">
        <v>0.28999999999999998</v>
      </c>
      <c r="T8">
        <v>13.3</v>
      </c>
      <c r="U8">
        <v>0</v>
      </c>
      <c r="V8">
        <v>0</v>
      </c>
      <c r="W8">
        <v>182590.95</v>
      </c>
      <c r="X8">
        <v>11437.04</v>
      </c>
      <c r="Y8">
        <v>4.8</v>
      </c>
      <c r="Z8">
        <v>4.92</v>
      </c>
      <c r="AA8">
        <v>698</v>
      </c>
      <c r="AB8">
        <v>88.68</v>
      </c>
      <c r="AC8">
        <v>11.03</v>
      </c>
      <c r="AD8">
        <v>0</v>
      </c>
      <c r="AE8">
        <v>0.28999999999999998</v>
      </c>
      <c r="AF8">
        <v>13.3</v>
      </c>
      <c r="AG8">
        <v>0</v>
      </c>
      <c r="AH8">
        <v>0</v>
      </c>
      <c r="AI8">
        <v>182590.95</v>
      </c>
      <c r="AJ8">
        <v>11437.04</v>
      </c>
    </row>
    <row r="9" spans="1:36" x14ac:dyDescent="0.2">
      <c r="A9" t="s">
        <v>36</v>
      </c>
      <c r="B9" t="s">
        <v>37</v>
      </c>
      <c r="C9">
        <v>2016</v>
      </c>
      <c r="D9" t="s">
        <v>38</v>
      </c>
      <c r="E9" t="s">
        <v>46</v>
      </c>
      <c r="F9">
        <v>13148.93</v>
      </c>
      <c r="G9">
        <v>40997.54</v>
      </c>
      <c r="H9">
        <v>0.31</v>
      </c>
      <c r="I9">
        <v>1.1200000000000001</v>
      </c>
      <c r="J9">
        <v>0.04</v>
      </c>
      <c r="K9">
        <v>-1.63</v>
      </c>
      <c r="L9">
        <v>32.659999999999997</v>
      </c>
      <c r="M9">
        <v>8.43</v>
      </c>
      <c r="N9">
        <v>8.06</v>
      </c>
      <c r="O9">
        <v>501</v>
      </c>
      <c r="P9">
        <v>73.45</v>
      </c>
      <c r="Q9">
        <v>2</v>
      </c>
      <c r="R9">
        <v>8.98</v>
      </c>
      <c r="S9">
        <v>15.57</v>
      </c>
      <c r="T9">
        <v>20</v>
      </c>
      <c r="U9">
        <v>0</v>
      </c>
      <c r="V9">
        <v>2645.62</v>
      </c>
      <c r="W9">
        <v>40997.54</v>
      </c>
      <c r="X9">
        <v>0</v>
      </c>
      <c r="Y9">
        <v>9.6999999999999993</v>
      </c>
      <c r="Z9">
        <v>9.8800000000000008</v>
      </c>
      <c r="AA9">
        <v>501</v>
      </c>
      <c r="AB9">
        <v>73.45</v>
      </c>
      <c r="AC9">
        <v>2</v>
      </c>
      <c r="AD9">
        <v>8.98</v>
      </c>
      <c r="AE9">
        <v>15.57</v>
      </c>
      <c r="AF9">
        <v>20</v>
      </c>
      <c r="AG9">
        <v>0</v>
      </c>
      <c r="AH9">
        <v>2645.62</v>
      </c>
      <c r="AI9">
        <v>40997.54</v>
      </c>
      <c r="AJ9">
        <v>0</v>
      </c>
    </row>
    <row r="10" spans="1:36" x14ac:dyDescent="0.2">
      <c r="A10" t="s">
        <v>36</v>
      </c>
      <c r="B10" t="s">
        <v>37</v>
      </c>
      <c r="C10">
        <v>2016</v>
      </c>
      <c r="D10" t="s">
        <v>38</v>
      </c>
      <c r="E10" t="s">
        <v>47</v>
      </c>
      <c r="F10">
        <v>6.46</v>
      </c>
      <c r="G10">
        <v>125424.82</v>
      </c>
      <c r="H10">
        <v>0</v>
      </c>
      <c r="I10">
        <v>3.42</v>
      </c>
      <c r="J10">
        <v>0</v>
      </c>
      <c r="M10">
        <v>7.04</v>
      </c>
      <c r="N10">
        <v>1.05</v>
      </c>
      <c r="O10">
        <v>115</v>
      </c>
      <c r="P10">
        <v>32.17</v>
      </c>
      <c r="Q10">
        <v>6.96</v>
      </c>
      <c r="R10">
        <v>13.04</v>
      </c>
      <c r="S10">
        <v>47.83</v>
      </c>
      <c r="T10">
        <v>20</v>
      </c>
      <c r="U10">
        <v>0</v>
      </c>
      <c r="V10">
        <v>43914.69</v>
      </c>
      <c r="W10">
        <v>98811.19</v>
      </c>
      <c r="X10">
        <v>26613.63</v>
      </c>
      <c r="Y10">
        <v>7.13</v>
      </c>
      <c r="Z10">
        <v>1.07</v>
      </c>
      <c r="AA10">
        <v>115</v>
      </c>
      <c r="AB10">
        <v>32.17</v>
      </c>
      <c r="AC10">
        <v>6.96</v>
      </c>
      <c r="AD10">
        <v>13.04</v>
      </c>
      <c r="AE10">
        <v>47.83</v>
      </c>
      <c r="AF10">
        <v>20</v>
      </c>
      <c r="AG10">
        <v>0</v>
      </c>
      <c r="AH10">
        <v>43914.69</v>
      </c>
      <c r="AI10">
        <v>98811.19</v>
      </c>
      <c r="AJ10">
        <v>26613.63</v>
      </c>
    </row>
    <row r="11" spans="1:36" x14ac:dyDescent="0.2">
      <c r="A11" t="s">
        <v>36</v>
      </c>
      <c r="B11" t="s">
        <v>37</v>
      </c>
      <c r="C11">
        <v>2016</v>
      </c>
      <c r="D11" t="s">
        <v>38</v>
      </c>
      <c r="E11" t="s">
        <v>48</v>
      </c>
      <c r="F11">
        <v>1013013.35</v>
      </c>
      <c r="G11">
        <v>8306.51</v>
      </c>
      <c r="H11">
        <v>24.03</v>
      </c>
      <c r="I11">
        <v>0.23</v>
      </c>
      <c r="J11">
        <v>1.82</v>
      </c>
      <c r="K11">
        <v>-5.72</v>
      </c>
      <c r="L11">
        <v>-30.9</v>
      </c>
      <c r="M11">
        <v>4.7699999999999996</v>
      </c>
      <c r="N11">
        <v>5</v>
      </c>
      <c r="O11">
        <v>86</v>
      </c>
      <c r="P11">
        <v>96.51</v>
      </c>
      <c r="Q11">
        <v>3.49</v>
      </c>
      <c r="R11">
        <v>0</v>
      </c>
      <c r="S11">
        <v>0</v>
      </c>
      <c r="T11">
        <v>5</v>
      </c>
      <c r="U11">
        <v>0</v>
      </c>
      <c r="V11">
        <v>0</v>
      </c>
      <c r="W11">
        <v>8306.52</v>
      </c>
      <c r="X11">
        <v>0</v>
      </c>
      <c r="Y11">
        <v>4.7699999999999996</v>
      </c>
      <c r="Z11">
        <v>5</v>
      </c>
      <c r="AA11">
        <v>86</v>
      </c>
      <c r="AB11">
        <v>96.51</v>
      </c>
      <c r="AC11">
        <v>3.49</v>
      </c>
      <c r="AD11">
        <v>0</v>
      </c>
      <c r="AE11">
        <v>0</v>
      </c>
      <c r="AF11">
        <v>5</v>
      </c>
      <c r="AG11">
        <v>0</v>
      </c>
      <c r="AH11">
        <v>0</v>
      </c>
      <c r="AI11">
        <v>8306.52</v>
      </c>
      <c r="AJ11">
        <v>0</v>
      </c>
    </row>
    <row r="12" spans="1:36" x14ac:dyDescent="0.2">
      <c r="A12" t="s">
        <v>36</v>
      </c>
      <c r="B12" t="s">
        <v>37</v>
      </c>
      <c r="C12">
        <v>2016</v>
      </c>
      <c r="D12" t="s">
        <v>38</v>
      </c>
      <c r="E12" t="s">
        <v>49</v>
      </c>
      <c r="F12">
        <v>7706.53</v>
      </c>
      <c r="G12">
        <v>28144.53</v>
      </c>
      <c r="H12">
        <v>0.18</v>
      </c>
      <c r="I12">
        <v>0.77</v>
      </c>
      <c r="J12">
        <v>0.49</v>
      </c>
      <c r="K12">
        <v>-9.08</v>
      </c>
      <c r="L12">
        <v>-14.82</v>
      </c>
      <c r="M12">
        <v>10.96</v>
      </c>
      <c r="N12">
        <v>14.19</v>
      </c>
      <c r="O12">
        <v>90</v>
      </c>
      <c r="P12">
        <v>94.44</v>
      </c>
      <c r="Q12">
        <v>5.56</v>
      </c>
      <c r="R12">
        <v>0</v>
      </c>
      <c r="S12">
        <v>0</v>
      </c>
      <c r="T12">
        <v>15</v>
      </c>
      <c r="U12">
        <v>0</v>
      </c>
      <c r="V12">
        <v>0</v>
      </c>
      <c r="W12">
        <v>28144.48</v>
      </c>
      <c r="X12">
        <v>0.05</v>
      </c>
      <c r="Y12">
        <v>10.96</v>
      </c>
      <c r="Z12">
        <v>14.19</v>
      </c>
      <c r="AA12">
        <v>90</v>
      </c>
      <c r="AB12">
        <v>94.44</v>
      </c>
      <c r="AC12">
        <v>5.56</v>
      </c>
      <c r="AD12">
        <v>0</v>
      </c>
      <c r="AE12">
        <v>0</v>
      </c>
      <c r="AF12">
        <v>15</v>
      </c>
      <c r="AG12">
        <v>0</v>
      </c>
      <c r="AH12">
        <v>0</v>
      </c>
      <c r="AI12">
        <v>28144.48</v>
      </c>
      <c r="AJ12">
        <v>0.05</v>
      </c>
    </row>
    <row r="13" spans="1:36" x14ac:dyDescent="0.2">
      <c r="A13" t="s">
        <v>36</v>
      </c>
      <c r="B13" t="s">
        <v>37</v>
      </c>
      <c r="C13">
        <v>2016</v>
      </c>
      <c r="D13" t="s">
        <v>38</v>
      </c>
      <c r="E13" t="s">
        <v>50</v>
      </c>
      <c r="F13">
        <v>35345.699999999997</v>
      </c>
      <c r="G13">
        <v>1589782.17</v>
      </c>
      <c r="H13">
        <v>0.84</v>
      </c>
      <c r="I13">
        <v>43.37</v>
      </c>
      <c r="J13">
        <v>0</v>
      </c>
      <c r="K13">
        <v>-2.2999999999999998</v>
      </c>
      <c r="L13">
        <v>47.13</v>
      </c>
      <c r="M13">
        <v>2.99</v>
      </c>
      <c r="N13">
        <v>1.62</v>
      </c>
      <c r="O13">
        <v>1778</v>
      </c>
      <c r="P13">
        <v>42.29</v>
      </c>
      <c r="Q13">
        <v>57.59</v>
      </c>
      <c r="R13">
        <v>0</v>
      </c>
      <c r="S13">
        <v>0.11</v>
      </c>
      <c r="T13">
        <v>20</v>
      </c>
      <c r="U13">
        <v>0</v>
      </c>
      <c r="V13">
        <v>0</v>
      </c>
      <c r="W13">
        <v>605578.89</v>
      </c>
      <c r="X13">
        <v>984849.51</v>
      </c>
      <c r="Y13">
        <v>2.99</v>
      </c>
      <c r="Z13">
        <v>1.62</v>
      </c>
      <c r="AA13">
        <v>1778</v>
      </c>
      <c r="AB13">
        <v>42.29</v>
      </c>
      <c r="AC13">
        <v>57.59</v>
      </c>
      <c r="AD13">
        <v>0</v>
      </c>
      <c r="AE13">
        <v>0.11</v>
      </c>
      <c r="AF13">
        <v>20</v>
      </c>
      <c r="AG13">
        <v>0</v>
      </c>
      <c r="AH13">
        <v>0</v>
      </c>
      <c r="AI13">
        <v>605578.89</v>
      </c>
      <c r="AJ13">
        <v>984849.51</v>
      </c>
    </row>
    <row r="14" spans="1:36" x14ac:dyDescent="0.2">
      <c r="A14" t="s">
        <v>36</v>
      </c>
      <c r="B14" t="s">
        <v>37</v>
      </c>
      <c r="C14">
        <v>2016</v>
      </c>
      <c r="D14" t="s">
        <v>38</v>
      </c>
      <c r="E14" t="s">
        <v>51</v>
      </c>
      <c r="F14">
        <v>1689334.41</v>
      </c>
      <c r="G14">
        <v>540490.27</v>
      </c>
      <c r="H14">
        <v>40.08</v>
      </c>
      <c r="I14">
        <v>14.74</v>
      </c>
      <c r="J14">
        <v>8.1300000000000008</v>
      </c>
      <c r="K14">
        <v>-4.84</v>
      </c>
      <c r="L14">
        <v>6.62</v>
      </c>
      <c r="M14">
        <v>7.65</v>
      </c>
      <c r="N14">
        <v>6.83</v>
      </c>
      <c r="O14">
        <v>920</v>
      </c>
      <c r="P14">
        <v>89.67</v>
      </c>
      <c r="Q14">
        <v>9.67</v>
      </c>
      <c r="R14">
        <v>0.11</v>
      </c>
      <c r="S14">
        <v>0.54</v>
      </c>
      <c r="T14">
        <v>17</v>
      </c>
      <c r="U14">
        <v>0</v>
      </c>
      <c r="V14">
        <v>62.88</v>
      </c>
      <c r="W14">
        <v>530486.06999999995</v>
      </c>
      <c r="X14">
        <v>10004.209999999999</v>
      </c>
      <c r="Y14">
        <v>7.65</v>
      </c>
      <c r="Z14">
        <v>6.83</v>
      </c>
      <c r="AA14">
        <v>920</v>
      </c>
      <c r="AB14">
        <v>89.67</v>
      </c>
      <c r="AC14">
        <v>9.67</v>
      </c>
      <c r="AD14">
        <v>0.11</v>
      </c>
      <c r="AE14">
        <v>0.54</v>
      </c>
      <c r="AF14">
        <v>17</v>
      </c>
      <c r="AG14">
        <v>0</v>
      </c>
      <c r="AH14">
        <v>62.88</v>
      </c>
      <c r="AI14">
        <v>530486.06999999995</v>
      </c>
      <c r="AJ14">
        <v>10004.209999999999</v>
      </c>
    </row>
    <row r="15" spans="1:36" x14ac:dyDescent="0.2">
      <c r="A15" t="s">
        <v>36</v>
      </c>
      <c r="B15" t="s">
        <v>37</v>
      </c>
      <c r="C15">
        <v>2016</v>
      </c>
      <c r="D15" t="s">
        <v>38</v>
      </c>
      <c r="E15" t="s">
        <v>52</v>
      </c>
      <c r="F15">
        <v>481752.69</v>
      </c>
      <c r="G15">
        <v>5409.16</v>
      </c>
      <c r="H15">
        <v>11.43</v>
      </c>
      <c r="I15">
        <v>0.15</v>
      </c>
      <c r="J15">
        <v>1.88</v>
      </c>
      <c r="K15">
        <v>-0.02</v>
      </c>
      <c r="L15">
        <v>13.81</v>
      </c>
      <c r="M15">
        <v>3.52</v>
      </c>
      <c r="N15">
        <v>3.64</v>
      </c>
      <c r="O15">
        <v>50</v>
      </c>
      <c r="P15">
        <v>100</v>
      </c>
      <c r="Q15">
        <v>0</v>
      </c>
      <c r="R15">
        <v>0</v>
      </c>
      <c r="S15">
        <v>0</v>
      </c>
      <c r="T15">
        <v>5</v>
      </c>
      <c r="U15">
        <v>2.25</v>
      </c>
      <c r="V15">
        <v>0</v>
      </c>
      <c r="W15">
        <v>5409.16</v>
      </c>
      <c r="X15">
        <v>0</v>
      </c>
      <c r="Y15">
        <v>4.68</v>
      </c>
      <c r="Z15">
        <v>4.8499999999999996</v>
      </c>
      <c r="AA15">
        <v>50</v>
      </c>
      <c r="AB15">
        <v>100</v>
      </c>
      <c r="AC15">
        <v>0</v>
      </c>
      <c r="AD15">
        <v>0</v>
      </c>
      <c r="AE15">
        <v>0</v>
      </c>
      <c r="AF15">
        <v>5</v>
      </c>
      <c r="AG15">
        <v>3</v>
      </c>
      <c r="AH15">
        <v>0</v>
      </c>
      <c r="AI15">
        <v>5409.16</v>
      </c>
      <c r="AJ15">
        <v>0</v>
      </c>
    </row>
    <row r="16" spans="1:36" x14ac:dyDescent="0.2">
      <c r="A16" t="s">
        <v>36</v>
      </c>
      <c r="B16" t="s">
        <v>37</v>
      </c>
      <c r="C16">
        <v>2016</v>
      </c>
      <c r="D16" t="s">
        <v>38</v>
      </c>
      <c r="E16" t="s">
        <v>53</v>
      </c>
      <c r="F16">
        <v>2513.12</v>
      </c>
      <c r="G16">
        <v>262861.75</v>
      </c>
      <c r="H16">
        <v>0.06</v>
      </c>
      <c r="I16">
        <v>7.17</v>
      </c>
      <c r="J16">
        <v>0.02</v>
      </c>
      <c r="K16">
        <v>-0.22</v>
      </c>
      <c r="L16">
        <v>-27.78</v>
      </c>
      <c r="M16">
        <v>7.27</v>
      </c>
      <c r="N16">
        <v>6.33</v>
      </c>
      <c r="O16">
        <v>600</v>
      </c>
      <c r="P16">
        <v>75.33</v>
      </c>
      <c r="Q16">
        <v>21.17</v>
      </c>
      <c r="R16">
        <v>0.17</v>
      </c>
      <c r="S16">
        <v>3.33</v>
      </c>
      <c r="T16">
        <v>15</v>
      </c>
      <c r="U16">
        <v>0</v>
      </c>
      <c r="V16">
        <v>499.14</v>
      </c>
      <c r="W16">
        <v>205597.37</v>
      </c>
      <c r="X16">
        <v>55289.27</v>
      </c>
      <c r="Y16">
        <v>7.56</v>
      </c>
      <c r="Z16">
        <v>6.44</v>
      </c>
      <c r="AA16">
        <v>600</v>
      </c>
      <c r="AB16">
        <v>75.33</v>
      </c>
      <c r="AC16">
        <v>21.17</v>
      </c>
      <c r="AD16">
        <v>0.17</v>
      </c>
      <c r="AE16">
        <v>3.33</v>
      </c>
      <c r="AF16">
        <v>15</v>
      </c>
      <c r="AG16">
        <v>0</v>
      </c>
      <c r="AH16">
        <v>499.14</v>
      </c>
      <c r="AI16">
        <v>205597.37</v>
      </c>
      <c r="AJ16">
        <v>55289.27</v>
      </c>
    </row>
    <row r="17" spans="1:36" x14ac:dyDescent="0.2">
      <c r="A17" t="s">
        <v>36</v>
      </c>
      <c r="B17" t="s">
        <v>37</v>
      </c>
      <c r="C17">
        <v>2016</v>
      </c>
      <c r="D17" t="s">
        <v>38</v>
      </c>
      <c r="E17" t="s">
        <v>54</v>
      </c>
      <c r="F17">
        <v>731.93</v>
      </c>
      <c r="G17">
        <v>267054.25</v>
      </c>
      <c r="H17">
        <v>0.02</v>
      </c>
      <c r="I17">
        <v>7.29</v>
      </c>
      <c r="J17">
        <v>0.02</v>
      </c>
      <c r="K17">
        <v>-3.13</v>
      </c>
      <c r="L17">
        <v>7.92</v>
      </c>
      <c r="M17">
        <v>6.19</v>
      </c>
      <c r="N17">
        <v>6.16</v>
      </c>
      <c r="O17">
        <v>302</v>
      </c>
      <c r="P17">
        <v>86.09</v>
      </c>
      <c r="Q17">
        <v>11.59</v>
      </c>
      <c r="R17">
        <v>0</v>
      </c>
      <c r="S17">
        <v>2.3199999999999998</v>
      </c>
      <c r="T17">
        <v>15</v>
      </c>
      <c r="U17">
        <v>0</v>
      </c>
      <c r="V17">
        <v>0</v>
      </c>
      <c r="W17">
        <v>260768.08</v>
      </c>
      <c r="X17">
        <v>5652.45</v>
      </c>
      <c r="Y17">
        <v>6.29</v>
      </c>
      <c r="Z17">
        <v>6.47</v>
      </c>
      <c r="AA17">
        <v>302</v>
      </c>
      <c r="AB17">
        <v>86.09</v>
      </c>
      <c r="AC17">
        <v>11.59</v>
      </c>
      <c r="AD17">
        <v>0</v>
      </c>
      <c r="AE17">
        <v>2.3199999999999998</v>
      </c>
      <c r="AF17">
        <v>15</v>
      </c>
      <c r="AG17">
        <v>0</v>
      </c>
      <c r="AH17">
        <v>0</v>
      </c>
      <c r="AI17">
        <v>260768.08</v>
      </c>
      <c r="AJ17">
        <v>5652.45</v>
      </c>
    </row>
    <row r="18" spans="1:36" x14ac:dyDescent="0.2">
      <c r="A18" t="s">
        <v>36</v>
      </c>
      <c r="B18" t="s">
        <v>37</v>
      </c>
      <c r="C18">
        <v>2016</v>
      </c>
      <c r="D18" t="s">
        <v>38</v>
      </c>
      <c r="E18" t="s">
        <v>55</v>
      </c>
      <c r="F18">
        <v>1345.26</v>
      </c>
      <c r="G18">
        <v>133105.67000000001</v>
      </c>
      <c r="H18">
        <v>0.03</v>
      </c>
      <c r="I18">
        <v>3.63</v>
      </c>
      <c r="J18">
        <v>0.03</v>
      </c>
      <c r="K18">
        <v>-8.36</v>
      </c>
      <c r="L18">
        <v>18.309999999999999</v>
      </c>
      <c r="M18">
        <v>10.46</v>
      </c>
      <c r="N18">
        <v>10</v>
      </c>
      <c r="O18">
        <v>272</v>
      </c>
      <c r="P18">
        <v>97.06</v>
      </c>
      <c r="Q18">
        <v>2.21</v>
      </c>
      <c r="R18">
        <v>0</v>
      </c>
      <c r="S18">
        <v>0.74</v>
      </c>
      <c r="T18">
        <v>17</v>
      </c>
      <c r="U18">
        <v>0</v>
      </c>
      <c r="V18">
        <v>0</v>
      </c>
      <c r="W18">
        <v>133105.67000000001</v>
      </c>
      <c r="X18">
        <v>0</v>
      </c>
      <c r="Y18">
        <v>11.6</v>
      </c>
      <c r="Z18">
        <v>10.95</v>
      </c>
      <c r="AA18">
        <v>272</v>
      </c>
      <c r="AB18">
        <v>97.06</v>
      </c>
      <c r="AC18">
        <v>2.21</v>
      </c>
      <c r="AD18">
        <v>0</v>
      </c>
      <c r="AE18">
        <v>0.74</v>
      </c>
      <c r="AF18">
        <v>17</v>
      </c>
      <c r="AG18">
        <v>0</v>
      </c>
      <c r="AH18">
        <v>0</v>
      </c>
      <c r="AI18">
        <v>133105.67000000001</v>
      </c>
      <c r="AJ18">
        <v>0</v>
      </c>
    </row>
    <row r="19" spans="1:36" x14ac:dyDescent="0.2">
      <c r="A19" t="s">
        <v>36</v>
      </c>
      <c r="B19" t="s">
        <v>37</v>
      </c>
      <c r="C19">
        <v>2016</v>
      </c>
      <c r="D19" t="s">
        <v>38</v>
      </c>
      <c r="E19" t="s">
        <v>56</v>
      </c>
      <c r="F19">
        <v>12415.56</v>
      </c>
      <c r="G19">
        <v>171626.28</v>
      </c>
      <c r="H19">
        <v>0.28999999999999998</v>
      </c>
      <c r="I19">
        <v>4.68</v>
      </c>
      <c r="J19">
        <v>0.12</v>
      </c>
      <c r="K19">
        <v>-6.38</v>
      </c>
      <c r="L19">
        <v>10.98</v>
      </c>
      <c r="M19">
        <v>7.15</v>
      </c>
      <c r="N19">
        <v>8.35</v>
      </c>
      <c r="O19">
        <v>923</v>
      </c>
      <c r="P19">
        <v>55.58</v>
      </c>
      <c r="Q19">
        <v>0.22</v>
      </c>
      <c r="R19">
        <v>0</v>
      </c>
      <c r="S19">
        <v>44.2</v>
      </c>
      <c r="T19">
        <v>20</v>
      </c>
      <c r="U19">
        <v>0</v>
      </c>
      <c r="V19">
        <v>0</v>
      </c>
      <c r="W19">
        <v>171625.87</v>
      </c>
      <c r="X19">
        <v>0</v>
      </c>
      <c r="Y19">
        <v>7.3</v>
      </c>
      <c r="Z19">
        <v>8.41</v>
      </c>
      <c r="AA19">
        <v>923</v>
      </c>
      <c r="AB19">
        <v>55.58</v>
      </c>
      <c r="AC19">
        <v>0.22</v>
      </c>
      <c r="AD19">
        <v>0</v>
      </c>
      <c r="AE19">
        <v>44.2</v>
      </c>
      <c r="AF19">
        <v>20</v>
      </c>
      <c r="AG19">
        <v>0</v>
      </c>
      <c r="AH19">
        <v>0</v>
      </c>
      <c r="AI19">
        <v>171625.87</v>
      </c>
      <c r="AJ19">
        <v>0</v>
      </c>
    </row>
    <row r="20" spans="1:36" x14ac:dyDescent="0.2">
      <c r="A20" t="s">
        <v>36</v>
      </c>
      <c r="B20" t="s">
        <v>37</v>
      </c>
      <c r="C20">
        <v>2016</v>
      </c>
      <c r="D20" t="s">
        <v>38</v>
      </c>
      <c r="E20" t="s">
        <v>57</v>
      </c>
      <c r="F20">
        <v>7991.84</v>
      </c>
      <c r="G20">
        <v>153106.85</v>
      </c>
      <c r="H20">
        <v>0.19</v>
      </c>
      <c r="I20">
        <v>4.18</v>
      </c>
      <c r="J20">
        <v>0</v>
      </c>
      <c r="M20">
        <v>7.49</v>
      </c>
      <c r="N20">
        <v>8.02</v>
      </c>
      <c r="O20">
        <v>360</v>
      </c>
      <c r="P20">
        <v>74.17</v>
      </c>
      <c r="Q20">
        <v>22.78</v>
      </c>
      <c r="R20">
        <v>2.78</v>
      </c>
      <c r="S20">
        <v>0.28000000000000003</v>
      </c>
      <c r="T20">
        <v>23</v>
      </c>
      <c r="U20">
        <v>0</v>
      </c>
      <c r="V20">
        <v>41217.089999999997</v>
      </c>
      <c r="W20">
        <v>152408.04</v>
      </c>
      <c r="X20">
        <v>698.8</v>
      </c>
      <c r="Y20">
        <v>7.49</v>
      </c>
      <c r="Z20">
        <v>8.02</v>
      </c>
      <c r="AA20">
        <v>360</v>
      </c>
      <c r="AB20">
        <v>74.17</v>
      </c>
      <c r="AC20">
        <v>22.78</v>
      </c>
      <c r="AD20">
        <v>2.78</v>
      </c>
      <c r="AE20">
        <v>0.28000000000000003</v>
      </c>
      <c r="AF20">
        <v>23</v>
      </c>
      <c r="AG20">
        <v>0</v>
      </c>
      <c r="AH20">
        <v>41217.089999999997</v>
      </c>
      <c r="AI20">
        <v>152408.04</v>
      </c>
      <c r="AJ20">
        <v>698.8</v>
      </c>
    </row>
    <row r="21" spans="1:36" x14ac:dyDescent="0.2">
      <c r="A21" t="s">
        <v>36</v>
      </c>
      <c r="B21" t="s">
        <v>37</v>
      </c>
      <c r="C21">
        <v>2016</v>
      </c>
      <c r="D21" t="s">
        <v>38</v>
      </c>
      <c r="E21" t="s">
        <v>58</v>
      </c>
      <c r="F21">
        <v>111372.6</v>
      </c>
      <c r="G21">
        <v>78297.78</v>
      </c>
      <c r="H21">
        <v>2.64</v>
      </c>
      <c r="I21">
        <v>2.14</v>
      </c>
      <c r="J21">
        <v>0.71</v>
      </c>
      <c r="K21">
        <v>-4.87</v>
      </c>
      <c r="L21">
        <v>7.17</v>
      </c>
      <c r="M21">
        <v>5.34</v>
      </c>
      <c r="N21">
        <v>4.91</v>
      </c>
      <c r="O21">
        <v>334</v>
      </c>
      <c r="P21">
        <v>79.94</v>
      </c>
      <c r="Q21">
        <v>5.69</v>
      </c>
      <c r="R21">
        <v>0</v>
      </c>
      <c r="S21">
        <v>14.37</v>
      </c>
      <c r="T21">
        <v>15</v>
      </c>
      <c r="U21">
        <v>0</v>
      </c>
      <c r="V21">
        <v>0</v>
      </c>
      <c r="W21">
        <v>66723.92</v>
      </c>
      <c r="X21">
        <v>11550.41</v>
      </c>
      <c r="Y21">
        <v>7.04</v>
      </c>
      <c r="Z21">
        <v>6.54</v>
      </c>
      <c r="AA21">
        <v>334</v>
      </c>
      <c r="AB21">
        <v>79.94</v>
      </c>
      <c r="AC21">
        <v>5.69</v>
      </c>
      <c r="AD21">
        <v>0</v>
      </c>
      <c r="AE21">
        <v>14.37</v>
      </c>
      <c r="AF21">
        <v>20</v>
      </c>
      <c r="AG21">
        <v>0</v>
      </c>
      <c r="AH21">
        <v>0</v>
      </c>
      <c r="AI21">
        <v>66723.92</v>
      </c>
      <c r="AJ21">
        <v>11550.41</v>
      </c>
    </row>
    <row r="22" spans="1:36" x14ac:dyDescent="0.2">
      <c r="A22" t="s">
        <v>36</v>
      </c>
      <c r="B22" t="s">
        <v>37</v>
      </c>
      <c r="C22">
        <v>2016</v>
      </c>
      <c r="D22" t="s">
        <v>38</v>
      </c>
      <c r="E22" t="s">
        <v>59</v>
      </c>
      <c r="F22">
        <v>263.67</v>
      </c>
      <c r="G22">
        <v>66261.27</v>
      </c>
      <c r="H22">
        <v>0.01</v>
      </c>
      <c r="I22">
        <v>1.81</v>
      </c>
      <c r="J22">
        <v>0</v>
      </c>
      <c r="K22">
        <v>-0.01</v>
      </c>
      <c r="L22">
        <v>-32.729999999999997</v>
      </c>
      <c r="M22">
        <v>7.58</v>
      </c>
      <c r="N22">
        <v>6.07</v>
      </c>
      <c r="O22">
        <v>328</v>
      </c>
      <c r="P22">
        <v>95.12</v>
      </c>
      <c r="Q22">
        <v>4.57</v>
      </c>
      <c r="R22">
        <v>0</v>
      </c>
      <c r="S22">
        <v>0.3</v>
      </c>
      <c r="T22">
        <v>16.399999999999999</v>
      </c>
      <c r="U22">
        <v>0</v>
      </c>
      <c r="V22">
        <v>0</v>
      </c>
      <c r="W22">
        <v>56848.94</v>
      </c>
      <c r="X22">
        <v>8282.59</v>
      </c>
      <c r="Y22">
        <v>7.89</v>
      </c>
      <c r="Z22">
        <v>6.14</v>
      </c>
      <c r="AA22">
        <v>328</v>
      </c>
      <c r="AB22">
        <v>95.12</v>
      </c>
      <c r="AC22">
        <v>4.57</v>
      </c>
      <c r="AD22">
        <v>0</v>
      </c>
      <c r="AE22">
        <v>0.3</v>
      </c>
      <c r="AF22">
        <v>16.399999999999999</v>
      </c>
      <c r="AG22">
        <v>0</v>
      </c>
      <c r="AH22">
        <v>0</v>
      </c>
      <c r="AI22">
        <v>56848.94</v>
      </c>
      <c r="AJ22">
        <v>8282.59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FAD2-265B-4C0B-A13D-502278DF9B6F}">
  <sheetPr>
    <tabColor rgb="FF00B050"/>
  </sheetPr>
  <dimension ref="A2:W87"/>
  <sheetViews>
    <sheetView tabSelected="1" topLeftCell="O7" zoomScale="130" zoomScaleNormal="130" workbookViewId="0">
      <selection activeCell="S13" sqref="S13"/>
    </sheetView>
  </sheetViews>
  <sheetFormatPr baseColWidth="10" defaultColWidth="8.83203125" defaultRowHeight="15" x14ac:dyDescent="0.2"/>
  <cols>
    <col min="1" max="1" width="12.5" bestFit="1" customWidth="1"/>
    <col min="2" max="2" width="21.83203125" bestFit="1" customWidth="1"/>
    <col min="3" max="3" width="14.5" bestFit="1" customWidth="1"/>
    <col min="4" max="4" width="22.1640625" bestFit="1" customWidth="1"/>
    <col min="5" max="5" width="21.5" bestFit="1" customWidth="1"/>
    <col min="6" max="6" width="14.5" bestFit="1" customWidth="1"/>
    <col min="7" max="10" width="13.1640625" bestFit="1" customWidth="1"/>
    <col min="11" max="11" width="15" bestFit="1" customWidth="1"/>
    <col min="12" max="13" width="21.83203125" bestFit="1" customWidth="1"/>
    <col min="14" max="14" width="14.1640625" bestFit="1" customWidth="1"/>
    <col min="15" max="15" width="22" bestFit="1" customWidth="1"/>
    <col min="16" max="20" width="17.83203125" customWidth="1"/>
    <col min="21" max="21" width="17.33203125" bestFit="1" customWidth="1"/>
    <col min="22" max="22" width="14.33203125" bestFit="1" customWidth="1"/>
    <col min="23" max="23" width="13.5" bestFit="1" customWidth="1"/>
  </cols>
  <sheetData>
    <row r="2" spans="1:23" x14ac:dyDescent="0.2">
      <c r="A2" t="s">
        <v>60</v>
      </c>
    </row>
    <row r="3" spans="1:23" x14ac:dyDescent="0.2">
      <c r="A3" t="s">
        <v>61</v>
      </c>
      <c r="B3" s="1" t="s">
        <v>37</v>
      </c>
    </row>
    <row r="4" spans="1:23" x14ac:dyDescent="0.2">
      <c r="B4" s="29" t="s">
        <v>2</v>
      </c>
      <c r="C4" s="4">
        <v>2000</v>
      </c>
      <c r="D4" s="4">
        <v>2001</v>
      </c>
      <c r="E4" s="4">
        <v>2002</v>
      </c>
      <c r="F4" s="4">
        <v>2003</v>
      </c>
      <c r="G4" s="4">
        <v>2004</v>
      </c>
      <c r="H4" s="4">
        <v>2005</v>
      </c>
      <c r="I4" s="4">
        <v>2006</v>
      </c>
      <c r="J4" s="4">
        <v>2007</v>
      </c>
      <c r="K4" s="4">
        <v>2008</v>
      </c>
      <c r="L4" s="4">
        <v>2009</v>
      </c>
      <c r="M4" s="4">
        <v>2010</v>
      </c>
      <c r="N4" s="4">
        <v>2011</v>
      </c>
      <c r="O4" s="4">
        <v>2012</v>
      </c>
      <c r="P4" s="4">
        <v>2013</v>
      </c>
      <c r="Q4" s="4">
        <v>2014</v>
      </c>
      <c r="R4" s="4">
        <v>2015</v>
      </c>
      <c r="S4" s="4">
        <v>2016</v>
      </c>
      <c r="T4" s="4">
        <v>2017</v>
      </c>
      <c r="U4" s="4">
        <v>2018</v>
      </c>
      <c r="V4" s="4">
        <v>2019</v>
      </c>
      <c r="W4" s="8" t="s">
        <v>73</v>
      </c>
    </row>
    <row r="5" spans="1:23" x14ac:dyDescent="0.2">
      <c r="B5" s="29" t="s">
        <v>62</v>
      </c>
      <c r="C5" s="5">
        <v>150919.4</v>
      </c>
      <c r="D5" s="5">
        <v>171983.9</v>
      </c>
      <c r="E5" s="5">
        <v>626438</v>
      </c>
      <c r="F5" s="5">
        <v>1047292.6000000001</v>
      </c>
      <c r="G5" s="5">
        <v>1516283.2900000005</v>
      </c>
      <c r="H5" s="5">
        <v>2503661.2300000004</v>
      </c>
      <c r="I5" s="5">
        <v>3849861.5599999996</v>
      </c>
      <c r="J5" s="5">
        <v>5008014.3</v>
      </c>
      <c r="K5" s="5">
        <v>6630501</v>
      </c>
      <c r="L5" s="5">
        <v>5019021</v>
      </c>
      <c r="M5" s="5">
        <v>6001315</v>
      </c>
      <c r="N5" s="5">
        <v>6507124.5</v>
      </c>
      <c r="O5" s="5">
        <v>7497716.2000000002</v>
      </c>
      <c r="P5" s="5">
        <v>8364465.5300000003</v>
      </c>
      <c r="Q5" s="5">
        <v>10156188.300000001</v>
      </c>
      <c r="R5" s="5">
        <v>7020145.4000000004</v>
      </c>
      <c r="S5" s="4">
        <v>6278130.4000000004</v>
      </c>
      <c r="T5" s="4">
        <v>8583169.4000000004</v>
      </c>
      <c r="U5" s="4">
        <v>8583169.4000000004</v>
      </c>
      <c r="V5" s="4">
        <v>9801477</v>
      </c>
      <c r="W5" s="9">
        <f>SUM(C5:V5)</f>
        <v>105316877.41000003</v>
      </c>
    </row>
    <row r="6" spans="1:23" x14ac:dyDescent="0.2">
      <c r="B6" s="29" t="s">
        <v>63</v>
      </c>
      <c r="C6" s="5">
        <v>672548.6</v>
      </c>
      <c r="D6" s="5">
        <v>646650.69999999995</v>
      </c>
      <c r="E6" s="5">
        <v>1018079</v>
      </c>
      <c r="F6" s="5">
        <v>1653081</v>
      </c>
      <c r="G6" s="5">
        <v>1966911.13</v>
      </c>
      <c r="H6" s="5">
        <v>2422506.65</v>
      </c>
      <c r="I6" s="5">
        <v>3592514.16</v>
      </c>
      <c r="J6" s="5">
        <v>5635914.3099999996</v>
      </c>
      <c r="K6" s="5">
        <v>7676608.96</v>
      </c>
      <c r="L6" s="5">
        <v>5888592.5</v>
      </c>
      <c r="M6" s="5">
        <v>10122070.039999999</v>
      </c>
      <c r="N6" s="5">
        <v>16291513.41</v>
      </c>
      <c r="O6" s="5">
        <v>16484409</v>
      </c>
      <c r="P6" s="5">
        <v>14373748.039999999</v>
      </c>
      <c r="Q6" s="5">
        <v>9799418.4199999999</v>
      </c>
      <c r="R6" s="5">
        <v>5480137.4900000002</v>
      </c>
      <c r="S6" s="4">
        <v>4214925.9000000004</v>
      </c>
      <c r="T6" s="4">
        <v>5797975.6200000001</v>
      </c>
      <c r="U6" s="4">
        <v>6307476.1900000004</v>
      </c>
      <c r="V6" s="4">
        <v>7823406.3499999996</v>
      </c>
      <c r="W6" s="9">
        <f>SUM(C6:V6)</f>
        <v>127868487.47</v>
      </c>
    </row>
    <row r="7" spans="1:23" x14ac:dyDescent="0.2">
      <c r="B7" s="29" t="s">
        <v>66</v>
      </c>
      <c r="C7" s="15">
        <f>C6-C5</f>
        <v>521629.19999999995</v>
      </c>
      <c r="D7" s="15">
        <f t="shared" ref="D7:V7" si="0">D6-D5</f>
        <v>474666.79999999993</v>
      </c>
      <c r="E7" s="15">
        <f t="shared" si="0"/>
        <v>391641</v>
      </c>
      <c r="F7" s="15">
        <f t="shared" si="0"/>
        <v>605788.39999999991</v>
      </c>
      <c r="G7" s="15">
        <f t="shared" si="0"/>
        <v>450627.83999999939</v>
      </c>
      <c r="H7" s="16">
        <f t="shared" si="0"/>
        <v>-81154.58000000054</v>
      </c>
      <c r="I7" s="16">
        <f t="shared" si="0"/>
        <v>-257347.39999999944</v>
      </c>
      <c r="J7" s="15">
        <f t="shared" si="0"/>
        <v>627900.00999999978</v>
      </c>
      <c r="K7" s="15">
        <f t="shared" si="0"/>
        <v>1046107.96</v>
      </c>
      <c r="L7" s="15">
        <f t="shared" si="0"/>
        <v>869571.5</v>
      </c>
      <c r="M7" s="15">
        <f t="shared" si="0"/>
        <v>4120755.0399999991</v>
      </c>
      <c r="N7" s="15">
        <f t="shared" si="0"/>
        <v>9784388.9100000001</v>
      </c>
      <c r="O7" s="15">
        <f t="shared" si="0"/>
        <v>8986692.8000000007</v>
      </c>
      <c r="P7" s="15">
        <f t="shared" si="0"/>
        <v>6009282.5099999988</v>
      </c>
      <c r="Q7" s="16">
        <f t="shared" si="0"/>
        <v>-356769.88000000082</v>
      </c>
      <c r="R7" s="16">
        <f t="shared" si="0"/>
        <v>-1540007.9100000001</v>
      </c>
      <c r="S7" s="17">
        <f t="shared" si="0"/>
        <v>-2063204.5</v>
      </c>
      <c r="T7" s="17">
        <f t="shared" si="0"/>
        <v>-2785193.7800000003</v>
      </c>
      <c r="U7" s="17">
        <f t="shared" si="0"/>
        <v>-2275693.21</v>
      </c>
      <c r="V7" s="17">
        <f t="shared" si="0"/>
        <v>-1978070.6500000004</v>
      </c>
      <c r="W7" s="9">
        <f>SUM(C7:V7)</f>
        <v>22551610.059999995</v>
      </c>
    </row>
    <row r="8" spans="1:23" x14ac:dyDescent="0.2">
      <c r="B8" s="10" t="s">
        <v>74</v>
      </c>
      <c r="C8" s="11" t="s">
        <v>74</v>
      </c>
    </row>
    <row r="9" spans="1:23" x14ac:dyDescent="0.2">
      <c r="N9" s="3"/>
    </row>
    <row r="21" spans="2:22" x14ac:dyDescent="0.2">
      <c r="S21" s="4" t="s">
        <v>2</v>
      </c>
      <c r="T21" s="4" t="s">
        <v>75</v>
      </c>
      <c r="U21" s="4" t="s">
        <v>76</v>
      </c>
      <c r="V21" s="4" t="s">
        <v>77</v>
      </c>
    </row>
    <row r="22" spans="2:22" x14ac:dyDescent="0.2">
      <c r="S22" s="4">
        <v>2009</v>
      </c>
      <c r="T22" s="4">
        <v>100.8</v>
      </c>
      <c r="U22" s="4">
        <v>110.2</v>
      </c>
      <c r="V22" s="35">
        <v>109.32539682539684</v>
      </c>
    </row>
    <row r="23" spans="2:22" x14ac:dyDescent="0.2">
      <c r="S23" s="4">
        <v>2010</v>
      </c>
      <c r="T23" s="4">
        <v>111</v>
      </c>
      <c r="U23" s="4">
        <v>122.3</v>
      </c>
      <c r="V23" s="35">
        <v>110.18018018018019</v>
      </c>
    </row>
    <row r="24" spans="2:22" x14ac:dyDescent="0.2">
      <c r="S24" s="4">
        <v>2011</v>
      </c>
      <c r="T24" s="4">
        <v>103.2</v>
      </c>
      <c r="U24" s="4">
        <v>131.1</v>
      </c>
      <c r="V24" s="35">
        <v>127.03488372093021</v>
      </c>
    </row>
    <row r="25" spans="2:22" x14ac:dyDescent="0.2">
      <c r="S25" s="4">
        <v>2012</v>
      </c>
      <c r="T25" s="4">
        <v>93.2</v>
      </c>
      <c r="U25" s="4">
        <v>97.7</v>
      </c>
      <c r="V25" s="35">
        <v>104.82832618025751</v>
      </c>
    </row>
    <row r="26" spans="2:22" x14ac:dyDescent="0.2">
      <c r="S26" s="4">
        <v>2013</v>
      </c>
      <c r="T26" s="4">
        <v>105.4</v>
      </c>
      <c r="U26" s="4">
        <v>94</v>
      </c>
      <c r="V26" s="35">
        <v>89.184060721062622</v>
      </c>
    </row>
    <row r="27" spans="2:22" x14ac:dyDescent="0.2">
      <c r="S27" s="4">
        <v>2014</v>
      </c>
      <c r="T27" s="4">
        <v>104.8</v>
      </c>
      <c r="U27" s="4">
        <v>92.3</v>
      </c>
      <c r="V27" s="35">
        <v>88.072519083969468</v>
      </c>
    </row>
    <row r="28" spans="2:22" x14ac:dyDescent="0.2">
      <c r="S28" s="4">
        <v>2015</v>
      </c>
      <c r="T28" s="4">
        <v>89</v>
      </c>
      <c r="U28" s="4">
        <v>73.5</v>
      </c>
      <c r="V28" s="35">
        <v>82.584269662921344</v>
      </c>
    </row>
    <row r="29" spans="2:22" x14ac:dyDescent="0.2">
      <c r="B29" s="4"/>
      <c r="C29" s="4" t="s">
        <v>36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S29" s="4">
        <v>2016</v>
      </c>
      <c r="T29" s="4">
        <v>116.4</v>
      </c>
      <c r="U29" s="4">
        <v>109.4</v>
      </c>
      <c r="V29" s="35">
        <v>93.986254295532646</v>
      </c>
    </row>
    <row r="30" spans="2:22" x14ac:dyDescent="0.2">
      <c r="B30" s="8" t="s">
        <v>2</v>
      </c>
      <c r="C30" s="8">
        <v>2009</v>
      </c>
      <c r="D30" s="8">
        <v>2010</v>
      </c>
      <c r="E30" s="8">
        <v>2011</v>
      </c>
      <c r="F30" s="8">
        <v>2012</v>
      </c>
      <c r="G30" s="8">
        <v>2013</v>
      </c>
      <c r="H30" s="8">
        <v>2014</v>
      </c>
      <c r="I30" s="8">
        <v>2015</v>
      </c>
      <c r="J30" s="8">
        <v>2016</v>
      </c>
      <c r="K30" s="8">
        <v>2017</v>
      </c>
      <c r="L30" s="8">
        <v>2018</v>
      </c>
      <c r="M30" s="8">
        <v>2019</v>
      </c>
      <c r="N30" s="8">
        <v>2020</v>
      </c>
      <c r="P30" s="40" t="s">
        <v>78</v>
      </c>
      <c r="Q30" s="40"/>
      <c r="S30" s="4">
        <v>2017</v>
      </c>
      <c r="T30" s="4">
        <v>106.8</v>
      </c>
      <c r="U30" s="4">
        <v>121.2</v>
      </c>
      <c r="V30" s="35">
        <v>113.48314606741575</v>
      </c>
    </row>
    <row r="31" spans="2:22" x14ac:dyDescent="0.2">
      <c r="B31" s="12" t="s">
        <v>75</v>
      </c>
      <c r="C31" s="12">
        <v>100.8</v>
      </c>
      <c r="D31" s="12">
        <v>111</v>
      </c>
      <c r="E31" s="12">
        <v>103.2</v>
      </c>
      <c r="F31" s="12">
        <v>93.2</v>
      </c>
      <c r="G31" s="12">
        <v>105.4</v>
      </c>
      <c r="H31" s="12">
        <v>104.8</v>
      </c>
      <c r="I31" s="12">
        <v>89</v>
      </c>
      <c r="J31" s="12">
        <v>116.4</v>
      </c>
      <c r="K31" s="12">
        <v>106.8</v>
      </c>
      <c r="L31" s="12">
        <v>107.9</v>
      </c>
      <c r="M31" s="12">
        <v>106.5</v>
      </c>
      <c r="N31" s="12">
        <v>105.4</v>
      </c>
      <c r="P31" s="40"/>
      <c r="Q31" s="40"/>
      <c r="S31" s="4">
        <v>2018</v>
      </c>
      <c r="T31" s="4">
        <v>107.9</v>
      </c>
      <c r="U31" s="4">
        <v>113.8</v>
      </c>
      <c r="V31" s="35">
        <v>105.46802594995366</v>
      </c>
    </row>
    <row r="32" spans="2:22" x14ac:dyDescent="0.2">
      <c r="B32" s="12" t="s">
        <v>76</v>
      </c>
      <c r="C32" s="12">
        <v>110.2</v>
      </c>
      <c r="D32" s="12">
        <v>122.3</v>
      </c>
      <c r="E32" s="12">
        <v>131.1</v>
      </c>
      <c r="F32" s="12">
        <v>97.7</v>
      </c>
      <c r="G32" s="12">
        <v>94</v>
      </c>
      <c r="H32" s="12">
        <v>92.3</v>
      </c>
      <c r="I32" s="12">
        <v>73.5</v>
      </c>
      <c r="J32" s="12">
        <v>109.4</v>
      </c>
      <c r="K32" s="12">
        <v>121.2</v>
      </c>
      <c r="L32" s="12">
        <v>113.8</v>
      </c>
      <c r="M32" s="12">
        <v>98.4</v>
      </c>
      <c r="N32" s="12">
        <v>92.3</v>
      </c>
      <c r="P32" s="40"/>
      <c r="Q32" s="40"/>
      <c r="S32" s="4">
        <v>2019</v>
      </c>
      <c r="T32" s="4">
        <v>106.5</v>
      </c>
      <c r="U32" s="4">
        <v>98.4</v>
      </c>
      <c r="V32" s="35">
        <v>92.394366197183103</v>
      </c>
    </row>
    <row r="33" spans="2:22" x14ac:dyDescent="0.2">
      <c r="B33" s="8" t="s">
        <v>77</v>
      </c>
      <c r="C33" s="36">
        <f>(C32/C31)*100</f>
        <v>109.32539682539684</v>
      </c>
      <c r="D33" s="36">
        <f t="shared" ref="D33:N33" si="1">(D32/D31)*100</f>
        <v>110.18018018018019</v>
      </c>
      <c r="E33" s="36">
        <f t="shared" si="1"/>
        <v>127.03488372093021</v>
      </c>
      <c r="F33" s="36">
        <f t="shared" si="1"/>
        <v>104.82832618025751</v>
      </c>
      <c r="G33" s="36">
        <f t="shared" si="1"/>
        <v>89.184060721062622</v>
      </c>
      <c r="H33" s="36">
        <f t="shared" si="1"/>
        <v>88.072519083969468</v>
      </c>
      <c r="I33" s="36">
        <f t="shared" si="1"/>
        <v>82.584269662921344</v>
      </c>
      <c r="J33" s="36">
        <f t="shared" si="1"/>
        <v>93.986254295532646</v>
      </c>
      <c r="K33" s="36">
        <f>(K32/K31)*100</f>
        <v>113.48314606741575</v>
      </c>
      <c r="L33" s="36">
        <f t="shared" si="1"/>
        <v>105.46802594995366</v>
      </c>
      <c r="M33" s="36">
        <f t="shared" si="1"/>
        <v>92.394366197183103</v>
      </c>
      <c r="N33" s="36">
        <f t="shared" si="1"/>
        <v>87.571157495256159</v>
      </c>
      <c r="P33" s="40"/>
      <c r="Q33" s="40"/>
      <c r="S33" s="4">
        <v>2020</v>
      </c>
      <c r="T33" s="4">
        <v>105.4</v>
      </c>
      <c r="U33" s="4">
        <v>92.3</v>
      </c>
      <c r="V33" s="35">
        <v>87.571157495256159</v>
      </c>
    </row>
    <row r="55" spans="3:20" x14ac:dyDescent="0.2">
      <c r="C55" s="29" t="s">
        <v>2</v>
      </c>
      <c r="D55" s="29" t="s">
        <v>62</v>
      </c>
      <c r="E55" s="29" t="s">
        <v>63</v>
      </c>
      <c r="F55" s="29" t="s">
        <v>66</v>
      </c>
      <c r="G55" s="31" t="s">
        <v>79</v>
      </c>
      <c r="K55" s="4" t="s">
        <v>0</v>
      </c>
      <c r="L55" s="4" t="s">
        <v>1</v>
      </c>
      <c r="M55" s="4" t="s">
        <v>3</v>
      </c>
      <c r="N55" s="4" t="s">
        <v>4</v>
      </c>
      <c r="O55" s="4" t="s">
        <v>80</v>
      </c>
      <c r="P55" s="4" t="s">
        <v>81</v>
      </c>
      <c r="Q55" s="4" t="s">
        <v>82</v>
      </c>
      <c r="R55" s="4" t="s">
        <v>83</v>
      </c>
      <c r="S55" s="4" t="s">
        <v>84</v>
      </c>
      <c r="T55" s="4" t="s">
        <v>85</v>
      </c>
    </row>
    <row r="56" spans="3:20" x14ac:dyDescent="0.2">
      <c r="C56" s="4">
        <v>2000</v>
      </c>
      <c r="D56" s="5">
        <v>150919.4</v>
      </c>
      <c r="E56" s="5">
        <v>672548.6</v>
      </c>
      <c r="F56" s="15">
        <f t="shared" ref="F56:F75" si="2">E56-D56</f>
        <v>521629.19999999995</v>
      </c>
      <c r="K56" s="4" t="s">
        <v>36</v>
      </c>
      <c r="L56" s="4" t="s">
        <v>86</v>
      </c>
      <c r="M56" s="4" t="s">
        <v>87</v>
      </c>
      <c r="N56" s="4" t="s">
        <v>39</v>
      </c>
      <c r="O56" s="4" t="s">
        <v>5</v>
      </c>
      <c r="P56" s="5">
        <v>45954426.050999999</v>
      </c>
      <c r="Q56" s="5">
        <v>36775323.402999997</v>
      </c>
      <c r="R56" s="5">
        <v>48502738.958109997</v>
      </c>
      <c r="S56" s="5">
        <v>61109053.214319997</v>
      </c>
      <c r="T56" s="5">
        <v>57722940.896339998</v>
      </c>
    </row>
    <row r="57" spans="3:20" x14ac:dyDescent="0.2">
      <c r="C57" s="4">
        <v>2001</v>
      </c>
      <c r="D57" s="5">
        <v>171983.9</v>
      </c>
      <c r="E57" s="5">
        <v>646650.69999999995</v>
      </c>
      <c r="F57" s="15">
        <f t="shared" si="2"/>
        <v>474666.79999999993</v>
      </c>
      <c r="L57" s="4" t="s">
        <v>37</v>
      </c>
      <c r="M57" s="4" t="s">
        <v>87</v>
      </c>
      <c r="N57" s="4" t="s">
        <v>39</v>
      </c>
      <c r="O57" s="4" t="s">
        <v>5</v>
      </c>
      <c r="P57" s="5">
        <f>E71</f>
        <v>5480137.4900000002</v>
      </c>
      <c r="Q57" s="5">
        <f>E72</f>
        <v>4214925.9000000004</v>
      </c>
      <c r="R57" s="5">
        <f>E73</f>
        <v>5797975.6200000001</v>
      </c>
      <c r="S57" s="5">
        <f>E74</f>
        <v>6307476.1900000004</v>
      </c>
      <c r="T57" s="5">
        <f>E75</f>
        <v>7823406.3499999996</v>
      </c>
    </row>
    <row r="58" spans="3:20" x14ac:dyDescent="0.2">
      <c r="C58" s="4">
        <v>2002</v>
      </c>
      <c r="D58" s="5">
        <v>626438</v>
      </c>
      <c r="E58" s="5">
        <v>1018079</v>
      </c>
      <c r="F58" s="15">
        <f t="shared" si="2"/>
        <v>391641</v>
      </c>
      <c r="O58" s="32" t="s">
        <v>88</v>
      </c>
      <c r="P58" s="19">
        <f>P57/P56</f>
        <v>0.11925157076095717</v>
      </c>
      <c r="Q58" s="19">
        <f t="shared" ref="Q58:T58" si="3">Q57/Q56</f>
        <v>0.1146128846729914</v>
      </c>
      <c r="R58" s="19">
        <f t="shared" si="3"/>
        <v>0.11953913829500422</v>
      </c>
      <c r="S58" s="19">
        <f t="shared" si="3"/>
        <v>0.1032167225350161</v>
      </c>
      <c r="T58" s="19">
        <f t="shared" si="3"/>
        <v>0.13553374496371257</v>
      </c>
    </row>
    <row r="59" spans="3:20" x14ac:dyDescent="0.2">
      <c r="C59" s="4">
        <v>2003</v>
      </c>
      <c r="D59" s="5">
        <v>1047292.6000000001</v>
      </c>
      <c r="E59" s="5">
        <v>1653081</v>
      </c>
      <c r="F59" s="15">
        <f t="shared" si="2"/>
        <v>605788.39999999991</v>
      </c>
    </row>
    <row r="60" spans="3:20" x14ac:dyDescent="0.2">
      <c r="C60" s="4">
        <v>2004</v>
      </c>
      <c r="D60" s="5">
        <v>1516283.2900000005</v>
      </c>
      <c r="E60" s="5">
        <v>1966911.13</v>
      </c>
      <c r="F60" s="15">
        <f t="shared" si="2"/>
        <v>450627.83999999939</v>
      </c>
    </row>
    <row r="61" spans="3:20" x14ac:dyDescent="0.2">
      <c r="C61" s="4">
        <v>2005</v>
      </c>
      <c r="D61" s="5">
        <v>2503661.2300000004</v>
      </c>
      <c r="E61" s="5">
        <v>2422506.65</v>
      </c>
      <c r="F61" s="15">
        <f t="shared" si="2"/>
        <v>-81154.58000000054</v>
      </c>
      <c r="K61" s="4" t="s">
        <v>0</v>
      </c>
      <c r="L61" s="4" t="s">
        <v>36</v>
      </c>
      <c r="M61" s="4"/>
      <c r="N61" s="4"/>
      <c r="O61" s="33"/>
      <c r="P61" s="4"/>
      <c r="Q61" s="4"/>
      <c r="R61" s="4"/>
      <c r="S61" s="4"/>
      <c r="T61" s="4"/>
    </row>
    <row r="62" spans="3:20" x14ac:dyDescent="0.2">
      <c r="C62" s="4">
        <v>2006</v>
      </c>
      <c r="D62" s="5">
        <v>3849861.5599999996</v>
      </c>
      <c r="E62" s="5">
        <v>3592514.16</v>
      </c>
      <c r="F62" s="30">
        <f t="shared" si="2"/>
        <v>-257347.39999999944</v>
      </c>
      <c r="K62" s="4" t="s">
        <v>1</v>
      </c>
      <c r="L62" s="4" t="s">
        <v>86</v>
      </c>
      <c r="M62" s="4" t="s">
        <v>37</v>
      </c>
      <c r="N62" s="4"/>
      <c r="O62" s="33"/>
      <c r="P62" s="5"/>
      <c r="Q62" s="5"/>
      <c r="R62" s="5"/>
      <c r="S62" s="5"/>
      <c r="T62" s="5"/>
    </row>
    <row r="63" spans="3:20" x14ac:dyDescent="0.2">
      <c r="C63" s="4">
        <v>2007</v>
      </c>
      <c r="D63" s="5">
        <v>5008014.3</v>
      </c>
      <c r="E63" s="5">
        <v>5635914.3099999996</v>
      </c>
      <c r="F63" s="15">
        <f t="shared" si="2"/>
        <v>627900.00999999978</v>
      </c>
      <c r="K63" s="4" t="s">
        <v>3</v>
      </c>
      <c r="L63" s="4" t="s">
        <v>87</v>
      </c>
      <c r="M63" s="4" t="s">
        <v>87</v>
      </c>
      <c r="N63" s="4"/>
      <c r="O63" s="33"/>
      <c r="P63" s="5"/>
      <c r="Q63" s="5"/>
      <c r="R63" s="5"/>
      <c r="S63" s="5"/>
      <c r="T63" s="5"/>
    </row>
    <row r="64" spans="3:20" x14ac:dyDescent="0.2">
      <c r="C64" s="4">
        <v>2008</v>
      </c>
      <c r="D64" s="5">
        <v>6630501</v>
      </c>
      <c r="E64" s="5">
        <v>7676608.96</v>
      </c>
      <c r="F64" s="15">
        <f t="shared" si="2"/>
        <v>1046107.96</v>
      </c>
      <c r="G64" s="17" t="s">
        <v>90</v>
      </c>
      <c r="H64" s="17" t="s">
        <v>91</v>
      </c>
      <c r="K64" s="4" t="s">
        <v>4</v>
      </c>
      <c r="L64" s="4" t="s">
        <v>39</v>
      </c>
      <c r="M64" s="4" t="s">
        <v>39</v>
      </c>
      <c r="N64" s="4"/>
      <c r="O64" s="34"/>
      <c r="P64" s="19"/>
      <c r="Q64" s="19"/>
      <c r="R64" s="19"/>
      <c r="S64" s="19"/>
      <c r="T64" s="19"/>
    </row>
    <row r="65" spans="3:20" x14ac:dyDescent="0.2">
      <c r="C65" s="4">
        <v>2009</v>
      </c>
      <c r="D65" s="16">
        <v>5019021</v>
      </c>
      <c r="E65" s="16">
        <v>5888592.5</v>
      </c>
      <c r="F65" s="15">
        <f t="shared" si="2"/>
        <v>869571.5</v>
      </c>
      <c r="G65" s="37">
        <f>D65/D75</f>
        <v>0.51206782406365903</v>
      </c>
      <c r="H65" s="37">
        <f>E65/E75</f>
        <v>0.75268907641490468</v>
      </c>
      <c r="K65" s="4" t="s">
        <v>80</v>
      </c>
      <c r="L65" s="4" t="s">
        <v>5</v>
      </c>
      <c r="M65" s="4" t="s">
        <v>5</v>
      </c>
      <c r="N65" s="4" t="s">
        <v>88</v>
      </c>
    </row>
    <row r="66" spans="3:20" x14ac:dyDescent="0.2">
      <c r="C66" s="4">
        <v>2010</v>
      </c>
      <c r="D66" s="5">
        <v>6001315</v>
      </c>
      <c r="E66" s="5">
        <v>10122070.039999999</v>
      </c>
      <c r="F66" s="15">
        <f t="shared" si="2"/>
        <v>4120755.0399999991</v>
      </c>
      <c r="G66" s="4" t="s">
        <v>92</v>
      </c>
      <c r="H66" s="4" t="s">
        <v>92</v>
      </c>
      <c r="K66" s="4" t="s">
        <v>81</v>
      </c>
      <c r="L66" s="5">
        <v>45954426.050999999</v>
      </c>
      <c r="M66" s="5">
        <v>5480137.4900000002</v>
      </c>
      <c r="N66" s="19">
        <v>0.11925157076095717</v>
      </c>
    </row>
    <row r="67" spans="3:20" x14ac:dyDescent="0.2">
      <c r="C67" s="4">
        <v>2011</v>
      </c>
      <c r="D67" s="5">
        <v>6507124.5</v>
      </c>
      <c r="E67" s="5">
        <v>16291513.41</v>
      </c>
      <c r="F67" s="15">
        <f t="shared" si="2"/>
        <v>9784388.9100000001</v>
      </c>
      <c r="K67" s="4" t="s">
        <v>82</v>
      </c>
      <c r="L67" s="5">
        <v>36775323.402999997</v>
      </c>
      <c r="M67" s="5">
        <v>4214925.9000000004</v>
      </c>
      <c r="N67" s="19">
        <v>0.1146128846729914</v>
      </c>
    </row>
    <row r="68" spans="3:20" x14ac:dyDescent="0.2">
      <c r="C68" s="4">
        <v>2012</v>
      </c>
      <c r="D68" s="5">
        <v>7497716.2000000002</v>
      </c>
      <c r="E68" s="5">
        <v>16484409</v>
      </c>
      <c r="F68" s="15">
        <f t="shared" si="2"/>
        <v>8986692.8000000007</v>
      </c>
      <c r="K68" s="4" t="s">
        <v>83</v>
      </c>
      <c r="L68" s="5">
        <v>48502738.958109997</v>
      </c>
      <c r="M68" s="5">
        <v>5797975.6200000001</v>
      </c>
      <c r="N68" s="19">
        <v>0.11953913829500422</v>
      </c>
    </row>
    <row r="69" spans="3:20" x14ac:dyDescent="0.2">
      <c r="C69" s="4">
        <v>2013</v>
      </c>
      <c r="D69" s="5">
        <v>8364465.5300000003</v>
      </c>
      <c r="E69" s="5">
        <v>14373748.039999999</v>
      </c>
      <c r="F69" s="15">
        <f t="shared" si="2"/>
        <v>6009282.5099999988</v>
      </c>
      <c r="K69" s="4" t="s">
        <v>84</v>
      </c>
      <c r="L69" s="5">
        <v>61109053.214319997</v>
      </c>
      <c r="M69" s="5">
        <v>6307476.1900000004</v>
      </c>
      <c r="N69" s="19">
        <v>0.1032167225350161</v>
      </c>
    </row>
    <row r="70" spans="3:20" x14ac:dyDescent="0.2">
      <c r="C70" s="4">
        <v>2014</v>
      </c>
      <c r="D70" s="5">
        <v>10156188.300000001</v>
      </c>
      <c r="E70" s="5">
        <v>9799418.4199999999</v>
      </c>
      <c r="F70" s="30">
        <f t="shared" si="2"/>
        <v>-356769.88000000082</v>
      </c>
      <c r="K70" s="4" t="s">
        <v>85</v>
      </c>
      <c r="L70" s="5">
        <v>57722940.896339998</v>
      </c>
      <c r="M70" s="5">
        <v>7823406.3499999996</v>
      </c>
      <c r="N70" s="19">
        <v>0.13553374496371257</v>
      </c>
    </row>
    <row r="71" spans="3:20" x14ac:dyDescent="0.2">
      <c r="C71" s="4">
        <v>2015</v>
      </c>
      <c r="D71" s="5">
        <v>7020145.4000000004</v>
      </c>
      <c r="E71" s="5">
        <v>5480137.4900000002</v>
      </c>
      <c r="F71" s="30">
        <f t="shared" si="2"/>
        <v>-1540007.9100000001</v>
      </c>
    </row>
    <row r="72" spans="3:20" x14ac:dyDescent="0.2">
      <c r="C72" s="4">
        <v>2016</v>
      </c>
      <c r="D72" s="5">
        <v>6278130.4000000004</v>
      </c>
      <c r="E72" s="5">
        <v>4214925.9000000004</v>
      </c>
      <c r="F72" s="30">
        <f t="shared" si="2"/>
        <v>-2063204.5</v>
      </c>
      <c r="K72" s="4" t="s">
        <v>0</v>
      </c>
      <c r="L72" s="4" t="s">
        <v>1</v>
      </c>
      <c r="M72" s="4" t="s">
        <v>3</v>
      </c>
      <c r="N72" s="4" t="s">
        <v>4</v>
      </c>
      <c r="O72" s="4" t="s">
        <v>80</v>
      </c>
      <c r="P72" s="4" t="s">
        <v>81</v>
      </c>
      <c r="Q72" s="4" t="s">
        <v>82</v>
      </c>
      <c r="R72" s="4" t="s">
        <v>83</v>
      </c>
      <c r="S72" s="4" t="s">
        <v>84</v>
      </c>
      <c r="T72" s="4" t="s">
        <v>85</v>
      </c>
    </row>
    <row r="73" spans="3:20" x14ac:dyDescent="0.2">
      <c r="C73" s="4">
        <v>2017</v>
      </c>
      <c r="D73" s="5">
        <v>8583169.4000000004</v>
      </c>
      <c r="E73" s="5">
        <v>5797975.6200000001</v>
      </c>
      <c r="F73" s="30">
        <f t="shared" si="2"/>
        <v>-2785193.7800000003</v>
      </c>
      <c r="K73" s="4" t="s">
        <v>36</v>
      </c>
      <c r="L73" s="4" t="s">
        <v>86</v>
      </c>
      <c r="M73" s="4" t="s">
        <v>89</v>
      </c>
      <c r="N73" s="4" t="s">
        <v>39</v>
      </c>
      <c r="O73" s="4" t="s">
        <v>6</v>
      </c>
      <c r="P73" s="4">
        <v>30567159.491999999</v>
      </c>
      <c r="Q73" s="4">
        <v>25174778.826000001</v>
      </c>
      <c r="R73" s="4">
        <v>29599360.478599999</v>
      </c>
      <c r="S73" s="4">
        <v>33658429.453160003</v>
      </c>
      <c r="T73" s="4">
        <v>38356657.54377</v>
      </c>
    </row>
    <row r="74" spans="3:20" x14ac:dyDescent="0.2">
      <c r="C74" s="4">
        <v>2018</v>
      </c>
      <c r="D74" s="5">
        <v>8583169.4000000004</v>
      </c>
      <c r="E74" s="5">
        <v>6307476.1900000004</v>
      </c>
      <c r="F74" s="30">
        <f t="shared" si="2"/>
        <v>-2275693.21</v>
      </c>
      <c r="K74" s="4"/>
      <c r="L74" s="4" t="s">
        <v>37</v>
      </c>
      <c r="M74" s="4" t="s">
        <v>89</v>
      </c>
      <c r="N74" s="4" t="s">
        <v>39</v>
      </c>
      <c r="O74" s="4" t="s">
        <v>6</v>
      </c>
      <c r="P74" s="5">
        <f>D71</f>
        <v>7020145.4000000004</v>
      </c>
      <c r="Q74" s="5">
        <f>D72</f>
        <v>6278130.4000000004</v>
      </c>
      <c r="R74" s="5">
        <f>D73</f>
        <v>8583169.4000000004</v>
      </c>
      <c r="S74" s="5">
        <f>D74</f>
        <v>8583169.4000000004</v>
      </c>
      <c r="T74" s="5">
        <f>D75</f>
        <v>9801477</v>
      </c>
    </row>
    <row r="75" spans="3:20" x14ac:dyDescent="0.2">
      <c r="C75" s="4">
        <v>2019</v>
      </c>
      <c r="D75" s="16">
        <v>9801477</v>
      </c>
      <c r="E75" s="16">
        <v>7823406.3499999996</v>
      </c>
      <c r="F75" s="30">
        <f t="shared" si="2"/>
        <v>-1978070.6500000004</v>
      </c>
      <c r="O75" s="32" t="s">
        <v>88</v>
      </c>
      <c r="P75" s="4">
        <f>P74/P73</f>
        <v>0.2296629950793205</v>
      </c>
      <c r="Q75" s="4">
        <f t="shared" ref="Q75:T75" si="4">Q74/Q73</f>
        <v>0.24938175002022558</v>
      </c>
      <c r="R75" s="4">
        <f t="shared" si="4"/>
        <v>0.289978204299567</v>
      </c>
      <c r="S75" s="4">
        <f t="shared" si="4"/>
        <v>0.25500801848002369</v>
      </c>
      <c r="T75" s="4">
        <f t="shared" si="4"/>
        <v>0.25553522198369927</v>
      </c>
    </row>
    <row r="78" spans="3:20" x14ac:dyDescent="0.2">
      <c r="K78" s="4" t="s">
        <v>0</v>
      </c>
      <c r="L78" s="4" t="s">
        <v>36</v>
      </c>
      <c r="M78" s="4"/>
      <c r="N78" s="4"/>
    </row>
    <row r="79" spans="3:20" x14ac:dyDescent="0.2">
      <c r="K79" s="4" t="s">
        <v>1</v>
      </c>
      <c r="L79" s="4" t="s">
        <v>86</v>
      </c>
      <c r="M79" s="4" t="s">
        <v>37</v>
      </c>
      <c r="N79" s="4"/>
    </row>
    <row r="80" spans="3:20" x14ac:dyDescent="0.2">
      <c r="K80" s="4" t="s">
        <v>3</v>
      </c>
      <c r="L80" s="4" t="s">
        <v>89</v>
      </c>
      <c r="M80" s="4" t="s">
        <v>89</v>
      </c>
      <c r="N80" s="4"/>
    </row>
    <row r="81" spans="11:14" x14ac:dyDescent="0.2">
      <c r="K81" s="4" t="s">
        <v>4</v>
      </c>
      <c r="L81" s="4" t="s">
        <v>39</v>
      </c>
      <c r="M81" s="4" t="s">
        <v>39</v>
      </c>
      <c r="N81" s="4"/>
    </row>
    <row r="82" spans="11:14" x14ac:dyDescent="0.2">
      <c r="K82" s="4" t="s">
        <v>80</v>
      </c>
      <c r="L82" s="4" t="s">
        <v>6</v>
      </c>
      <c r="M82" s="4" t="s">
        <v>6</v>
      </c>
      <c r="N82" s="4" t="s">
        <v>88</v>
      </c>
    </row>
    <row r="83" spans="11:14" x14ac:dyDescent="0.2">
      <c r="K83" s="4" t="s">
        <v>81</v>
      </c>
      <c r="L83" s="5">
        <v>30567159.491999999</v>
      </c>
      <c r="M83" s="5">
        <v>7020145.4000000004</v>
      </c>
      <c r="N83" s="19">
        <v>0.2296629950793205</v>
      </c>
    </row>
    <row r="84" spans="11:14" x14ac:dyDescent="0.2">
      <c r="K84" s="4" t="s">
        <v>82</v>
      </c>
      <c r="L84" s="5">
        <v>25174778.826000001</v>
      </c>
      <c r="M84" s="5">
        <v>6278130.4000000004</v>
      </c>
      <c r="N84" s="19">
        <v>0.24938175002022558</v>
      </c>
    </row>
    <row r="85" spans="11:14" x14ac:dyDescent="0.2">
      <c r="K85" s="4" t="s">
        <v>83</v>
      </c>
      <c r="L85" s="5">
        <v>29599360.478599999</v>
      </c>
      <c r="M85" s="5">
        <v>8583169.4000000004</v>
      </c>
      <c r="N85" s="19">
        <v>0.289978204299567</v>
      </c>
    </row>
    <row r="86" spans="11:14" x14ac:dyDescent="0.2">
      <c r="K86" s="4" t="s">
        <v>84</v>
      </c>
      <c r="L86" s="5">
        <v>33658429.453160003</v>
      </c>
      <c r="M86" s="5">
        <v>8583169.4000000004</v>
      </c>
      <c r="N86" s="19">
        <v>0.25500801848002369</v>
      </c>
    </row>
    <row r="87" spans="11:14" x14ac:dyDescent="0.2">
      <c r="K87" s="4" t="s">
        <v>85</v>
      </c>
      <c r="L87" s="5">
        <v>38356657.54377</v>
      </c>
      <c r="M87" s="5">
        <v>9801477</v>
      </c>
      <c r="N87" s="19">
        <v>0.25553522198369927</v>
      </c>
    </row>
  </sheetData>
  <mergeCells count="1">
    <mergeCell ref="P30:Q33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9A247-0040-4F3C-AA75-95E4D3E2F2B1}">
  <dimension ref="A1:AJ22"/>
  <sheetViews>
    <sheetView workbookViewId="0">
      <selection activeCell="G3" sqref="G3:G22"/>
    </sheetView>
  </sheetViews>
  <sheetFormatPr baseColWidth="10" defaultColWidth="8.83203125" defaultRowHeight="15" x14ac:dyDescent="0.2"/>
  <cols>
    <col min="5" max="5" width="18" bestFit="1" customWidth="1"/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2017</v>
      </c>
      <c r="D2" t="s">
        <v>38</v>
      </c>
      <c r="E2" t="s">
        <v>39</v>
      </c>
      <c r="F2">
        <v>5797975.6200000001</v>
      </c>
      <c r="G2">
        <v>8583169.4000000004</v>
      </c>
      <c r="H2">
        <v>100</v>
      </c>
      <c r="I2">
        <v>100</v>
      </c>
      <c r="J2">
        <v>1</v>
      </c>
      <c r="K2">
        <v>7.76</v>
      </c>
      <c r="L2">
        <v>15.22</v>
      </c>
      <c r="M2">
        <v>5.83</v>
      </c>
      <c r="N2">
        <v>4.1900000000000004</v>
      </c>
      <c r="O2">
        <v>7160</v>
      </c>
      <c r="P2">
        <v>69.430000000000007</v>
      </c>
      <c r="Q2">
        <v>20.64</v>
      </c>
      <c r="R2">
        <v>0.92</v>
      </c>
      <c r="S2">
        <v>9.01</v>
      </c>
      <c r="T2">
        <v>20</v>
      </c>
      <c r="U2">
        <v>0</v>
      </c>
      <c r="V2">
        <v>74405.16</v>
      </c>
      <c r="W2">
        <v>3125614.94</v>
      </c>
      <c r="X2">
        <v>1439530.33</v>
      </c>
      <c r="Y2">
        <v>6.08</v>
      </c>
      <c r="Z2">
        <v>4.3099999999999996</v>
      </c>
      <c r="AA2">
        <v>7160</v>
      </c>
      <c r="AB2">
        <v>69.430000000000007</v>
      </c>
      <c r="AC2">
        <v>20.64</v>
      </c>
      <c r="AD2">
        <v>0.92</v>
      </c>
      <c r="AE2">
        <v>9.01</v>
      </c>
      <c r="AF2">
        <v>20</v>
      </c>
      <c r="AG2">
        <v>0</v>
      </c>
      <c r="AH2">
        <v>74405.16</v>
      </c>
      <c r="AI2">
        <v>3125614.94</v>
      </c>
      <c r="AJ2">
        <v>1439530.33</v>
      </c>
    </row>
    <row r="3" spans="1:36" x14ac:dyDescent="0.2">
      <c r="A3" t="s">
        <v>36</v>
      </c>
      <c r="B3" t="s">
        <v>37</v>
      </c>
      <c r="C3">
        <v>2017</v>
      </c>
      <c r="D3" t="s">
        <v>38</v>
      </c>
      <c r="E3" t="s">
        <v>40</v>
      </c>
      <c r="F3">
        <v>8914.16</v>
      </c>
      <c r="G3">
        <v>2215039.84</v>
      </c>
      <c r="H3">
        <v>0.15</v>
      </c>
      <c r="I3">
        <v>47.18</v>
      </c>
      <c r="J3">
        <v>0</v>
      </c>
      <c r="K3">
        <v>5.26</v>
      </c>
      <c r="L3">
        <v>181.79</v>
      </c>
      <c r="M3">
        <v>3.04</v>
      </c>
      <c r="N3">
        <v>1.86</v>
      </c>
      <c r="O3">
        <v>1990</v>
      </c>
      <c r="P3">
        <v>45.23</v>
      </c>
      <c r="Q3">
        <v>54.27</v>
      </c>
      <c r="R3">
        <v>0.5</v>
      </c>
      <c r="S3">
        <v>0</v>
      </c>
      <c r="T3">
        <v>20</v>
      </c>
      <c r="U3">
        <v>0</v>
      </c>
      <c r="V3">
        <v>70151.710000000006</v>
      </c>
      <c r="W3">
        <v>856280.48</v>
      </c>
      <c r="X3">
        <v>1312151.0900000001</v>
      </c>
      <c r="Y3">
        <v>3.04</v>
      </c>
      <c r="Z3">
        <v>1.86</v>
      </c>
      <c r="AA3">
        <v>1990</v>
      </c>
      <c r="AB3">
        <v>45.23</v>
      </c>
      <c r="AC3">
        <v>54.27</v>
      </c>
      <c r="AD3">
        <v>0.5</v>
      </c>
      <c r="AE3">
        <v>0</v>
      </c>
      <c r="AF3">
        <v>20</v>
      </c>
      <c r="AG3">
        <v>0</v>
      </c>
      <c r="AH3">
        <v>70151.710000000006</v>
      </c>
      <c r="AI3">
        <v>856280.48</v>
      </c>
      <c r="AJ3">
        <v>1312151.0900000001</v>
      </c>
    </row>
    <row r="4" spans="1:36" x14ac:dyDescent="0.2">
      <c r="A4" t="s">
        <v>36</v>
      </c>
      <c r="B4" t="s">
        <v>37</v>
      </c>
      <c r="C4">
        <v>2017</v>
      </c>
      <c r="D4" t="s">
        <v>38</v>
      </c>
      <c r="E4" t="s">
        <v>41</v>
      </c>
      <c r="F4">
        <v>148483.5</v>
      </c>
      <c r="G4">
        <v>1382032.15</v>
      </c>
      <c r="H4">
        <v>2.56</v>
      </c>
      <c r="I4">
        <v>29.44</v>
      </c>
      <c r="J4">
        <v>0.31</v>
      </c>
      <c r="K4">
        <v>8.89</v>
      </c>
      <c r="L4">
        <v>38.770000000000003</v>
      </c>
      <c r="M4">
        <v>7.43</v>
      </c>
      <c r="N4">
        <v>7.02</v>
      </c>
      <c r="O4">
        <v>2595</v>
      </c>
      <c r="P4">
        <v>68.290000000000006</v>
      </c>
      <c r="Q4">
        <v>7.09</v>
      </c>
      <c r="R4">
        <v>1.43</v>
      </c>
      <c r="S4">
        <v>23.2</v>
      </c>
      <c r="T4">
        <v>20</v>
      </c>
      <c r="U4">
        <v>0</v>
      </c>
      <c r="V4">
        <v>4233.3100000000004</v>
      </c>
      <c r="W4">
        <v>1282583.43</v>
      </c>
      <c r="X4">
        <v>53795.88</v>
      </c>
      <c r="Y4">
        <v>7.8</v>
      </c>
      <c r="Z4">
        <v>7.27</v>
      </c>
      <c r="AA4">
        <v>2595</v>
      </c>
      <c r="AB4">
        <v>68.290000000000006</v>
      </c>
      <c r="AC4">
        <v>7.09</v>
      </c>
      <c r="AD4">
        <v>1.43</v>
      </c>
      <c r="AE4">
        <v>23.2</v>
      </c>
      <c r="AF4">
        <v>20</v>
      </c>
      <c r="AG4">
        <v>0</v>
      </c>
      <c r="AH4">
        <v>4233.3100000000004</v>
      </c>
      <c r="AI4">
        <v>1282583.43</v>
      </c>
      <c r="AJ4">
        <v>53795.88</v>
      </c>
    </row>
    <row r="5" spans="1:36" x14ac:dyDescent="0.2">
      <c r="A5" t="s">
        <v>36</v>
      </c>
      <c r="B5" t="s">
        <v>37</v>
      </c>
      <c r="C5">
        <v>2017</v>
      </c>
      <c r="D5" t="s">
        <v>38</v>
      </c>
      <c r="E5" t="s">
        <v>42</v>
      </c>
      <c r="F5">
        <v>3559185.83</v>
      </c>
      <c r="G5">
        <v>964989.43999999994</v>
      </c>
      <c r="H5">
        <v>61.39</v>
      </c>
      <c r="I5">
        <v>20.55</v>
      </c>
      <c r="J5">
        <v>2.8</v>
      </c>
      <c r="K5">
        <v>5.22</v>
      </c>
      <c r="L5">
        <v>10.58</v>
      </c>
      <c r="M5">
        <v>6.2</v>
      </c>
      <c r="N5">
        <v>5.37</v>
      </c>
      <c r="O5">
        <v>2053</v>
      </c>
      <c r="P5">
        <v>91.82</v>
      </c>
      <c r="Q5">
        <v>7.55</v>
      </c>
      <c r="R5">
        <v>0</v>
      </c>
      <c r="S5">
        <v>0.63</v>
      </c>
      <c r="T5">
        <v>16</v>
      </c>
      <c r="U5">
        <v>0</v>
      </c>
      <c r="V5">
        <v>0</v>
      </c>
      <c r="W5">
        <v>871690.91</v>
      </c>
      <c r="X5">
        <v>39901.72</v>
      </c>
      <c r="Y5">
        <v>6.34</v>
      </c>
      <c r="Z5">
        <v>5.41</v>
      </c>
      <c r="AA5">
        <v>2053</v>
      </c>
      <c r="AB5">
        <v>91.82</v>
      </c>
      <c r="AC5">
        <v>7.55</v>
      </c>
      <c r="AD5">
        <v>0</v>
      </c>
      <c r="AE5">
        <v>0.63</v>
      </c>
      <c r="AF5">
        <v>16</v>
      </c>
      <c r="AG5">
        <v>0</v>
      </c>
      <c r="AH5">
        <v>0</v>
      </c>
      <c r="AI5">
        <v>871690.91</v>
      </c>
      <c r="AJ5">
        <v>39901.72</v>
      </c>
    </row>
    <row r="6" spans="1:36" x14ac:dyDescent="0.2">
      <c r="A6" t="s">
        <v>36</v>
      </c>
      <c r="B6" t="s">
        <v>37</v>
      </c>
      <c r="C6">
        <v>2017</v>
      </c>
      <c r="D6" t="s">
        <v>38</v>
      </c>
      <c r="E6" t="s">
        <v>43</v>
      </c>
      <c r="F6">
        <v>2081391.12</v>
      </c>
      <c r="G6">
        <v>132890.81</v>
      </c>
      <c r="H6">
        <v>35.9</v>
      </c>
      <c r="I6">
        <v>2.83</v>
      </c>
      <c r="J6">
        <v>1.49</v>
      </c>
      <c r="K6">
        <v>14.39</v>
      </c>
      <c r="L6">
        <v>22.21</v>
      </c>
      <c r="M6">
        <v>4.93</v>
      </c>
      <c r="N6">
        <v>6.07</v>
      </c>
      <c r="O6">
        <v>291</v>
      </c>
      <c r="P6">
        <v>86.25</v>
      </c>
      <c r="Q6">
        <v>8.93</v>
      </c>
      <c r="R6">
        <v>0</v>
      </c>
      <c r="S6">
        <v>4.8099999999999996</v>
      </c>
      <c r="T6">
        <v>17.5</v>
      </c>
      <c r="U6">
        <v>0</v>
      </c>
      <c r="V6">
        <v>0</v>
      </c>
      <c r="W6">
        <v>91762.54</v>
      </c>
      <c r="X6">
        <v>20459.330000000002</v>
      </c>
      <c r="Y6">
        <v>6.29</v>
      </c>
      <c r="Z6">
        <v>7.6</v>
      </c>
      <c r="AA6">
        <v>291</v>
      </c>
      <c r="AB6">
        <v>86.25</v>
      </c>
      <c r="AC6">
        <v>8.93</v>
      </c>
      <c r="AD6">
        <v>0</v>
      </c>
      <c r="AE6">
        <v>4.8099999999999996</v>
      </c>
      <c r="AF6">
        <v>20</v>
      </c>
      <c r="AG6">
        <v>0</v>
      </c>
      <c r="AH6">
        <v>0</v>
      </c>
      <c r="AI6">
        <v>91762.54</v>
      </c>
      <c r="AJ6">
        <v>20459.330000000002</v>
      </c>
    </row>
    <row r="7" spans="1:36" x14ac:dyDescent="0.2">
      <c r="A7" t="s">
        <v>36</v>
      </c>
      <c r="B7" t="s">
        <v>37</v>
      </c>
      <c r="C7">
        <v>2017</v>
      </c>
      <c r="D7" t="s">
        <v>38</v>
      </c>
      <c r="E7" t="s">
        <v>44</v>
      </c>
      <c r="F7">
        <v>6815.82</v>
      </c>
      <c r="G7">
        <v>1267.46</v>
      </c>
      <c r="H7">
        <v>0.12</v>
      </c>
      <c r="I7">
        <v>0.03</v>
      </c>
      <c r="J7">
        <v>0.11</v>
      </c>
      <c r="K7">
        <v>2.5299999999999998</v>
      </c>
      <c r="L7">
        <v>12.63</v>
      </c>
      <c r="M7">
        <v>4.29</v>
      </c>
      <c r="N7">
        <v>2.27</v>
      </c>
      <c r="O7">
        <v>33</v>
      </c>
      <c r="P7">
        <v>63.64</v>
      </c>
      <c r="Q7">
        <v>15.15</v>
      </c>
      <c r="R7">
        <v>0</v>
      </c>
      <c r="S7">
        <v>21.21</v>
      </c>
      <c r="T7">
        <v>7.5</v>
      </c>
      <c r="U7">
        <v>0</v>
      </c>
      <c r="V7">
        <v>0</v>
      </c>
      <c r="W7">
        <v>1236.6400000000001</v>
      </c>
      <c r="X7">
        <v>0</v>
      </c>
      <c r="Y7">
        <v>5.6</v>
      </c>
      <c r="Z7">
        <v>2.84</v>
      </c>
      <c r="AA7">
        <v>33</v>
      </c>
      <c r="AB7">
        <v>63.64</v>
      </c>
      <c r="AC7">
        <v>15.15</v>
      </c>
      <c r="AD7">
        <v>0</v>
      </c>
      <c r="AE7">
        <v>21.21</v>
      </c>
      <c r="AF7">
        <v>10</v>
      </c>
      <c r="AG7">
        <v>0</v>
      </c>
      <c r="AH7">
        <v>0</v>
      </c>
      <c r="AI7">
        <v>1236.6400000000001</v>
      </c>
      <c r="AJ7">
        <v>0</v>
      </c>
    </row>
    <row r="8" spans="1:36" x14ac:dyDescent="0.2">
      <c r="A8" t="s">
        <v>36</v>
      </c>
      <c r="B8" t="s">
        <v>37</v>
      </c>
      <c r="C8">
        <v>2017</v>
      </c>
      <c r="D8" t="s">
        <v>38</v>
      </c>
      <c r="E8" t="s">
        <v>45</v>
      </c>
      <c r="F8">
        <v>1038999.3</v>
      </c>
      <c r="G8">
        <v>312820.76</v>
      </c>
      <c r="H8">
        <v>17.920000000000002</v>
      </c>
      <c r="I8">
        <v>6.66</v>
      </c>
      <c r="J8">
        <v>2.82</v>
      </c>
      <c r="K8">
        <v>9.8800000000000008</v>
      </c>
      <c r="L8">
        <v>5.94</v>
      </c>
      <c r="M8">
        <v>4.4000000000000004</v>
      </c>
      <c r="N8">
        <v>4.62</v>
      </c>
      <c r="O8">
        <v>690</v>
      </c>
      <c r="P8">
        <v>88.41</v>
      </c>
      <c r="Q8">
        <v>11.3</v>
      </c>
      <c r="R8">
        <v>0</v>
      </c>
      <c r="S8">
        <v>0.28999999999999998</v>
      </c>
      <c r="T8">
        <v>11</v>
      </c>
      <c r="U8">
        <v>0</v>
      </c>
      <c r="V8">
        <v>0</v>
      </c>
      <c r="W8">
        <v>293758.43</v>
      </c>
      <c r="X8">
        <v>12777.07</v>
      </c>
      <c r="Y8">
        <v>4.54</v>
      </c>
      <c r="Z8">
        <v>4.7300000000000004</v>
      </c>
      <c r="AA8">
        <v>690</v>
      </c>
      <c r="AB8">
        <v>88.41</v>
      </c>
      <c r="AC8">
        <v>11.3</v>
      </c>
      <c r="AD8">
        <v>0</v>
      </c>
      <c r="AE8">
        <v>0.28999999999999998</v>
      </c>
      <c r="AF8">
        <v>11</v>
      </c>
      <c r="AG8">
        <v>0</v>
      </c>
      <c r="AH8">
        <v>0</v>
      </c>
      <c r="AI8">
        <v>293758.43</v>
      </c>
      <c r="AJ8">
        <v>12777.07</v>
      </c>
    </row>
    <row r="9" spans="1:36" x14ac:dyDescent="0.2">
      <c r="A9" t="s">
        <v>36</v>
      </c>
      <c r="B9" t="s">
        <v>37</v>
      </c>
      <c r="C9">
        <v>2017</v>
      </c>
      <c r="D9" t="s">
        <v>38</v>
      </c>
      <c r="E9" t="s">
        <v>46</v>
      </c>
      <c r="F9">
        <v>7568.89</v>
      </c>
      <c r="G9">
        <v>47053.48</v>
      </c>
      <c r="H9">
        <v>0.13</v>
      </c>
      <c r="I9">
        <v>1</v>
      </c>
      <c r="J9">
        <v>0.04</v>
      </c>
      <c r="K9">
        <v>8.57</v>
      </c>
      <c r="L9">
        <v>18.2</v>
      </c>
      <c r="M9">
        <v>7.38</v>
      </c>
      <c r="N9">
        <v>7.99</v>
      </c>
      <c r="O9">
        <v>452</v>
      </c>
      <c r="P9">
        <v>65.930000000000007</v>
      </c>
      <c r="Q9">
        <v>3.32</v>
      </c>
      <c r="R9">
        <v>8.85</v>
      </c>
      <c r="S9">
        <v>21.9</v>
      </c>
      <c r="T9">
        <v>20</v>
      </c>
      <c r="U9">
        <v>0</v>
      </c>
      <c r="V9">
        <v>3466.33</v>
      </c>
      <c r="W9">
        <v>46636.09</v>
      </c>
      <c r="X9">
        <v>45.26</v>
      </c>
      <c r="Y9">
        <v>8.77</v>
      </c>
      <c r="Z9">
        <v>9.7100000000000009</v>
      </c>
      <c r="AA9">
        <v>452</v>
      </c>
      <c r="AB9">
        <v>65.930000000000007</v>
      </c>
      <c r="AC9">
        <v>3.32</v>
      </c>
      <c r="AD9">
        <v>8.85</v>
      </c>
      <c r="AE9">
        <v>21.9</v>
      </c>
      <c r="AF9">
        <v>20</v>
      </c>
      <c r="AG9">
        <v>0</v>
      </c>
      <c r="AH9">
        <v>3466.33</v>
      </c>
      <c r="AI9">
        <v>46636.09</v>
      </c>
      <c r="AJ9">
        <v>45.26</v>
      </c>
    </row>
    <row r="10" spans="1:36" x14ac:dyDescent="0.2">
      <c r="A10" t="s">
        <v>36</v>
      </c>
      <c r="B10" t="s">
        <v>37</v>
      </c>
      <c r="C10">
        <v>2017</v>
      </c>
      <c r="D10" t="s">
        <v>38</v>
      </c>
      <c r="E10" t="s">
        <v>47</v>
      </c>
      <c r="F10">
        <v>7.35</v>
      </c>
      <c r="G10">
        <v>175731.17</v>
      </c>
      <c r="H10">
        <v>0</v>
      </c>
      <c r="I10">
        <v>3.74</v>
      </c>
      <c r="J10">
        <v>0</v>
      </c>
      <c r="K10">
        <v>8.65</v>
      </c>
      <c r="L10">
        <v>-48.74</v>
      </c>
      <c r="M10">
        <v>5.68</v>
      </c>
      <c r="N10">
        <v>0.78</v>
      </c>
      <c r="O10">
        <v>111</v>
      </c>
      <c r="P10">
        <v>31.53</v>
      </c>
      <c r="Q10">
        <v>7.21</v>
      </c>
      <c r="R10">
        <v>0</v>
      </c>
      <c r="S10">
        <v>61.26</v>
      </c>
      <c r="T10">
        <v>20</v>
      </c>
      <c r="U10">
        <v>0</v>
      </c>
      <c r="V10">
        <v>0</v>
      </c>
      <c r="W10">
        <v>147896.01</v>
      </c>
      <c r="X10">
        <v>27350.74</v>
      </c>
      <c r="Y10">
        <v>5.76</v>
      </c>
      <c r="Z10">
        <v>0.8</v>
      </c>
      <c r="AA10">
        <v>111</v>
      </c>
      <c r="AB10">
        <v>31.53</v>
      </c>
      <c r="AC10">
        <v>7.21</v>
      </c>
      <c r="AD10">
        <v>0</v>
      </c>
      <c r="AE10">
        <v>61.26</v>
      </c>
      <c r="AF10">
        <v>20</v>
      </c>
      <c r="AG10">
        <v>0</v>
      </c>
      <c r="AH10">
        <v>0</v>
      </c>
      <c r="AI10">
        <v>147896.01</v>
      </c>
      <c r="AJ10">
        <v>27350.74</v>
      </c>
    </row>
    <row r="11" spans="1:36" x14ac:dyDescent="0.2">
      <c r="A11" t="s">
        <v>36</v>
      </c>
      <c r="B11" t="s">
        <v>37</v>
      </c>
      <c r="C11">
        <v>2017</v>
      </c>
      <c r="D11" t="s">
        <v>38</v>
      </c>
      <c r="E11" t="s">
        <v>48</v>
      </c>
      <c r="F11">
        <v>1001379.43</v>
      </c>
      <c r="G11">
        <v>28532.2</v>
      </c>
      <c r="H11">
        <v>17.27</v>
      </c>
      <c r="I11">
        <v>0.61</v>
      </c>
      <c r="J11">
        <v>1.35</v>
      </c>
      <c r="K11">
        <v>18.91</v>
      </c>
      <c r="L11">
        <v>9.6300000000000008</v>
      </c>
      <c r="M11">
        <v>5</v>
      </c>
      <c r="N11">
        <v>5</v>
      </c>
      <c r="O11">
        <v>27</v>
      </c>
      <c r="P11">
        <v>100</v>
      </c>
      <c r="Q11">
        <v>0</v>
      </c>
      <c r="R11">
        <v>0</v>
      </c>
      <c r="S11">
        <v>0</v>
      </c>
      <c r="T11">
        <v>5</v>
      </c>
      <c r="U11">
        <v>5</v>
      </c>
      <c r="V11">
        <v>0</v>
      </c>
      <c r="W11">
        <v>28531.15</v>
      </c>
      <c r="X11">
        <v>0</v>
      </c>
      <c r="Y11">
        <v>5</v>
      </c>
      <c r="Z11">
        <v>5</v>
      </c>
      <c r="AA11">
        <v>27</v>
      </c>
      <c r="AB11">
        <v>100</v>
      </c>
      <c r="AC11">
        <v>0</v>
      </c>
      <c r="AD11">
        <v>0</v>
      </c>
      <c r="AE11">
        <v>0</v>
      </c>
      <c r="AF11">
        <v>5</v>
      </c>
      <c r="AG11">
        <v>5</v>
      </c>
      <c r="AH11">
        <v>0</v>
      </c>
      <c r="AI11">
        <v>28531.15</v>
      </c>
      <c r="AJ11">
        <v>0</v>
      </c>
    </row>
    <row r="12" spans="1:36" x14ac:dyDescent="0.2">
      <c r="A12" t="s">
        <v>36</v>
      </c>
      <c r="B12" t="s">
        <v>37</v>
      </c>
      <c r="C12">
        <v>2017</v>
      </c>
      <c r="D12" t="s">
        <v>38</v>
      </c>
      <c r="E12" t="s">
        <v>49</v>
      </c>
      <c r="F12">
        <v>6229.85</v>
      </c>
      <c r="G12">
        <v>34885.040000000001</v>
      </c>
      <c r="H12">
        <v>0.11</v>
      </c>
      <c r="I12">
        <v>0.74</v>
      </c>
      <c r="J12">
        <v>0.34</v>
      </c>
      <c r="K12">
        <v>1.8</v>
      </c>
      <c r="L12">
        <v>-10.06</v>
      </c>
      <c r="M12">
        <v>10.42</v>
      </c>
      <c r="N12">
        <v>13.21</v>
      </c>
      <c r="O12">
        <v>111</v>
      </c>
      <c r="P12">
        <v>99.1</v>
      </c>
      <c r="Q12">
        <v>0.9</v>
      </c>
      <c r="R12">
        <v>0</v>
      </c>
      <c r="S12">
        <v>0</v>
      </c>
      <c r="T12">
        <v>15</v>
      </c>
      <c r="U12">
        <v>0</v>
      </c>
      <c r="V12">
        <v>0</v>
      </c>
      <c r="W12">
        <v>34888.36</v>
      </c>
      <c r="X12">
        <v>0</v>
      </c>
      <c r="Y12">
        <v>10.42</v>
      </c>
      <c r="Z12">
        <v>13.21</v>
      </c>
      <c r="AA12">
        <v>111</v>
      </c>
      <c r="AB12">
        <v>99.1</v>
      </c>
      <c r="AC12">
        <v>0.9</v>
      </c>
      <c r="AD12">
        <v>0</v>
      </c>
      <c r="AE12">
        <v>0</v>
      </c>
      <c r="AF12">
        <v>15</v>
      </c>
      <c r="AG12">
        <v>0</v>
      </c>
      <c r="AH12">
        <v>0</v>
      </c>
      <c r="AI12">
        <v>34888.36</v>
      </c>
      <c r="AJ12">
        <v>0</v>
      </c>
    </row>
    <row r="13" spans="1:36" x14ac:dyDescent="0.2">
      <c r="A13" t="s">
        <v>36</v>
      </c>
      <c r="B13" t="s">
        <v>37</v>
      </c>
      <c r="C13">
        <v>2017</v>
      </c>
      <c r="D13" t="s">
        <v>38</v>
      </c>
      <c r="E13" t="s">
        <v>50</v>
      </c>
      <c r="F13">
        <v>8921.66</v>
      </c>
      <c r="G13">
        <v>2076751.38</v>
      </c>
      <c r="H13">
        <v>0.15</v>
      </c>
      <c r="I13">
        <v>44.23</v>
      </c>
      <c r="J13">
        <v>0</v>
      </c>
      <c r="K13">
        <v>5.98</v>
      </c>
      <c r="L13">
        <v>174.63</v>
      </c>
      <c r="M13">
        <v>2.96</v>
      </c>
      <c r="N13">
        <v>1.6</v>
      </c>
      <c r="O13">
        <v>1777</v>
      </c>
      <c r="P13">
        <v>43.44</v>
      </c>
      <c r="Q13">
        <v>56.44</v>
      </c>
      <c r="R13">
        <v>0</v>
      </c>
      <c r="S13">
        <v>0.11</v>
      </c>
      <c r="T13">
        <v>20</v>
      </c>
      <c r="U13">
        <v>0</v>
      </c>
      <c r="V13">
        <v>0</v>
      </c>
      <c r="W13">
        <v>769975.11</v>
      </c>
      <c r="X13">
        <v>1285833.3999999999</v>
      </c>
      <c r="Y13">
        <v>2.96</v>
      </c>
      <c r="Z13">
        <v>1.6</v>
      </c>
      <c r="AA13">
        <v>1777</v>
      </c>
      <c r="AB13">
        <v>43.44</v>
      </c>
      <c r="AC13">
        <v>56.44</v>
      </c>
      <c r="AD13">
        <v>0</v>
      </c>
      <c r="AE13">
        <v>0.11</v>
      </c>
      <c r="AF13">
        <v>20</v>
      </c>
      <c r="AG13">
        <v>0</v>
      </c>
      <c r="AH13">
        <v>0</v>
      </c>
      <c r="AI13">
        <v>769975.11</v>
      </c>
      <c r="AJ13">
        <v>1285833.3999999999</v>
      </c>
    </row>
    <row r="14" spans="1:36" x14ac:dyDescent="0.2">
      <c r="A14" t="s">
        <v>36</v>
      </c>
      <c r="B14" t="s">
        <v>37</v>
      </c>
      <c r="C14">
        <v>2017</v>
      </c>
      <c r="D14" t="s">
        <v>38</v>
      </c>
      <c r="E14" t="s">
        <v>51</v>
      </c>
      <c r="F14">
        <v>2390833.2200000002</v>
      </c>
      <c r="G14">
        <v>652072.88</v>
      </c>
      <c r="H14">
        <v>41.24</v>
      </c>
      <c r="I14">
        <v>13.89</v>
      </c>
      <c r="J14">
        <v>7.51</v>
      </c>
      <c r="K14">
        <v>10.01</v>
      </c>
      <c r="L14">
        <v>13.06</v>
      </c>
      <c r="M14">
        <v>7.47</v>
      </c>
      <c r="N14">
        <v>6.75</v>
      </c>
      <c r="O14">
        <v>926</v>
      </c>
      <c r="P14">
        <v>89.42</v>
      </c>
      <c r="Q14">
        <v>10.039999999999999</v>
      </c>
      <c r="R14">
        <v>0.11</v>
      </c>
      <c r="S14">
        <v>0.43</v>
      </c>
      <c r="T14">
        <v>16</v>
      </c>
      <c r="U14">
        <v>0</v>
      </c>
      <c r="V14">
        <v>63.14</v>
      </c>
      <c r="W14">
        <v>641071.48</v>
      </c>
      <c r="X14">
        <v>10945.22</v>
      </c>
      <c r="Y14">
        <v>7.47</v>
      </c>
      <c r="Z14">
        <v>6.75</v>
      </c>
      <c r="AA14">
        <v>926</v>
      </c>
      <c r="AB14">
        <v>89.42</v>
      </c>
      <c r="AC14">
        <v>10.039999999999999</v>
      </c>
      <c r="AD14">
        <v>0.11</v>
      </c>
      <c r="AE14">
        <v>0.43</v>
      </c>
      <c r="AF14">
        <v>16</v>
      </c>
      <c r="AG14">
        <v>0</v>
      </c>
      <c r="AH14">
        <v>63.14</v>
      </c>
      <c r="AI14">
        <v>641071.48</v>
      </c>
      <c r="AJ14">
        <v>10945.22</v>
      </c>
    </row>
    <row r="15" spans="1:36" x14ac:dyDescent="0.2">
      <c r="A15" t="s">
        <v>36</v>
      </c>
      <c r="B15" t="s">
        <v>37</v>
      </c>
      <c r="C15">
        <v>2017</v>
      </c>
      <c r="D15" t="s">
        <v>38</v>
      </c>
      <c r="E15" t="s">
        <v>52</v>
      </c>
      <c r="F15">
        <v>1089004.8799999999</v>
      </c>
      <c r="G15">
        <v>10303.280000000001</v>
      </c>
      <c r="H15">
        <v>18.78</v>
      </c>
      <c r="I15">
        <v>0.22</v>
      </c>
      <c r="J15">
        <v>2.66</v>
      </c>
      <c r="K15">
        <v>15.75</v>
      </c>
      <c r="L15">
        <v>47.26</v>
      </c>
      <c r="M15">
        <v>3.41</v>
      </c>
      <c r="N15">
        <v>3.51</v>
      </c>
      <c r="O15">
        <v>51</v>
      </c>
      <c r="P15">
        <v>98.04</v>
      </c>
      <c r="Q15">
        <v>1.96</v>
      </c>
      <c r="R15">
        <v>0</v>
      </c>
      <c r="S15">
        <v>0</v>
      </c>
      <c r="T15">
        <v>5</v>
      </c>
      <c r="U15">
        <v>0</v>
      </c>
      <c r="V15">
        <v>0</v>
      </c>
      <c r="W15">
        <v>10293.08</v>
      </c>
      <c r="X15">
        <v>10.050000000000001</v>
      </c>
      <c r="Y15">
        <v>4.54</v>
      </c>
      <c r="Z15">
        <v>4.67</v>
      </c>
      <c r="AA15">
        <v>51</v>
      </c>
      <c r="AB15">
        <v>98.04</v>
      </c>
      <c r="AC15">
        <v>1.96</v>
      </c>
      <c r="AD15">
        <v>0</v>
      </c>
      <c r="AE15">
        <v>0</v>
      </c>
      <c r="AF15">
        <v>5</v>
      </c>
      <c r="AG15">
        <v>0</v>
      </c>
      <c r="AH15">
        <v>0</v>
      </c>
      <c r="AI15">
        <v>10293.08</v>
      </c>
      <c r="AJ15">
        <v>10.050000000000001</v>
      </c>
    </row>
    <row r="16" spans="1:36" x14ac:dyDescent="0.2">
      <c r="A16" t="s">
        <v>36</v>
      </c>
      <c r="B16" t="s">
        <v>37</v>
      </c>
      <c r="C16">
        <v>2017</v>
      </c>
      <c r="D16" t="s">
        <v>38</v>
      </c>
      <c r="E16" t="s">
        <v>53</v>
      </c>
      <c r="F16">
        <v>270.54000000000002</v>
      </c>
      <c r="G16">
        <v>291677.34999999998</v>
      </c>
      <c r="H16">
        <v>0</v>
      </c>
      <c r="I16">
        <v>6.21</v>
      </c>
      <c r="J16">
        <v>0</v>
      </c>
      <c r="K16">
        <v>2.5099999999999998</v>
      </c>
      <c r="L16">
        <v>-42.23</v>
      </c>
      <c r="M16">
        <v>7.2</v>
      </c>
      <c r="N16">
        <v>6.54</v>
      </c>
      <c r="O16">
        <v>574</v>
      </c>
      <c r="P16">
        <v>75.959999999999994</v>
      </c>
      <c r="Q16">
        <v>20.73</v>
      </c>
      <c r="R16">
        <v>0.17</v>
      </c>
      <c r="S16">
        <v>3.14</v>
      </c>
      <c r="T16">
        <v>15</v>
      </c>
      <c r="U16">
        <v>0</v>
      </c>
      <c r="V16">
        <v>464.78</v>
      </c>
      <c r="W16">
        <v>229710.95</v>
      </c>
      <c r="X16">
        <v>57286.73</v>
      </c>
      <c r="Y16">
        <v>7.46</v>
      </c>
      <c r="Z16">
        <v>6.65</v>
      </c>
      <c r="AA16">
        <v>574</v>
      </c>
      <c r="AB16">
        <v>75.959999999999994</v>
      </c>
      <c r="AC16">
        <v>20.73</v>
      </c>
      <c r="AD16">
        <v>0.17</v>
      </c>
      <c r="AE16">
        <v>3.14</v>
      </c>
      <c r="AF16">
        <v>15</v>
      </c>
      <c r="AG16">
        <v>0</v>
      </c>
      <c r="AH16">
        <v>464.78</v>
      </c>
      <c r="AI16">
        <v>229710.95</v>
      </c>
      <c r="AJ16">
        <v>57286.73</v>
      </c>
    </row>
    <row r="17" spans="1:36" x14ac:dyDescent="0.2">
      <c r="A17" t="s">
        <v>36</v>
      </c>
      <c r="B17" t="s">
        <v>37</v>
      </c>
      <c r="C17">
        <v>2017</v>
      </c>
      <c r="D17" t="s">
        <v>38</v>
      </c>
      <c r="E17" t="s">
        <v>54</v>
      </c>
      <c r="F17">
        <v>145.12</v>
      </c>
      <c r="G17">
        <v>318354.28000000003</v>
      </c>
      <c r="H17">
        <v>0</v>
      </c>
      <c r="I17">
        <v>6.78</v>
      </c>
      <c r="J17">
        <v>0</v>
      </c>
      <c r="K17">
        <v>8.31</v>
      </c>
      <c r="L17">
        <v>-67.680000000000007</v>
      </c>
      <c r="M17">
        <v>5.99</v>
      </c>
      <c r="N17">
        <v>6.54</v>
      </c>
      <c r="O17">
        <v>307</v>
      </c>
      <c r="P17">
        <v>86.64</v>
      </c>
      <c r="Q17">
        <v>10.42</v>
      </c>
      <c r="R17">
        <v>0</v>
      </c>
      <c r="S17">
        <v>2.93</v>
      </c>
      <c r="T17">
        <v>15</v>
      </c>
      <c r="U17">
        <v>0</v>
      </c>
      <c r="V17">
        <v>0</v>
      </c>
      <c r="W17">
        <v>257877.6</v>
      </c>
      <c r="X17">
        <v>5483.22</v>
      </c>
      <c r="Y17">
        <v>6.08</v>
      </c>
      <c r="Z17">
        <v>6.78</v>
      </c>
      <c r="AA17">
        <v>307</v>
      </c>
      <c r="AB17">
        <v>86.64</v>
      </c>
      <c r="AC17">
        <v>10.42</v>
      </c>
      <c r="AD17">
        <v>0</v>
      </c>
      <c r="AE17">
        <v>2.93</v>
      </c>
      <c r="AF17">
        <v>15</v>
      </c>
      <c r="AG17">
        <v>0</v>
      </c>
      <c r="AH17">
        <v>0</v>
      </c>
      <c r="AI17">
        <v>257877.6</v>
      </c>
      <c r="AJ17">
        <v>5483.22</v>
      </c>
    </row>
    <row r="18" spans="1:36" x14ac:dyDescent="0.2">
      <c r="A18" t="s">
        <v>36</v>
      </c>
      <c r="B18" t="s">
        <v>37</v>
      </c>
      <c r="C18">
        <v>2017</v>
      </c>
      <c r="D18" t="s">
        <v>38</v>
      </c>
      <c r="E18" t="s">
        <v>55</v>
      </c>
      <c r="F18">
        <v>268.39999999999998</v>
      </c>
      <c r="G18">
        <v>161706.62</v>
      </c>
      <c r="H18">
        <v>0</v>
      </c>
      <c r="I18">
        <v>3.44</v>
      </c>
      <c r="J18">
        <v>0.01</v>
      </c>
      <c r="K18">
        <v>-7.83</v>
      </c>
      <c r="L18">
        <v>-35.869999999999997</v>
      </c>
      <c r="M18">
        <v>9.9</v>
      </c>
      <c r="N18">
        <v>10.1</v>
      </c>
      <c r="O18">
        <v>272</v>
      </c>
      <c r="P18">
        <v>97.43</v>
      </c>
      <c r="Q18">
        <v>1.84</v>
      </c>
      <c r="R18">
        <v>0</v>
      </c>
      <c r="S18">
        <v>0.74</v>
      </c>
      <c r="T18">
        <v>16</v>
      </c>
      <c r="U18">
        <v>0</v>
      </c>
      <c r="V18">
        <v>0</v>
      </c>
      <c r="W18">
        <v>139271.56</v>
      </c>
      <c r="X18">
        <v>0</v>
      </c>
      <c r="Y18">
        <v>11.02</v>
      </c>
      <c r="Z18">
        <v>10.96</v>
      </c>
      <c r="AA18">
        <v>272</v>
      </c>
      <c r="AB18">
        <v>97.43</v>
      </c>
      <c r="AC18">
        <v>1.84</v>
      </c>
      <c r="AD18">
        <v>0</v>
      </c>
      <c r="AE18">
        <v>0.74</v>
      </c>
      <c r="AF18">
        <v>16</v>
      </c>
      <c r="AG18">
        <v>0</v>
      </c>
      <c r="AH18">
        <v>0</v>
      </c>
      <c r="AI18">
        <v>139271.56</v>
      </c>
      <c r="AJ18">
        <v>0</v>
      </c>
    </row>
    <row r="19" spans="1:36" x14ac:dyDescent="0.2">
      <c r="A19" t="s">
        <v>36</v>
      </c>
      <c r="B19" t="s">
        <v>37</v>
      </c>
      <c r="C19">
        <v>2017</v>
      </c>
      <c r="D19" t="s">
        <v>38</v>
      </c>
      <c r="E19" t="s">
        <v>56</v>
      </c>
      <c r="F19">
        <v>82449.960000000006</v>
      </c>
      <c r="G19">
        <v>207188.96</v>
      </c>
      <c r="H19">
        <v>1.42</v>
      </c>
      <c r="I19">
        <v>4.41</v>
      </c>
      <c r="J19">
        <v>0.21</v>
      </c>
      <c r="K19">
        <v>4.7</v>
      </c>
      <c r="L19">
        <v>45.8</v>
      </c>
      <c r="M19">
        <v>6.86</v>
      </c>
      <c r="N19">
        <v>8.1300000000000008</v>
      </c>
      <c r="O19">
        <v>870</v>
      </c>
      <c r="P19">
        <v>53.68</v>
      </c>
      <c r="Q19">
        <v>0.23</v>
      </c>
      <c r="R19">
        <v>0</v>
      </c>
      <c r="S19">
        <v>46.09</v>
      </c>
      <c r="T19">
        <v>20</v>
      </c>
      <c r="U19">
        <v>0</v>
      </c>
      <c r="V19">
        <v>0</v>
      </c>
      <c r="W19">
        <v>206133.22</v>
      </c>
      <c r="X19">
        <v>273.79000000000002</v>
      </c>
      <c r="Y19">
        <v>7</v>
      </c>
      <c r="Z19">
        <v>8.23</v>
      </c>
      <c r="AA19">
        <v>870</v>
      </c>
      <c r="AB19">
        <v>53.68</v>
      </c>
      <c r="AC19">
        <v>0.23</v>
      </c>
      <c r="AD19">
        <v>0</v>
      </c>
      <c r="AE19">
        <v>46.09</v>
      </c>
      <c r="AF19">
        <v>20</v>
      </c>
      <c r="AG19">
        <v>0</v>
      </c>
      <c r="AH19">
        <v>0</v>
      </c>
      <c r="AI19">
        <v>206133.22</v>
      </c>
      <c r="AJ19">
        <v>273.79000000000002</v>
      </c>
    </row>
    <row r="20" spans="1:36" x14ac:dyDescent="0.2">
      <c r="A20" t="s">
        <v>36</v>
      </c>
      <c r="B20" t="s">
        <v>37</v>
      </c>
      <c r="C20">
        <v>2017</v>
      </c>
      <c r="D20" t="s">
        <v>38</v>
      </c>
      <c r="E20" t="s">
        <v>57</v>
      </c>
      <c r="F20">
        <v>10825.16</v>
      </c>
      <c r="G20">
        <v>185579.03</v>
      </c>
      <c r="H20">
        <v>0.19</v>
      </c>
      <c r="I20">
        <v>3.95</v>
      </c>
      <c r="J20">
        <v>0.01</v>
      </c>
      <c r="K20">
        <v>4.9800000000000004</v>
      </c>
      <c r="L20" s="2">
        <v>1488.17</v>
      </c>
      <c r="M20">
        <v>7.45</v>
      </c>
      <c r="N20">
        <v>7.04</v>
      </c>
      <c r="O20">
        <v>318</v>
      </c>
      <c r="P20">
        <v>69.180000000000007</v>
      </c>
      <c r="Q20">
        <v>23.27</v>
      </c>
      <c r="R20">
        <v>7.55</v>
      </c>
      <c r="S20">
        <v>0</v>
      </c>
      <c r="T20">
        <v>20</v>
      </c>
      <c r="U20">
        <v>0</v>
      </c>
      <c r="V20">
        <v>70410.91</v>
      </c>
      <c r="W20">
        <v>182576.42</v>
      </c>
      <c r="X20">
        <v>1106.8699999999999</v>
      </c>
      <c r="Y20">
        <v>7.45</v>
      </c>
      <c r="Z20">
        <v>7.04</v>
      </c>
      <c r="AA20">
        <v>318</v>
      </c>
      <c r="AB20">
        <v>69.180000000000007</v>
      </c>
      <c r="AC20">
        <v>23.27</v>
      </c>
      <c r="AD20">
        <v>7.55</v>
      </c>
      <c r="AE20">
        <v>0</v>
      </c>
      <c r="AF20">
        <v>20</v>
      </c>
      <c r="AG20">
        <v>0</v>
      </c>
      <c r="AH20">
        <v>70410.91</v>
      </c>
      <c r="AI20">
        <v>182576.42</v>
      </c>
      <c r="AJ20">
        <v>1106.8699999999999</v>
      </c>
    </row>
    <row r="21" spans="1:36" x14ac:dyDescent="0.2">
      <c r="A21" t="s">
        <v>36</v>
      </c>
      <c r="B21" t="s">
        <v>37</v>
      </c>
      <c r="C21">
        <v>2017</v>
      </c>
      <c r="D21" t="s">
        <v>38</v>
      </c>
      <c r="E21" t="s">
        <v>58</v>
      </c>
      <c r="F21">
        <v>153479.73000000001</v>
      </c>
      <c r="G21">
        <v>108450.28</v>
      </c>
      <c r="H21">
        <v>2.65</v>
      </c>
      <c r="I21">
        <v>2.31</v>
      </c>
      <c r="J21">
        <v>0.69</v>
      </c>
      <c r="K21">
        <v>6.82</v>
      </c>
      <c r="L21">
        <v>12.78</v>
      </c>
      <c r="M21">
        <v>5.12</v>
      </c>
      <c r="N21">
        <v>5.34</v>
      </c>
      <c r="O21">
        <v>322</v>
      </c>
      <c r="P21">
        <v>81.37</v>
      </c>
      <c r="Q21">
        <v>8.6999999999999993</v>
      </c>
      <c r="R21">
        <v>0</v>
      </c>
      <c r="S21">
        <v>9.94</v>
      </c>
      <c r="T21">
        <v>15</v>
      </c>
      <c r="U21">
        <v>0</v>
      </c>
      <c r="V21">
        <v>0</v>
      </c>
      <c r="W21">
        <v>72857.100000000006</v>
      </c>
      <c r="X21">
        <v>24300.1</v>
      </c>
      <c r="Y21">
        <v>6.73</v>
      </c>
      <c r="Z21">
        <v>7.12</v>
      </c>
      <c r="AA21">
        <v>322</v>
      </c>
      <c r="AB21">
        <v>81.37</v>
      </c>
      <c r="AC21">
        <v>8.6999999999999993</v>
      </c>
      <c r="AD21">
        <v>0</v>
      </c>
      <c r="AE21">
        <v>9.94</v>
      </c>
      <c r="AF21">
        <v>20</v>
      </c>
      <c r="AG21">
        <v>0</v>
      </c>
      <c r="AH21">
        <v>0</v>
      </c>
      <c r="AI21">
        <v>72857.100000000006</v>
      </c>
      <c r="AJ21">
        <v>24300.1</v>
      </c>
    </row>
    <row r="22" spans="1:36" x14ac:dyDescent="0.2">
      <c r="A22" t="s">
        <v>36</v>
      </c>
      <c r="B22" t="s">
        <v>37</v>
      </c>
      <c r="C22">
        <v>2017</v>
      </c>
      <c r="D22" t="s">
        <v>38</v>
      </c>
      <c r="E22" t="s">
        <v>59</v>
      </c>
      <c r="F22">
        <v>776.3</v>
      </c>
      <c r="G22">
        <v>82624.56</v>
      </c>
      <c r="H22">
        <v>0.01</v>
      </c>
      <c r="I22">
        <v>1.76</v>
      </c>
      <c r="J22">
        <v>0</v>
      </c>
      <c r="K22">
        <v>9.8000000000000007</v>
      </c>
      <c r="L22">
        <v>63.48</v>
      </c>
      <c r="M22">
        <v>7</v>
      </c>
      <c r="N22">
        <v>4.9400000000000004</v>
      </c>
      <c r="O22">
        <v>319</v>
      </c>
      <c r="P22">
        <v>95.3</v>
      </c>
      <c r="Q22">
        <v>4.3899999999999997</v>
      </c>
      <c r="R22">
        <v>0</v>
      </c>
      <c r="S22">
        <v>0.31</v>
      </c>
      <c r="T22">
        <v>15.2</v>
      </c>
      <c r="U22">
        <v>0</v>
      </c>
      <c r="V22">
        <v>0</v>
      </c>
      <c r="W22">
        <v>62901.760000000002</v>
      </c>
      <c r="X22">
        <v>14117.88</v>
      </c>
      <c r="Y22">
        <v>7.24</v>
      </c>
      <c r="Z22">
        <v>5.0199999999999996</v>
      </c>
      <c r="AA22">
        <v>319</v>
      </c>
      <c r="AB22">
        <v>95.3</v>
      </c>
      <c r="AC22">
        <v>4.3899999999999997</v>
      </c>
      <c r="AD22">
        <v>0</v>
      </c>
      <c r="AE22">
        <v>0.31</v>
      </c>
      <c r="AF22">
        <v>15.2</v>
      </c>
      <c r="AG22">
        <v>0</v>
      </c>
      <c r="AH22">
        <v>0</v>
      </c>
      <c r="AI22">
        <v>62901.760000000002</v>
      </c>
      <c r="AJ22">
        <v>14117.88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4A32A-5F4D-4824-9E93-0C6F01412FB6}">
  <dimension ref="A1:AJ22"/>
  <sheetViews>
    <sheetView workbookViewId="0">
      <selection activeCell="G3" sqref="G3:G22"/>
    </sheetView>
  </sheetViews>
  <sheetFormatPr baseColWidth="10" defaultColWidth="8.83203125" defaultRowHeight="15" x14ac:dyDescent="0.2"/>
  <cols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2018</v>
      </c>
      <c r="D2" t="s">
        <v>38</v>
      </c>
      <c r="E2" t="s">
        <v>39</v>
      </c>
      <c r="F2">
        <v>6307476.1900000004</v>
      </c>
      <c r="G2">
        <v>8583169.4000000004</v>
      </c>
      <c r="H2">
        <v>100</v>
      </c>
      <c r="I2">
        <v>100</v>
      </c>
      <c r="J2">
        <v>1</v>
      </c>
      <c r="K2">
        <v>7.61</v>
      </c>
      <c r="L2">
        <v>15.64</v>
      </c>
      <c r="M2">
        <v>5.7</v>
      </c>
      <c r="N2">
        <v>4.04</v>
      </c>
      <c r="O2">
        <v>7143</v>
      </c>
      <c r="P2">
        <v>69.98</v>
      </c>
      <c r="Q2">
        <v>20.89</v>
      </c>
      <c r="R2">
        <v>0.36</v>
      </c>
      <c r="S2">
        <v>8.76</v>
      </c>
      <c r="T2">
        <v>20</v>
      </c>
      <c r="U2">
        <v>0</v>
      </c>
      <c r="V2">
        <v>99383.9</v>
      </c>
      <c r="W2">
        <v>3429443.72</v>
      </c>
      <c r="X2">
        <v>1757491.44</v>
      </c>
      <c r="Y2">
        <v>5.94</v>
      </c>
      <c r="Z2">
        <v>4.1500000000000004</v>
      </c>
      <c r="AA2">
        <v>7143</v>
      </c>
      <c r="AB2">
        <v>69.98</v>
      </c>
      <c r="AC2">
        <v>20.89</v>
      </c>
      <c r="AD2">
        <v>0.36</v>
      </c>
      <c r="AE2">
        <v>8.76</v>
      </c>
      <c r="AF2">
        <v>20</v>
      </c>
      <c r="AG2">
        <v>0</v>
      </c>
      <c r="AH2">
        <v>99383.9</v>
      </c>
      <c r="AI2">
        <v>3429443.72</v>
      </c>
      <c r="AJ2">
        <v>1757491.44</v>
      </c>
    </row>
    <row r="3" spans="1:36" x14ac:dyDescent="0.2">
      <c r="A3" t="s">
        <v>36</v>
      </c>
      <c r="B3" t="s">
        <v>37</v>
      </c>
      <c r="C3">
        <v>2018</v>
      </c>
      <c r="D3" t="s">
        <v>38</v>
      </c>
      <c r="E3" t="s">
        <v>40</v>
      </c>
      <c r="F3">
        <v>5088.41</v>
      </c>
      <c r="G3">
        <v>2597924.71</v>
      </c>
      <c r="H3">
        <v>0.08</v>
      </c>
      <c r="I3">
        <v>48.25</v>
      </c>
      <c r="J3">
        <v>0</v>
      </c>
      <c r="K3">
        <v>6.92</v>
      </c>
      <c r="L3">
        <v>8.9</v>
      </c>
      <c r="M3">
        <v>2.94</v>
      </c>
      <c r="N3">
        <v>1.84</v>
      </c>
      <c r="O3">
        <v>2006</v>
      </c>
      <c r="P3">
        <v>45.61</v>
      </c>
      <c r="Q3">
        <v>53.99</v>
      </c>
      <c r="R3">
        <v>0.4</v>
      </c>
      <c r="S3">
        <v>0</v>
      </c>
      <c r="T3">
        <v>20</v>
      </c>
      <c r="U3">
        <v>0</v>
      </c>
      <c r="V3">
        <v>97376.19</v>
      </c>
      <c r="W3">
        <v>978824.3</v>
      </c>
      <c r="X3">
        <v>1556747.59</v>
      </c>
      <c r="Y3">
        <v>2.94</v>
      </c>
      <c r="Z3">
        <v>1.84</v>
      </c>
      <c r="AA3">
        <v>2006</v>
      </c>
      <c r="AB3">
        <v>45.61</v>
      </c>
      <c r="AC3">
        <v>53.99</v>
      </c>
      <c r="AD3">
        <v>0.4</v>
      </c>
      <c r="AE3">
        <v>0</v>
      </c>
      <c r="AF3">
        <v>20</v>
      </c>
      <c r="AG3">
        <v>0</v>
      </c>
      <c r="AH3">
        <v>97376.19</v>
      </c>
      <c r="AI3">
        <v>978824.3</v>
      </c>
      <c r="AJ3">
        <v>1556747.59</v>
      </c>
    </row>
    <row r="4" spans="1:36" x14ac:dyDescent="0.2">
      <c r="A4" t="s">
        <v>36</v>
      </c>
      <c r="B4" t="s">
        <v>37</v>
      </c>
      <c r="C4">
        <v>2018</v>
      </c>
      <c r="D4" t="s">
        <v>38</v>
      </c>
      <c r="E4" t="s">
        <v>41</v>
      </c>
      <c r="F4">
        <v>1089080.68</v>
      </c>
      <c r="G4">
        <v>1527111.53</v>
      </c>
      <c r="H4">
        <v>17.27</v>
      </c>
      <c r="I4">
        <v>28.36</v>
      </c>
      <c r="J4">
        <v>1.1399999999999999</v>
      </c>
      <c r="K4">
        <v>8.3699999999999992</v>
      </c>
      <c r="L4">
        <v>122.4</v>
      </c>
      <c r="M4">
        <v>7.24</v>
      </c>
      <c r="N4">
        <v>6.68</v>
      </c>
      <c r="O4">
        <v>2596</v>
      </c>
      <c r="P4">
        <v>69.180000000000007</v>
      </c>
      <c r="Q4">
        <v>7.32</v>
      </c>
      <c r="R4">
        <v>0.69</v>
      </c>
      <c r="S4">
        <v>22.8</v>
      </c>
      <c r="T4">
        <v>20</v>
      </c>
      <c r="U4">
        <v>0</v>
      </c>
      <c r="V4">
        <v>2007.71</v>
      </c>
      <c r="W4">
        <v>1342384.02</v>
      </c>
      <c r="X4">
        <v>123364.71</v>
      </c>
      <c r="Y4">
        <v>7.57</v>
      </c>
      <c r="Z4">
        <v>6.9</v>
      </c>
      <c r="AA4">
        <v>2596</v>
      </c>
      <c r="AB4">
        <v>69.180000000000007</v>
      </c>
      <c r="AC4">
        <v>7.32</v>
      </c>
      <c r="AD4">
        <v>0.69</v>
      </c>
      <c r="AE4">
        <v>22.8</v>
      </c>
      <c r="AF4">
        <v>20</v>
      </c>
      <c r="AG4">
        <v>0</v>
      </c>
      <c r="AH4">
        <v>2007.71</v>
      </c>
      <c r="AI4">
        <v>1342384.02</v>
      </c>
      <c r="AJ4">
        <v>123364.71</v>
      </c>
    </row>
    <row r="5" spans="1:36" x14ac:dyDescent="0.2">
      <c r="A5" t="s">
        <v>36</v>
      </c>
      <c r="B5" t="s">
        <v>37</v>
      </c>
      <c r="C5">
        <v>2018</v>
      </c>
      <c r="D5" t="s">
        <v>38</v>
      </c>
      <c r="E5" t="s">
        <v>42</v>
      </c>
      <c r="F5">
        <v>3215458.87</v>
      </c>
      <c r="G5">
        <v>1127098.76</v>
      </c>
      <c r="H5">
        <v>50.98</v>
      </c>
      <c r="I5">
        <v>20.93</v>
      </c>
      <c r="J5">
        <v>2.4500000000000002</v>
      </c>
      <c r="K5">
        <v>4.6100000000000003</v>
      </c>
      <c r="L5">
        <v>5.21</v>
      </c>
      <c r="M5">
        <v>6.11</v>
      </c>
      <c r="N5">
        <v>5.59</v>
      </c>
      <c r="O5">
        <v>2033</v>
      </c>
      <c r="P5">
        <v>91.2</v>
      </c>
      <c r="Q5">
        <v>8.26</v>
      </c>
      <c r="R5">
        <v>0</v>
      </c>
      <c r="S5">
        <v>0.54</v>
      </c>
      <c r="T5">
        <v>15</v>
      </c>
      <c r="U5">
        <v>0</v>
      </c>
      <c r="V5">
        <v>0</v>
      </c>
      <c r="W5">
        <v>999955.47</v>
      </c>
      <c r="X5">
        <v>42106.16</v>
      </c>
      <c r="Y5">
        <v>6.25</v>
      </c>
      <c r="Z5">
        <v>5.63</v>
      </c>
      <c r="AA5">
        <v>2033</v>
      </c>
      <c r="AB5">
        <v>91.2</v>
      </c>
      <c r="AC5">
        <v>8.26</v>
      </c>
      <c r="AD5">
        <v>0</v>
      </c>
      <c r="AE5">
        <v>0.54</v>
      </c>
      <c r="AF5">
        <v>15</v>
      </c>
      <c r="AG5">
        <v>0</v>
      </c>
      <c r="AH5">
        <v>0</v>
      </c>
      <c r="AI5">
        <v>999955.47</v>
      </c>
      <c r="AJ5">
        <v>42106.16</v>
      </c>
    </row>
    <row r="6" spans="1:36" x14ac:dyDescent="0.2">
      <c r="A6" t="s">
        <v>36</v>
      </c>
      <c r="B6" t="s">
        <v>37</v>
      </c>
      <c r="C6">
        <v>2018</v>
      </c>
      <c r="D6" t="s">
        <v>38</v>
      </c>
      <c r="E6" t="s">
        <v>43</v>
      </c>
      <c r="F6">
        <v>1997848.23</v>
      </c>
      <c r="G6">
        <v>131118.35</v>
      </c>
      <c r="H6">
        <v>31.67</v>
      </c>
      <c r="I6">
        <v>2.44</v>
      </c>
      <c r="J6">
        <v>1.41</v>
      </c>
      <c r="K6">
        <v>9.65</v>
      </c>
      <c r="L6">
        <v>14.7</v>
      </c>
      <c r="M6">
        <v>5</v>
      </c>
      <c r="N6">
        <v>5.55</v>
      </c>
      <c r="O6">
        <v>281</v>
      </c>
      <c r="P6">
        <v>89.68</v>
      </c>
      <c r="Q6">
        <v>5.34</v>
      </c>
      <c r="R6">
        <v>0</v>
      </c>
      <c r="S6">
        <v>4.9800000000000004</v>
      </c>
      <c r="T6">
        <v>17.5</v>
      </c>
      <c r="U6">
        <v>0</v>
      </c>
      <c r="V6">
        <v>0</v>
      </c>
      <c r="W6">
        <v>78331.710000000006</v>
      </c>
      <c r="X6">
        <v>17783.71</v>
      </c>
      <c r="Y6">
        <v>6.34</v>
      </c>
      <c r="Z6">
        <v>7.09</v>
      </c>
      <c r="AA6">
        <v>281</v>
      </c>
      <c r="AB6">
        <v>89.68</v>
      </c>
      <c r="AC6">
        <v>5.34</v>
      </c>
      <c r="AD6">
        <v>0</v>
      </c>
      <c r="AE6">
        <v>4.9800000000000004</v>
      </c>
      <c r="AF6">
        <v>20</v>
      </c>
      <c r="AG6">
        <v>0</v>
      </c>
      <c r="AH6">
        <v>0</v>
      </c>
      <c r="AI6">
        <v>78331.710000000006</v>
      </c>
      <c r="AJ6">
        <v>17783.71</v>
      </c>
    </row>
    <row r="7" spans="1:36" x14ac:dyDescent="0.2">
      <c r="A7" t="s">
        <v>36</v>
      </c>
      <c r="B7" t="s">
        <v>37</v>
      </c>
      <c r="C7">
        <v>2018</v>
      </c>
      <c r="D7" t="s">
        <v>38</v>
      </c>
      <c r="E7" t="s">
        <v>44</v>
      </c>
      <c r="F7">
        <v>7088.82</v>
      </c>
      <c r="G7">
        <v>1772.96</v>
      </c>
      <c r="H7">
        <v>0.11</v>
      </c>
      <c r="I7">
        <v>0.03</v>
      </c>
      <c r="J7">
        <v>0.09</v>
      </c>
      <c r="K7">
        <v>11.16</v>
      </c>
      <c r="L7">
        <v>3.76</v>
      </c>
      <c r="M7">
        <v>4.78</v>
      </c>
      <c r="N7">
        <v>3.31</v>
      </c>
      <c r="O7">
        <v>38</v>
      </c>
      <c r="P7">
        <v>84.21</v>
      </c>
      <c r="Q7">
        <v>13.16</v>
      </c>
      <c r="R7">
        <v>0</v>
      </c>
      <c r="S7">
        <v>2.63</v>
      </c>
      <c r="T7">
        <v>7.5</v>
      </c>
      <c r="U7">
        <v>0</v>
      </c>
      <c r="V7">
        <v>0</v>
      </c>
      <c r="W7">
        <v>1741.18</v>
      </c>
      <c r="X7">
        <v>0</v>
      </c>
      <c r="Y7">
        <v>5.97</v>
      </c>
      <c r="Z7">
        <v>4.1399999999999997</v>
      </c>
      <c r="AA7">
        <v>38</v>
      </c>
      <c r="AB7">
        <v>84.21</v>
      </c>
      <c r="AC7">
        <v>13.16</v>
      </c>
      <c r="AD7">
        <v>0</v>
      </c>
      <c r="AE7">
        <v>2.63</v>
      </c>
      <c r="AF7">
        <v>10</v>
      </c>
      <c r="AG7">
        <v>0</v>
      </c>
      <c r="AH7">
        <v>0</v>
      </c>
      <c r="AI7">
        <v>1741.18</v>
      </c>
      <c r="AJ7">
        <v>0</v>
      </c>
    </row>
    <row r="8" spans="1:36" x14ac:dyDescent="0.2">
      <c r="A8" t="s">
        <v>36</v>
      </c>
      <c r="B8" t="s">
        <v>37</v>
      </c>
      <c r="C8">
        <v>2018</v>
      </c>
      <c r="D8" t="s">
        <v>38</v>
      </c>
      <c r="E8" t="s">
        <v>45</v>
      </c>
      <c r="F8">
        <v>680488.23</v>
      </c>
      <c r="G8">
        <v>360969.58</v>
      </c>
      <c r="H8">
        <v>10.79</v>
      </c>
      <c r="I8">
        <v>6.7</v>
      </c>
      <c r="J8">
        <v>1.75</v>
      </c>
      <c r="K8">
        <v>8.42</v>
      </c>
      <c r="L8">
        <v>-8.23</v>
      </c>
      <c r="M8">
        <v>4.38</v>
      </c>
      <c r="N8">
        <v>4.5999999999999996</v>
      </c>
      <c r="O8">
        <v>662</v>
      </c>
      <c r="P8">
        <v>89.12</v>
      </c>
      <c r="Q8">
        <v>10.57</v>
      </c>
      <c r="R8">
        <v>0</v>
      </c>
      <c r="S8">
        <v>0.3</v>
      </c>
      <c r="T8">
        <v>8.8000000000000007</v>
      </c>
      <c r="U8">
        <v>0</v>
      </c>
      <c r="V8">
        <v>0</v>
      </c>
      <c r="W8">
        <v>340832.27</v>
      </c>
      <c r="X8">
        <v>13611.55</v>
      </c>
      <c r="Y8">
        <v>4.53</v>
      </c>
      <c r="Z8">
        <v>4.67</v>
      </c>
      <c r="AA8">
        <v>662</v>
      </c>
      <c r="AB8">
        <v>89.12</v>
      </c>
      <c r="AC8">
        <v>10.57</v>
      </c>
      <c r="AD8">
        <v>0</v>
      </c>
      <c r="AE8">
        <v>0.3</v>
      </c>
      <c r="AF8">
        <v>8.8000000000000007</v>
      </c>
      <c r="AG8">
        <v>0</v>
      </c>
      <c r="AH8">
        <v>0</v>
      </c>
      <c r="AI8">
        <v>340832.27</v>
      </c>
      <c r="AJ8">
        <v>13611.55</v>
      </c>
    </row>
    <row r="9" spans="1:36" x14ac:dyDescent="0.2">
      <c r="A9" t="s">
        <v>36</v>
      </c>
      <c r="B9" t="s">
        <v>37</v>
      </c>
      <c r="C9">
        <v>2018</v>
      </c>
      <c r="D9" t="s">
        <v>38</v>
      </c>
      <c r="E9" t="s">
        <v>46</v>
      </c>
      <c r="F9">
        <v>13072.63</v>
      </c>
      <c r="G9">
        <v>46897.57</v>
      </c>
      <c r="H9">
        <v>0.21</v>
      </c>
      <c r="I9">
        <v>0.87</v>
      </c>
      <c r="J9">
        <v>0.08</v>
      </c>
      <c r="K9">
        <v>9.11</v>
      </c>
      <c r="L9">
        <v>66.87</v>
      </c>
      <c r="M9">
        <v>7.79</v>
      </c>
      <c r="N9">
        <v>8.23</v>
      </c>
      <c r="O9">
        <v>454</v>
      </c>
      <c r="P9">
        <v>77.31</v>
      </c>
      <c r="Q9">
        <v>3.52</v>
      </c>
      <c r="R9">
        <v>0</v>
      </c>
      <c r="S9">
        <v>19.16</v>
      </c>
      <c r="T9">
        <v>20</v>
      </c>
      <c r="U9">
        <v>0</v>
      </c>
      <c r="V9">
        <v>0</v>
      </c>
      <c r="W9">
        <v>46351.48</v>
      </c>
      <c r="X9">
        <v>14.11</v>
      </c>
      <c r="Y9">
        <v>9.08</v>
      </c>
      <c r="Z9">
        <v>9.82</v>
      </c>
      <c r="AA9">
        <v>454</v>
      </c>
      <c r="AB9">
        <v>77.31</v>
      </c>
      <c r="AC9">
        <v>3.52</v>
      </c>
      <c r="AD9">
        <v>0</v>
      </c>
      <c r="AE9">
        <v>19.16</v>
      </c>
      <c r="AF9">
        <v>20</v>
      </c>
      <c r="AG9">
        <v>0</v>
      </c>
      <c r="AH9">
        <v>0</v>
      </c>
      <c r="AI9">
        <v>46351.48</v>
      </c>
      <c r="AJ9">
        <v>14.11</v>
      </c>
    </row>
    <row r="10" spans="1:36" x14ac:dyDescent="0.2">
      <c r="A10" t="s">
        <v>36</v>
      </c>
      <c r="B10" t="s">
        <v>37</v>
      </c>
      <c r="C10">
        <v>2018</v>
      </c>
      <c r="D10" t="s">
        <v>38</v>
      </c>
      <c r="E10" t="s">
        <v>47</v>
      </c>
      <c r="F10">
        <v>217.14</v>
      </c>
      <c r="G10">
        <v>166003.45000000001</v>
      </c>
      <c r="H10">
        <v>0</v>
      </c>
      <c r="I10">
        <v>3.08</v>
      </c>
      <c r="J10">
        <v>0</v>
      </c>
      <c r="K10">
        <v>12.64</v>
      </c>
      <c r="L10">
        <v>9.94</v>
      </c>
      <c r="M10">
        <v>5.66</v>
      </c>
      <c r="N10">
        <v>1.21</v>
      </c>
      <c r="O10">
        <v>114</v>
      </c>
      <c r="P10">
        <v>30.7</v>
      </c>
      <c r="Q10">
        <v>7.02</v>
      </c>
      <c r="R10">
        <v>0</v>
      </c>
      <c r="S10">
        <v>62.28</v>
      </c>
      <c r="T10">
        <v>20</v>
      </c>
      <c r="U10">
        <v>0</v>
      </c>
      <c r="V10">
        <v>0</v>
      </c>
      <c r="W10">
        <v>131774.94</v>
      </c>
      <c r="X10">
        <v>34098.44</v>
      </c>
      <c r="Y10">
        <v>5.75</v>
      </c>
      <c r="Z10">
        <v>1.27</v>
      </c>
      <c r="AA10">
        <v>114</v>
      </c>
      <c r="AB10">
        <v>30.7</v>
      </c>
      <c r="AC10">
        <v>7.02</v>
      </c>
      <c r="AD10">
        <v>0</v>
      </c>
      <c r="AE10">
        <v>62.28</v>
      </c>
      <c r="AF10">
        <v>20</v>
      </c>
      <c r="AG10">
        <v>0</v>
      </c>
      <c r="AH10">
        <v>0</v>
      </c>
      <c r="AI10">
        <v>131774.94</v>
      </c>
      <c r="AJ10">
        <v>34098.44</v>
      </c>
    </row>
    <row r="11" spans="1:36" x14ac:dyDescent="0.2">
      <c r="A11" t="s">
        <v>36</v>
      </c>
      <c r="B11" t="s">
        <v>37</v>
      </c>
      <c r="C11">
        <v>2018</v>
      </c>
      <c r="D11" t="s">
        <v>38</v>
      </c>
      <c r="E11" t="s">
        <v>48</v>
      </c>
      <c r="F11">
        <v>1950192.43</v>
      </c>
      <c r="G11">
        <v>37385.550000000003</v>
      </c>
      <c r="H11">
        <v>30.92</v>
      </c>
      <c r="I11">
        <v>0.69</v>
      </c>
      <c r="J11">
        <v>1.77</v>
      </c>
      <c r="K11">
        <v>18.03</v>
      </c>
      <c r="L11">
        <v>45.06</v>
      </c>
      <c r="M11">
        <v>5</v>
      </c>
      <c r="N11">
        <v>5</v>
      </c>
      <c r="O11">
        <v>30</v>
      </c>
      <c r="P11">
        <v>100</v>
      </c>
      <c r="Q11">
        <v>0</v>
      </c>
      <c r="R11">
        <v>0</v>
      </c>
      <c r="S11">
        <v>0</v>
      </c>
      <c r="T11">
        <v>5</v>
      </c>
      <c r="U11">
        <v>5</v>
      </c>
      <c r="V11">
        <v>0</v>
      </c>
      <c r="W11">
        <v>37383.79</v>
      </c>
      <c r="X11">
        <v>0</v>
      </c>
      <c r="Y11">
        <v>5</v>
      </c>
      <c r="Z11">
        <v>5</v>
      </c>
      <c r="AA11">
        <v>30</v>
      </c>
      <c r="AB11">
        <v>100</v>
      </c>
      <c r="AC11">
        <v>0</v>
      </c>
      <c r="AD11">
        <v>0</v>
      </c>
      <c r="AE11">
        <v>0</v>
      </c>
      <c r="AF11">
        <v>5</v>
      </c>
      <c r="AG11">
        <v>5</v>
      </c>
      <c r="AH11">
        <v>0</v>
      </c>
      <c r="AI11">
        <v>37383.79</v>
      </c>
      <c r="AJ11">
        <v>0</v>
      </c>
    </row>
    <row r="12" spans="1:36" x14ac:dyDescent="0.2">
      <c r="A12" t="s">
        <v>36</v>
      </c>
      <c r="B12" t="s">
        <v>37</v>
      </c>
      <c r="C12">
        <v>2018</v>
      </c>
      <c r="D12" t="s">
        <v>38</v>
      </c>
      <c r="E12" t="s">
        <v>49</v>
      </c>
      <c r="F12">
        <v>3708.97</v>
      </c>
      <c r="G12">
        <v>24426.78</v>
      </c>
      <c r="H12">
        <v>0.06</v>
      </c>
      <c r="I12">
        <v>0.45</v>
      </c>
      <c r="J12">
        <v>0.24</v>
      </c>
      <c r="K12">
        <v>-2.0499999999999998</v>
      </c>
      <c r="L12">
        <v>-10.79</v>
      </c>
      <c r="M12">
        <v>10.4</v>
      </c>
      <c r="N12">
        <v>13.42</v>
      </c>
      <c r="O12">
        <v>90</v>
      </c>
      <c r="P12">
        <v>98.89</v>
      </c>
      <c r="Q12">
        <v>1.1100000000000001</v>
      </c>
      <c r="R12">
        <v>0</v>
      </c>
      <c r="S12">
        <v>0</v>
      </c>
      <c r="T12">
        <v>15</v>
      </c>
      <c r="U12">
        <v>0</v>
      </c>
      <c r="V12">
        <v>0</v>
      </c>
      <c r="W12">
        <v>24274.18</v>
      </c>
      <c r="X12">
        <v>0</v>
      </c>
      <c r="Y12">
        <v>10.4</v>
      </c>
      <c r="Z12">
        <v>13.42</v>
      </c>
      <c r="AA12">
        <v>90</v>
      </c>
      <c r="AB12">
        <v>98.89</v>
      </c>
      <c r="AC12">
        <v>1.1100000000000001</v>
      </c>
      <c r="AD12">
        <v>0</v>
      </c>
      <c r="AE12">
        <v>0</v>
      </c>
      <c r="AF12">
        <v>15</v>
      </c>
      <c r="AG12">
        <v>0</v>
      </c>
      <c r="AH12">
        <v>0</v>
      </c>
      <c r="AI12">
        <v>24274.18</v>
      </c>
      <c r="AJ12">
        <v>0</v>
      </c>
    </row>
    <row r="13" spans="1:36" x14ac:dyDescent="0.2">
      <c r="A13" t="s">
        <v>36</v>
      </c>
      <c r="B13" t="s">
        <v>37</v>
      </c>
      <c r="C13">
        <v>2018</v>
      </c>
      <c r="D13" t="s">
        <v>38</v>
      </c>
      <c r="E13" t="s">
        <v>50</v>
      </c>
      <c r="F13">
        <v>5114.71</v>
      </c>
      <c r="G13">
        <v>2454053.2799999998</v>
      </c>
      <c r="H13">
        <v>0.08</v>
      </c>
      <c r="I13">
        <v>45.58</v>
      </c>
      <c r="J13">
        <v>0</v>
      </c>
      <c r="K13">
        <v>7.11</v>
      </c>
      <c r="L13">
        <v>-49.18</v>
      </c>
      <c r="M13">
        <v>2.86</v>
      </c>
      <c r="N13">
        <v>1.48</v>
      </c>
      <c r="O13">
        <v>1751</v>
      </c>
      <c r="P13">
        <v>42.95</v>
      </c>
      <c r="Q13">
        <v>56.94</v>
      </c>
      <c r="R13">
        <v>0</v>
      </c>
      <c r="S13">
        <v>0.11</v>
      </c>
      <c r="T13">
        <v>20</v>
      </c>
      <c r="U13">
        <v>0</v>
      </c>
      <c r="V13">
        <v>0</v>
      </c>
      <c r="W13">
        <v>829112.74</v>
      </c>
      <c r="X13">
        <v>1598162.38</v>
      </c>
      <c r="Y13">
        <v>2.86</v>
      </c>
      <c r="Z13">
        <v>1.48</v>
      </c>
      <c r="AA13">
        <v>1751</v>
      </c>
      <c r="AB13">
        <v>42.95</v>
      </c>
      <c r="AC13">
        <v>56.94</v>
      </c>
      <c r="AD13">
        <v>0</v>
      </c>
      <c r="AE13">
        <v>0.11</v>
      </c>
      <c r="AF13">
        <v>20</v>
      </c>
      <c r="AG13">
        <v>0</v>
      </c>
      <c r="AH13">
        <v>0</v>
      </c>
      <c r="AI13">
        <v>829112.74</v>
      </c>
      <c r="AJ13">
        <v>1598162.38</v>
      </c>
    </row>
    <row r="14" spans="1:36" x14ac:dyDescent="0.2">
      <c r="A14" t="s">
        <v>36</v>
      </c>
      <c r="B14" t="s">
        <v>37</v>
      </c>
      <c r="C14">
        <v>2018</v>
      </c>
      <c r="D14" t="s">
        <v>38</v>
      </c>
      <c r="E14" t="s">
        <v>51</v>
      </c>
      <c r="F14">
        <v>2410406.9900000002</v>
      </c>
      <c r="G14">
        <v>610320.30000000005</v>
      </c>
      <c r="H14">
        <v>38.22</v>
      </c>
      <c r="I14">
        <v>11.34</v>
      </c>
      <c r="J14">
        <v>7.23</v>
      </c>
      <c r="K14">
        <v>5.67</v>
      </c>
      <c r="L14">
        <v>11.37</v>
      </c>
      <c r="M14">
        <v>7.31</v>
      </c>
      <c r="N14">
        <v>6.74</v>
      </c>
      <c r="O14">
        <v>932</v>
      </c>
      <c r="P14">
        <v>89.59</v>
      </c>
      <c r="Q14">
        <v>9.8699999999999992</v>
      </c>
      <c r="R14">
        <v>0.11</v>
      </c>
      <c r="S14">
        <v>0.43</v>
      </c>
      <c r="T14">
        <v>15</v>
      </c>
      <c r="U14">
        <v>0</v>
      </c>
      <c r="V14">
        <v>183.4</v>
      </c>
      <c r="W14">
        <v>597823.75</v>
      </c>
      <c r="X14">
        <v>12437.11</v>
      </c>
      <c r="Y14">
        <v>7.31</v>
      </c>
      <c r="Z14">
        <v>6.74</v>
      </c>
      <c r="AA14">
        <v>932</v>
      </c>
      <c r="AB14">
        <v>89.59</v>
      </c>
      <c r="AC14">
        <v>9.8699999999999992</v>
      </c>
      <c r="AD14">
        <v>0.11</v>
      </c>
      <c r="AE14">
        <v>0.43</v>
      </c>
      <c r="AF14">
        <v>15</v>
      </c>
      <c r="AG14">
        <v>0</v>
      </c>
      <c r="AH14">
        <v>183.4</v>
      </c>
      <c r="AI14">
        <v>597823.75</v>
      </c>
      <c r="AJ14">
        <v>12437.11</v>
      </c>
    </row>
    <row r="15" spans="1:36" x14ac:dyDescent="0.2">
      <c r="A15" t="s">
        <v>36</v>
      </c>
      <c r="B15" t="s">
        <v>37</v>
      </c>
      <c r="C15">
        <v>2018</v>
      </c>
      <c r="D15" t="s">
        <v>38</v>
      </c>
      <c r="E15" t="s">
        <v>52</v>
      </c>
      <c r="F15">
        <v>954032.97</v>
      </c>
      <c r="G15">
        <v>9400.1299999999992</v>
      </c>
      <c r="H15">
        <v>15.13</v>
      </c>
      <c r="I15">
        <v>0.17</v>
      </c>
      <c r="J15">
        <v>2.79</v>
      </c>
      <c r="K15">
        <v>4.09</v>
      </c>
      <c r="L15">
        <v>14.7</v>
      </c>
      <c r="M15">
        <v>3.4</v>
      </c>
      <c r="N15">
        <v>3.63</v>
      </c>
      <c r="O15">
        <v>51</v>
      </c>
      <c r="P15">
        <v>98.04</v>
      </c>
      <c r="Q15">
        <v>1.96</v>
      </c>
      <c r="R15">
        <v>0</v>
      </c>
      <c r="S15">
        <v>0</v>
      </c>
      <c r="T15">
        <v>5</v>
      </c>
      <c r="U15">
        <v>0</v>
      </c>
      <c r="V15">
        <v>0</v>
      </c>
      <c r="W15">
        <v>9396.01</v>
      </c>
      <c r="X15">
        <v>4.12</v>
      </c>
      <c r="Y15">
        <v>4.53</v>
      </c>
      <c r="Z15">
        <v>4.83</v>
      </c>
      <c r="AA15">
        <v>51</v>
      </c>
      <c r="AB15">
        <v>98.04</v>
      </c>
      <c r="AC15">
        <v>1.96</v>
      </c>
      <c r="AD15">
        <v>0</v>
      </c>
      <c r="AE15">
        <v>0</v>
      </c>
      <c r="AF15">
        <v>5</v>
      </c>
      <c r="AG15">
        <v>0</v>
      </c>
      <c r="AH15">
        <v>0</v>
      </c>
      <c r="AI15">
        <v>9396.01</v>
      </c>
      <c r="AJ15">
        <v>4.12</v>
      </c>
    </row>
    <row r="16" spans="1:36" x14ac:dyDescent="0.2">
      <c r="A16" t="s">
        <v>36</v>
      </c>
      <c r="B16" t="s">
        <v>37</v>
      </c>
      <c r="C16">
        <v>2018</v>
      </c>
      <c r="D16" t="s">
        <v>38</v>
      </c>
      <c r="E16" t="s">
        <v>53</v>
      </c>
      <c r="F16">
        <v>244.13</v>
      </c>
      <c r="G16">
        <v>327316.46999999997</v>
      </c>
      <c r="H16">
        <v>0</v>
      </c>
      <c r="I16">
        <v>6.08</v>
      </c>
      <c r="J16">
        <v>0.01</v>
      </c>
      <c r="K16">
        <v>9.73</v>
      </c>
      <c r="L16">
        <v>52.88</v>
      </c>
      <c r="M16">
        <v>6.83</v>
      </c>
      <c r="N16">
        <v>6.74</v>
      </c>
      <c r="O16">
        <v>575</v>
      </c>
      <c r="P16">
        <v>74.959999999999994</v>
      </c>
      <c r="Q16">
        <v>21.74</v>
      </c>
      <c r="R16">
        <v>0.52</v>
      </c>
      <c r="S16">
        <v>2.78</v>
      </c>
      <c r="T16">
        <v>15</v>
      </c>
      <c r="U16">
        <v>0</v>
      </c>
      <c r="V16">
        <v>1223.4100000000001</v>
      </c>
      <c r="W16">
        <v>259290.31</v>
      </c>
      <c r="X16">
        <v>61250.86</v>
      </c>
      <c r="Y16">
        <v>7.07</v>
      </c>
      <c r="Z16">
        <v>6.85</v>
      </c>
      <c r="AA16">
        <v>575</v>
      </c>
      <c r="AB16">
        <v>74.959999999999994</v>
      </c>
      <c r="AC16">
        <v>21.74</v>
      </c>
      <c r="AD16">
        <v>0.52</v>
      </c>
      <c r="AE16">
        <v>2.78</v>
      </c>
      <c r="AF16">
        <v>15</v>
      </c>
      <c r="AG16">
        <v>0</v>
      </c>
      <c r="AH16">
        <v>1223.4100000000001</v>
      </c>
      <c r="AI16">
        <v>259290.31</v>
      </c>
      <c r="AJ16">
        <v>61250.86</v>
      </c>
    </row>
    <row r="17" spans="1:36" x14ac:dyDescent="0.2">
      <c r="A17" t="s">
        <v>36</v>
      </c>
      <c r="B17" t="s">
        <v>37</v>
      </c>
      <c r="C17">
        <v>2018</v>
      </c>
      <c r="D17" t="s">
        <v>38</v>
      </c>
      <c r="E17" t="s">
        <v>54</v>
      </c>
      <c r="F17">
        <v>495.79</v>
      </c>
      <c r="G17">
        <v>373834.27</v>
      </c>
      <c r="H17">
        <v>0.01</v>
      </c>
      <c r="I17">
        <v>6.94</v>
      </c>
      <c r="J17">
        <v>0</v>
      </c>
      <c r="K17">
        <v>2.31</v>
      </c>
      <c r="L17">
        <v>-89.22</v>
      </c>
      <c r="M17">
        <v>5.64</v>
      </c>
      <c r="N17">
        <v>6.01</v>
      </c>
      <c r="O17">
        <v>298</v>
      </c>
      <c r="P17">
        <v>85.57</v>
      </c>
      <c r="Q17">
        <v>11.74</v>
      </c>
      <c r="R17">
        <v>0</v>
      </c>
      <c r="S17">
        <v>2.68</v>
      </c>
      <c r="T17">
        <v>15</v>
      </c>
      <c r="U17">
        <v>0</v>
      </c>
      <c r="V17">
        <v>0</v>
      </c>
      <c r="W17">
        <v>276725.96000000002</v>
      </c>
      <c r="X17">
        <v>3761.39</v>
      </c>
      <c r="Y17">
        <v>5.71</v>
      </c>
      <c r="Z17">
        <v>6.19</v>
      </c>
      <c r="AA17">
        <v>298</v>
      </c>
      <c r="AB17">
        <v>85.57</v>
      </c>
      <c r="AC17">
        <v>11.74</v>
      </c>
      <c r="AD17">
        <v>0</v>
      </c>
      <c r="AE17">
        <v>2.68</v>
      </c>
      <c r="AF17">
        <v>15</v>
      </c>
      <c r="AG17">
        <v>0</v>
      </c>
      <c r="AH17">
        <v>0</v>
      </c>
      <c r="AI17">
        <v>276725.96000000002</v>
      </c>
      <c r="AJ17">
        <v>3761.39</v>
      </c>
    </row>
    <row r="18" spans="1:36" x14ac:dyDescent="0.2">
      <c r="A18" t="s">
        <v>36</v>
      </c>
      <c r="B18" t="s">
        <v>37</v>
      </c>
      <c r="C18">
        <v>2018</v>
      </c>
      <c r="D18" t="s">
        <v>38</v>
      </c>
      <c r="E18" t="s">
        <v>55</v>
      </c>
      <c r="F18">
        <v>372.65</v>
      </c>
      <c r="G18">
        <v>184486.93</v>
      </c>
      <c r="H18">
        <v>0.01</v>
      </c>
      <c r="I18">
        <v>3.43</v>
      </c>
      <c r="J18">
        <v>0.01</v>
      </c>
      <c r="K18">
        <v>-1.61</v>
      </c>
      <c r="L18">
        <v>9.39</v>
      </c>
      <c r="M18">
        <v>9.8800000000000008</v>
      </c>
      <c r="N18">
        <v>10.039999999999999</v>
      </c>
      <c r="O18">
        <v>272</v>
      </c>
      <c r="P18">
        <v>97.43</v>
      </c>
      <c r="Q18">
        <v>1.84</v>
      </c>
      <c r="R18">
        <v>0</v>
      </c>
      <c r="S18">
        <v>0.74</v>
      </c>
      <c r="T18">
        <v>15</v>
      </c>
      <c r="U18">
        <v>0</v>
      </c>
      <c r="V18">
        <v>0</v>
      </c>
      <c r="W18">
        <v>160422.41</v>
      </c>
      <c r="X18">
        <v>0</v>
      </c>
      <c r="Y18">
        <v>10.93</v>
      </c>
      <c r="Z18">
        <v>10.78</v>
      </c>
      <c r="AA18">
        <v>272</v>
      </c>
      <c r="AB18">
        <v>97.43</v>
      </c>
      <c r="AC18">
        <v>1.84</v>
      </c>
      <c r="AD18">
        <v>0</v>
      </c>
      <c r="AE18">
        <v>0.74</v>
      </c>
      <c r="AF18">
        <v>15</v>
      </c>
      <c r="AG18">
        <v>0</v>
      </c>
      <c r="AH18">
        <v>0</v>
      </c>
      <c r="AI18">
        <v>160422.41</v>
      </c>
      <c r="AJ18">
        <v>0</v>
      </c>
    </row>
    <row r="19" spans="1:36" x14ac:dyDescent="0.2">
      <c r="A19" t="s">
        <v>36</v>
      </c>
      <c r="B19" t="s">
        <v>37</v>
      </c>
      <c r="C19">
        <v>2018</v>
      </c>
      <c r="D19" t="s">
        <v>38</v>
      </c>
      <c r="E19" t="s">
        <v>56</v>
      </c>
      <c r="F19">
        <v>62901.35</v>
      </c>
      <c r="G19">
        <v>274899.57</v>
      </c>
      <c r="H19">
        <v>1</v>
      </c>
      <c r="I19">
        <v>5.1100000000000003</v>
      </c>
      <c r="J19">
        <v>0.26</v>
      </c>
      <c r="K19">
        <v>4.8099999999999996</v>
      </c>
      <c r="L19">
        <v>25.6</v>
      </c>
      <c r="M19">
        <v>6.67</v>
      </c>
      <c r="N19">
        <v>7.54</v>
      </c>
      <c r="O19">
        <v>860</v>
      </c>
      <c r="P19">
        <v>52.09</v>
      </c>
      <c r="Q19">
        <v>0.47</v>
      </c>
      <c r="R19">
        <v>0</v>
      </c>
      <c r="S19">
        <v>47.44</v>
      </c>
      <c r="T19">
        <v>20</v>
      </c>
      <c r="U19">
        <v>0</v>
      </c>
      <c r="V19">
        <v>0</v>
      </c>
      <c r="W19">
        <v>274245.36</v>
      </c>
      <c r="X19">
        <v>59.33</v>
      </c>
      <c r="Y19">
        <v>6.8</v>
      </c>
      <c r="Z19">
        <v>7.68</v>
      </c>
      <c r="AA19">
        <v>860</v>
      </c>
      <c r="AB19">
        <v>52.09</v>
      </c>
      <c r="AC19">
        <v>0.47</v>
      </c>
      <c r="AD19">
        <v>0</v>
      </c>
      <c r="AE19">
        <v>47.44</v>
      </c>
      <c r="AF19">
        <v>20</v>
      </c>
      <c r="AG19">
        <v>0</v>
      </c>
      <c r="AH19">
        <v>0</v>
      </c>
      <c r="AI19">
        <v>274245.36</v>
      </c>
      <c r="AJ19">
        <v>59.33</v>
      </c>
    </row>
    <row r="20" spans="1:36" x14ac:dyDescent="0.2">
      <c r="A20" t="s">
        <v>36</v>
      </c>
      <c r="B20" t="s">
        <v>37</v>
      </c>
      <c r="C20">
        <v>2018</v>
      </c>
      <c r="D20" t="s">
        <v>38</v>
      </c>
      <c r="E20" t="s">
        <v>57</v>
      </c>
      <c r="F20">
        <v>2367.66</v>
      </c>
      <c r="G20">
        <v>291378.12</v>
      </c>
      <c r="H20">
        <v>0.04</v>
      </c>
      <c r="I20">
        <v>5.41</v>
      </c>
      <c r="J20">
        <v>0</v>
      </c>
      <c r="K20">
        <v>3.55</v>
      </c>
      <c r="L20">
        <v>-25.2</v>
      </c>
      <c r="M20">
        <v>6.99</v>
      </c>
      <c r="N20">
        <v>6.98</v>
      </c>
      <c r="O20">
        <v>375</v>
      </c>
      <c r="P20">
        <v>69.069999999999993</v>
      </c>
      <c r="Q20">
        <v>25.07</v>
      </c>
      <c r="R20">
        <v>5.87</v>
      </c>
      <c r="S20">
        <v>0</v>
      </c>
      <c r="T20">
        <v>20</v>
      </c>
      <c r="U20">
        <v>0</v>
      </c>
      <c r="V20">
        <v>97977.09</v>
      </c>
      <c r="W20">
        <v>282654.62</v>
      </c>
      <c r="X20">
        <v>1052.3</v>
      </c>
      <c r="Y20">
        <v>6.99</v>
      </c>
      <c r="Z20">
        <v>6.98</v>
      </c>
      <c r="AA20">
        <v>375</v>
      </c>
      <c r="AB20">
        <v>69.069999999999993</v>
      </c>
      <c r="AC20">
        <v>25.07</v>
      </c>
      <c r="AD20">
        <v>5.87</v>
      </c>
      <c r="AE20">
        <v>0</v>
      </c>
      <c r="AF20">
        <v>20</v>
      </c>
      <c r="AG20">
        <v>0</v>
      </c>
      <c r="AH20">
        <v>97977.09</v>
      </c>
      <c r="AI20">
        <v>282654.62</v>
      </c>
      <c r="AJ20">
        <v>1052.3</v>
      </c>
    </row>
    <row r="21" spans="1:36" x14ac:dyDescent="0.2">
      <c r="A21" t="s">
        <v>36</v>
      </c>
      <c r="B21" t="s">
        <v>37</v>
      </c>
      <c r="C21">
        <v>2018</v>
      </c>
      <c r="D21" t="s">
        <v>38</v>
      </c>
      <c r="E21" t="s">
        <v>58</v>
      </c>
      <c r="F21">
        <v>215320.27</v>
      </c>
      <c r="G21">
        <v>114289.87</v>
      </c>
      <c r="H21">
        <v>3.41</v>
      </c>
      <c r="I21">
        <v>2.12</v>
      </c>
      <c r="J21">
        <v>0.8</v>
      </c>
      <c r="K21">
        <v>0.93</v>
      </c>
      <c r="L21">
        <v>16.399999999999999</v>
      </c>
      <c r="M21">
        <v>4.93</v>
      </c>
      <c r="N21">
        <v>5.0199999999999996</v>
      </c>
      <c r="O21">
        <v>299</v>
      </c>
      <c r="P21">
        <v>84.62</v>
      </c>
      <c r="Q21">
        <v>7.36</v>
      </c>
      <c r="R21">
        <v>0</v>
      </c>
      <c r="S21">
        <v>8.0299999999999994</v>
      </c>
      <c r="T21">
        <v>15</v>
      </c>
      <c r="U21">
        <v>0</v>
      </c>
      <c r="V21">
        <v>0</v>
      </c>
      <c r="W21">
        <v>70610.45</v>
      </c>
      <c r="X21">
        <v>20529.7</v>
      </c>
      <c r="Y21">
        <v>6.48</v>
      </c>
      <c r="Z21">
        <v>6.69</v>
      </c>
      <c r="AA21">
        <v>299</v>
      </c>
      <c r="AB21">
        <v>84.62</v>
      </c>
      <c r="AC21">
        <v>7.36</v>
      </c>
      <c r="AD21">
        <v>0</v>
      </c>
      <c r="AE21">
        <v>8.0299999999999994</v>
      </c>
      <c r="AF21">
        <v>20</v>
      </c>
      <c r="AG21">
        <v>0</v>
      </c>
      <c r="AH21">
        <v>0</v>
      </c>
      <c r="AI21">
        <v>70610.45</v>
      </c>
      <c r="AJ21">
        <v>20529.7</v>
      </c>
    </row>
    <row r="22" spans="1:36" x14ac:dyDescent="0.2">
      <c r="A22" t="s">
        <v>36</v>
      </c>
      <c r="B22" t="s">
        <v>37</v>
      </c>
      <c r="C22">
        <v>2018</v>
      </c>
      <c r="D22" t="s">
        <v>38</v>
      </c>
      <c r="E22" t="s">
        <v>59</v>
      </c>
      <c r="F22">
        <v>1451.46</v>
      </c>
      <c r="G22">
        <v>106758.73</v>
      </c>
      <c r="H22">
        <v>0.02</v>
      </c>
      <c r="I22">
        <v>1.98</v>
      </c>
      <c r="J22">
        <v>0</v>
      </c>
      <c r="K22">
        <v>5.26</v>
      </c>
      <c r="L22">
        <v>-75.64</v>
      </c>
      <c r="M22">
        <v>6.93</v>
      </c>
      <c r="N22">
        <v>5.45</v>
      </c>
      <c r="O22">
        <v>342</v>
      </c>
      <c r="P22">
        <v>94.74</v>
      </c>
      <c r="Q22">
        <v>4.97</v>
      </c>
      <c r="R22">
        <v>0</v>
      </c>
      <c r="S22">
        <v>0.28999999999999998</v>
      </c>
      <c r="T22">
        <v>14</v>
      </c>
      <c r="U22">
        <v>0</v>
      </c>
      <c r="V22">
        <v>0</v>
      </c>
      <c r="W22">
        <v>86804.27</v>
      </c>
      <c r="X22">
        <v>12510.15</v>
      </c>
      <c r="Y22">
        <v>7.14</v>
      </c>
      <c r="Z22">
        <v>5.53</v>
      </c>
      <c r="AA22">
        <v>342</v>
      </c>
      <c r="AB22">
        <v>94.74</v>
      </c>
      <c r="AC22">
        <v>4.97</v>
      </c>
      <c r="AD22">
        <v>0</v>
      </c>
      <c r="AE22">
        <v>0.28999999999999998</v>
      </c>
      <c r="AF22">
        <v>14</v>
      </c>
      <c r="AG22">
        <v>0</v>
      </c>
      <c r="AH22">
        <v>0</v>
      </c>
      <c r="AI22">
        <v>86804.27</v>
      </c>
      <c r="AJ22">
        <v>12510.15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37DA-EB97-42B4-AE43-0977836FDB51}">
  <dimension ref="A1:AJ22"/>
  <sheetViews>
    <sheetView workbookViewId="0">
      <selection activeCell="G3" sqref="G3:G22"/>
    </sheetView>
  </sheetViews>
  <sheetFormatPr baseColWidth="10" defaultColWidth="8.83203125" defaultRowHeight="15" x14ac:dyDescent="0.2"/>
  <cols>
    <col min="5" max="5" width="18" bestFit="1" customWidth="1"/>
    <col min="6" max="6" width="19.6640625" bestFit="1" customWidth="1"/>
    <col min="7" max="7" width="16.33203125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2019</v>
      </c>
      <c r="D2" t="s">
        <v>38</v>
      </c>
      <c r="E2" t="s">
        <v>39</v>
      </c>
      <c r="F2">
        <v>7823406.3499999996</v>
      </c>
      <c r="G2">
        <v>9801477</v>
      </c>
      <c r="H2">
        <v>100</v>
      </c>
      <c r="I2">
        <v>100</v>
      </c>
      <c r="J2">
        <v>1</v>
      </c>
      <c r="K2">
        <v>-1.56</v>
      </c>
      <c r="L2">
        <v>4.1900000000000004</v>
      </c>
      <c r="M2">
        <v>5.63</v>
      </c>
      <c r="N2">
        <v>4.33</v>
      </c>
      <c r="O2">
        <v>7135</v>
      </c>
      <c r="P2">
        <v>71.459999999999994</v>
      </c>
      <c r="Q2">
        <v>19.59</v>
      </c>
      <c r="R2">
        <v>0.1</v>
      </c>
      <c r="S2">
        <v>8.84</v>
      </c>
      <c r="T2">
        <v>264.29000000000002</v>
      </c>
      <c r="U2">
        <v>0</v>
      </c>
      <c r="V2">
        <v>1450.99</v>
      </c>
      <c r="W2">
        <v>4011981.66</v>
      </c>
      <c r="X2">
        <v>1945573.89</v>
      </c>
      <c r="Y2">
        <v>5.87</v>
      </c>
      <c r="Z2">
        <v>4.43</v>
      </c>
      <c r="AA2">
        <v>7135</v>
      </c>
      <c r="AB2">
        <v>71.459999999999994</v>
      </c>
      <c r="AC2">
        <v>19.59</v>
      </c>
      <c r="AD2">
        <v>0.1</v>
      </c>
      <c r="AE2">
        <v>8.84</v>
      </c>
      <c r="AF2">
        <v>264.29000000000002</v>
      </c>
      <c r="AG2">
        <v>0</v>
      </c>
      <c r="AH2">
        <v>1450.99</v>
      </c>
      <c r="AI2">
        <v>4011981.66</v>
      </c>
      <c r="AJ2">
        <v>1945573.89</v>
      </c>
    </row>
    <row r="3" spans="1:36" x14ac:dyDescent="0.2">
      <c r="A3" t="s">
        <v>36</v>
      </c>
      <c r="B3" t="s">
        <v>37</v>
      </c>
      <c r="C3">
        <v>2019</v>
      </c>
      <c r="D3" t="s">
        <v>38</v>
      </c>
      <c r="E3" t="s">
        <v>40</v>
      </c>
      <c r="F3">
        <v>8001.59</v>
      </c>
      <c r="G3">
        <v>2817908.68</v>
      </c>
      <c r="H3">
        <v>0.1</v>
      </c>
      <c r="I3">
        <v>42.91</v>
      </c>
      <c r="J3">
        <v>0</v>
      </c>
      <c r="K3">
        <v>-3.31</v>
      </c>
      <c r="L3">
        <v>-7.47</v>
      </c>
      <c r="M3">
        <v>2.9</v>
      </c>
      <c r="N3">
        <v>1.81</v>
      </c>
      <c r="O3">
        <v>2013</v>
      </c>
      <c r="P3">
        <v>50.22</v>
      </c>
      <c r="Q3">
        <v>49.68</v>
      </c>
      <c r="R3">
        <v>0.05</v>
      </c>
      <c r="S3">
        <v>0.05</v>
      </c>
      <c r="T3">
        <v>16.7</v>
      </c>
      <c r="U3">
        <v>0</v>
      </c>
      <c r="V3">
        <v>280.64</v>
      </c>
      <c r="W3">
        <v>1037694.79</v>
      </c>
      <c r="X3">
        <v>1701193.27</v>
      </c>
      <c r="Y3">
        <v>2.9</v>
      </c>
      <c r="Z3">
        <v>1.81</v>
      </c>
      <c r="AA3">
        <v>2013</v>
      </c>
      <c r="AB3">
        <v>50.22</v>
      </c>
      <c r="AC3">
        <v>49.68</v>
      </c>
      <c r="AD3">
        <v>0.05</v>
      </c>
      <c r="AE3">
        <v>0.05</v>
      </c>
      <c r="AF3">
        <v>16.7</v>
      </c>
      <c r="AG3">
        <v>0</v>
      </c>
      <c r="AH3">
        <v>280.64</v>
      </c>
      <c r="AI3">
        <v>1037694.79</v>
      </c>
      <c r="AJ3">
        <v>1701193.27</v>
      </c>
    </row>
    <row r="4" spans="1:36" x14ac:dyDescent="0.2">
      <c r="A4" t="s">
        <v>36</v>
      </c>
      <c r="B4" t="s">
        <v>37</v>
      </c>
      <c r="C4">
        <v>2019</v>
      </c>
      <c r="D4" t="s">
        <v>38</v>
      </c>
      <c r="E4" t="s">
        <v>41</v>
      </c>
      <c r="F4">
        <v>1623522.42</v>
      </c>
      <c r="G4">
        <v>1943446.26</v>
      </c>
      <c r="H4">
        <v>20.75</v>
      </c>
      <c r="I4">
        <v>29.6</v>
      </c>
      <c r="J4">
        <v>1.21</v>
      </c>
      <c r="K4">
        <v>1.39</v>
      </c>
      <c r="L4">
        <v>10.55</v>
      </c>
      <c r="M4">
        <v>7.26</v>
      </c>
      <c r="N4">
        <v>7.02</v>
      </c>
      <c r="O4">
        <v>2605</v>
      </c>
      <c r="P4">
        <v>70.599999999999994</v>
      </c>
      <c r="Q4">
        <v>6.68</v>
      </c>
      <c r="R4">
        <v>0.23</v>
      </c>
      <c r="S4">
        <v>22.5</v>
      </c>
      <c r="T4">
        <v>264.29000000000002</v>
      </c>
      <c r="U4">
        <v>0</v>
      </c>
      <c r="V4">
        <v>1170.3499999999999</v>
      </c>
      <c r="W4">
        <v>1787202.93</v>
      </c>
      <c r="X4">
        <v>85726.98</v>
      </c>
      <c r="Y4">
        <v>7.58</v>
      </c>
      <c r="Z4">
        <v>7.23</v>
      </c>
      <c r="AA4">
        <v>2605</v>
      </c>
      <c r="AB4">
        <v>70.599999999999994</v>
      </c>
      <c r="AC4">
        <v>6.68</v>
      </c>
      <c r="AD4">
        <v>0.23</v>
      </c>
      <c r="AE4">
        <v>22.5</v>
      </c>
      <c r="AF4">
        <v>264.29000000000002</v>
      </c>
      <c r="AG4">
        <v>0</v>
      </c>
      <c r="AH4">
        <v>1170.3499999999999</v>
      </c>
      <c r="AI4">
        <v>1787202.93</v>
      </c>
      <c r="AJ4">
        <v>85726.98</v>
      </c>
    </row>
    <row r="5" spans="1:36" x14ac:dyDescent="0.2">
      <c r="A5" t="s">
        <v>36</v>
      </c>
      <c r="B5" t="s">
        <v>37</v>
      </c>
      <c r="C5">
        <v>2019</v>
      </c>
      <c r="D5" t="s">
        <v>38</v>
      </c>
      <c r="E5" t="s">
        <v>42</v>
      </c>
      <c r="F5">
        <v>3560247.59</v>
      </c>
      <c r="G5">
        <v>1295677.4099999999</v>
      </c>
      <c r="H5">
        <v>45.51</v>
      </c>
      <c r="I5">
        <v>19.73</v>
      </c>
      <c r="J5">
        <v>2.38</v>
      </c>
      <c r="K5">
        <v>-2.96</v>
      </c>
      <c r="L5">
        <v>1.26</v>
      </c>
      <c r="M5">
        <v>5.93</v>
      </c>
      <c r="N5">
        <v>6.02</v>
      </c>
      <c r="O5">
        <v>1973</v>
      </c>
      <c r="P5">
        <v>91.23</v>
      </c>
      <c r="Q5">
        <v>8.41</v>
      </c>
      <c r="R5">
        <v>0</v>
      </c>
      <c r="S5">
        <v>0.35</v>
      </c>
      <c r="T5">
        <v>15</v>
      </c>
      <c r="U5">
        <v>0</v>
      </c>
      <c r="V5">
        <v>0</v>
      </c>
      <c r="W5">
        <v>1063971.6299999999</v>
      </c>
      <c r="X5">
        <v>89336.320000000007</v>
      </c>
      <c r="Y5">
        <v>6.06</v>
      </c>
      <c r="Z5">
        <v>6.06</v>
      </c>
      <c r="AA5">
        <v>1973</v>
      </c>
      <c r="AB5">
        <v>91.23</v>
      </c>
      <c r="AC5">
        <v>8.41</v>
      </c>
      <c r="AD5">
        <v>0</v>
      </c>
      <c r="AE5">
        <v>0.35</v>
      </c>
      <c r="AF5">
        <v>15</v>
      </c>
      <c r="AG5">
        <v>0</v>
      </c>
      <c r="AH5">
        <v>0</v>
      </c>
      <c r="AI5">
        <v>1063971.6299999999</v>
      </c>
      <c r="AJ5">
        <v>89336.320000000007</v>
      </c>
    </row>
    <row r="6" spans="1:36" x14ac:dyDescent="0.2">
      <c r="A6" t="s">
        <v>36</v>
      </c>
      <c r="B6" t="s">
        <v>37</v>
      </c>
      <c r="C6">
        <v>2019</v>
      </c>
      <c r="D6" t="s">
        <v>38</v>
      </c>
      <c r="E6" t="s">
        <v>43</v>
      </c>
      <c r="F6">
        <v>2631634.75</v>
      </c>
      <c r="G6">
        <v>148874.78</v>
      </c>
      <c r="H6">
        <v>33.64</v>
      </c>
      <c r="I6">
        <v>2.27</v>
      </c>
      <c r="J6">
        <v>1.33</v>
      </c>
      <c r="K6">
        <v>2.4500000000000002</v>
      </c>
      <c r="L6">
        <v>5.31</v>
      </c>
      <c r="M6">
        <v>4.91</v>
      </c>
      <c r="N6">
        <v>4.4800000000000004</v>
      </c>
      <c r="O6">
        <v>308</v>
      </c>
      <c r="P6">
        <v>81.819999999999993</v>
      </c>
      <c r="Q6">
        <v>7.79</v>
      </c>
      <c r="R6">
        <v>0</v>
      </c>
      <c r="S6">
        <v>10.39</v>
      </c>
      <c r="T6">
        <v>16.8</v>
      </c>
      <c r="U6">
        <v>0</v>
      </c>
      <c r="V6">
        <v>0</v>
      </c>
      <c r="W6">
        <v>82114.55</v>
      </c>
      <c r="X6">
        <v>32899.51</v>
      </c>
      <c r="Y6">
        <v>6.25</v>
      </c>
      <c r="Z6">
        <v>5.73</v>
      </c>
      <c r="AA6">
        <v>308</v>
      </c>
      <c r="AB6">
        <v>81.819999999999993</v>
      </c>
      <c r="AC6">
        <v>7.79</v>
      </c>
      <c r="AD6">
        <v>0</v>
      </c>
      <c r="AE6">
        <v>10.39</v>
      </c>
      <c r="AF6">
        <v>20</v>
      </c>
      <c r="AG6">
        <v>0</v>
      </c>
      <c r="AH6">
        <v>0</v>
      </c>
      <c r="AI6">
        <v>82114.55</v>
      </c>
      <c r="AJ6">
        <v>32899.51</v>
      </c>
    </row>
    <row r="7" spans="1:36" x14ac:dyDescent="0.2">
      <c r="A7" t="s">
        <v>36</v>
      </c>
      <c r="B7" t="s">
        <v>37</v>
      </c>
      <c r="C7">
        <v>2019</v>
      </c>
      <c r="D7" t="s">
        <v>38</v>
      </c>
      <c r="E7" t="s">
        <v>44</v>
      </c>
      <c r="F7">
        <v>21110.85</v>
      </c>
      <c r="G7">
        <v>2295.9699999999998</v>
      </c>
      <c r="H7">
        <v>0.27</v>
      </c>
      <c r="I7">
        <v>0.04</v>
      </c>
      <c r="J7">
        <v>0.12</v>
      </c>
      <c r="K7">
        <v>20.149999999999999</v>
      </c>
      <c r="L7">
        <v>50.9</v>
      </c>
      <c r="M7">
        <v>4.8099999999999996</v>
      </c>
      <c r="N7">
        <v>3.16</v>
      </c>
      <c r="O7">
        <v>32</v>
      </c>
      <c r="P7">
        <v>81.25</v>
      </c>
      <c r="Q7">
        <v>15.63</v>
      </c>
      <c r="R7">
        <v>0</v>
      </c>
      <c r="S7">
        <v>3.13</v>
      </c>
      <c r="T7">
        <v>9</v>
      </c>
      <c r="U7">
        <v>0</v>
      </c>
      <c r="V7">
        <v>0</v>
      </c>
      <c r="W7">
        <v>2174.5700000000002</v>
      </c>
      <c r="X7">
        <v>0</v>
      </c>
      <c r="Y7">
        <v>5.67</v>
      </c>
      <c r="Z7">
        <v>3.79</v>
      </c>
      <c r="AA7">
        <v>32</v>
      </c>
      <c r="AB7">
        <v>81.25</v>
      </c>
      <c r="AC7">
        <v>15.63</v>
      </c>
      <c r="AD7">
        <v>0</v>
      </c>
      <c r="AE7">
        <v>3.13</v>
      </c>
      <c r="AF7">
        <v>10</v>
      </c>
      <c r="AG7">
        <v>0</v>
      </c>
      <c r="AH7">
        <v>0</v>
      </c>
      <c r="AI7">
        <v>2174.5700000000002</v>
      </c>
      <c r="AJ7">
        <v>0</v>
      </c>
    </row>
    <row r="8" spans="1:36" x14ac:dyDescent="0.2">
      <c r="A8" t="s">
        <v>36</v>
      </c>
      <c r="B8" t="s">
        <v>37</v>
      </c>
      <c r="C8">
        <v>2019</v>
      </c>
      <c r="D8" t="s">
        <v>38</v>
      </c>
      <c r="E8" t="s">
        <v>45</v>
      </c>
      <c r="F8">
        <v>613717.93000000005</v>
      </c>
      <c r="G8">
        <v>307188.68</v>
      </c>
      <c r="H8">
        <v>7.84</v>
      </c>
      <c r="I8">
        <v>4.68</v>
      </c>
      <c r="J8">
        <v>1.27</v>
      </c>
      <c r="K8">
        <v>-7.0000000000000007E-2</v>
      </c>
      <c r="L8">
        <v>-9.7100000000000009</v>
      </c>
      <c r="M8">
        <v>4.21</v>
      </c>
      <c r="N8">
        <v>4.3</v>
      </c>
      <c r="O8">
        <v>682</v>
      </c>
      <c r="P8">
        <v>87.1</v>
      </c>
      <c r="Q8">
        <v>12.61</v>
      </c>
      <c r="R8">
        <v>0</v>
      </c>
      <c r="S8">
        <v>0.28999999999999998</v>
      </c>
      <c r="T8">
        <v>8</v>
      </c>
      <c r="U8">
        <v>0</v>
      </c>
      <c r="V8">
        <v>0</v>
      </c>
      <c r="W8">
        <v>271745.78000000003</v>
      </c>
      <c r="X8">
        <v>21564.22</v>
      </c>
      <c r="Y8">
        <v>4.3600000000000003</v>
      </c>
      <c r="Z8">
        <v>4.43</v>
      </c>
      <c r="AA8">
        <v>682</v>
      </c>
      <c r="AB8">
        <v>87.1</v>
      </c>
      <c r="AC8">
        <v>12.61</v>
      </c>
      <c r="AD8">
        <v>0</v>
      </c>
      <c r="AE8">
        <v>0.28999999999999998</v>
      </c>
      <c r="AF8">
        <v>8</v>
      </c>
      <c r="AG8">
        <v>0</v>
      </c>
      <c r="AH8">
        <v>0</v>
      </c>
      <c r="AI8">
        <v>271745.78000000003</v>
      </c>
      <c r="AJ8">
        <v>21564.22</v>
      </c>
    </row>
    <row r="9" spans="1:36" x14ac:dyDescent="0.2">
      <c r="A9" t="s">
        <v>36</v>
      </c>
      <c r="B9" t="s">
        <v>37</v>
      </c>
      <c r="C9">
        <v>2019</v>
      </c>
      <c r="D9" t="s">
        <v>38</v>
      </c>
      <c r="E9" t="s">
        <v>46</v>
      </c>
      <c r="F9">
        <v>44434.44</v>
      </c>
      <c r="G9">
        <v>47081.760000000002</v>
      </c>
      <c r="H9">
        <v>0.56999999999999995</v>
      </c>
      <c r="I9">
        <v>0.72</v>
      </c>
      <c r="J9">
        <v>0.28999999999999998</v>
      </c>
      <c r="K9">
        <v>2.08</v>
      </c>
      <c r="L9">
        <v>107.73</v>
      </c>
      <c r="M9">
        <v>11.19</v>
      </c>
      <c r="N9">
        <v>8.49</v>
      </c>
      <c r="O9">
        <v>445</v>
      </c>
      <c r="P9">
        <v>76.400000000000006</v>
      </c>
      <c r="Q9">
        <v>3.15</v>
      </c>
      <c r="R9">
        <v>0</v>
      </c>
      <c r="S9">
        <v>20.45</v>
      </c>
      <c r="T9">
        <v>264.29000000000002</v>
      </c>
      <c r="U9">
        <v>0</v>
      </c>
      <c r="V9">
        <v>0</v>
      </c>
      <c r="W9">
        <v>46848.45</v>
      </c>
      <c r="X9">
        <v>14.11</v>
      </c>
      <c r="Y9">
        <v>12.29</v>
      </c>
      <c r="Z9">
        <v>9.94</v>
      </c>
      <c r="AA9">
        <v>445</v>
      </c>
      <c r="AB9">
        <v>76.400000000000006</v>
      </c>
      <c r="AC9">
        <v>3.15</v>
      </c>
      <c r="AD9">
        <v>0</v>
      </c>
      <c r="AE9">
        <v>20.45</v>
      </c>
      <c r="AF9">
        <v>264.29000000000002</v>
      </c>
      <c r="AG9">
        <v>0</v>
      </c>
      <c r="AH9">
        <v>0</v>
      </c>
      <c r="AI9">
        <v>46848.45</v>
      </c>
      <c r="AJ9">
        <v>14.11</v>
      </c>
    </row>
    <row r="10" spans="1:36" x14ac:dyDescent="0.2">
      <c r="A10" t="s">
        <v>36</v>
      </c>
      <c r="B10" t="s">
        <v>37</v>
      </c>
      <c r="C10">
        <v>2019</v>
      </c>
      <c r="D10" t="s">
        <v>38</v>
      </c>
      <c r="E10" t="s">
        <v>47</v>
      </c>
      <c r="F10">
        <v>50.94</v>
      </c>
      <c r="G10">
        <v>253725.56</v>
      </c>
      <c r="H10">
        <v>0</v>
      </c>
      <c r="I10">
        <v>3.86</v>
      </c>
      <c r="J10">
        <v>0</v>
      </c>
      <c r="K10">
        <v>10.18</v>
      </c>
      <c r="L10">
        <v>33.28</v>
      </c>
      <c r="M10">
        <v>5.63</v>
      </c>
      <c r="N10">
        <v>1.41</v>
      </c>
      <c r="O10">
        <v>113</v>
      </c>
      <c r="P10">
        <v>30.97</v>
      </c>
      <c r="Q10">
        <v>7.08</v>
      </c>
      <c r="R10">
        <v>0</v>
      </c>
      <c r="S10">
        <v>61.95</v>
      </c>
      <c r="T10">
        <v>16</v>
      </c>
      <c r="U10">
        <v>0</v>
      </c>
      <c r="V10">
        <v>0</v>
      </c>
      <c r="W10">
        <v>164753.41</v>
      </c>
      <c r="X10">
        <v>88972.15</v>
      </c>
      <c r="Y10">
        <v>5.72</v>
      </c>
      <c r="Z10">
        <v>1.51</v>
      </c>
      <c r="AA10">
        <v>113</v>
      </c>
      <c r="AB10">
        <v>30.97</v>
      </c>
      <c r="AC10">
        <v>7.08</v>
      </c>
      <c r="AD10">
        <v>0</v>
      </c>
      <c r="AE10">
        <v>61.95</v>
      </c>
      <c r="AF10">
        <v>16</v>
      </c>
      <c r="AG10">
        <v>0</v>
      </c>
      <c r="AH10">
        <v>0</v>
      </c>
      <c r="AI10">
        <v>164753.41</v>
      </c>
      <c r="AJ10">
        <v>88972.15</v>
      </c>
    </row>
    <row r="11" spans="1:36" x14ac:dyDescent="0.2">
      <c r="A11" t="s">
        <v>36</v>
      </c>
      <c r="B11" t="s">
        <v>37</v>
      </c>
      <c r="C11">
        <v>2019</v>
      </c>
      <c r="D11" t="s">
        <v>38</v>
      </c>
      <c r="E11" t="s">
        <v>48</v>
      </c>
      <c r="F11">
        <v>2828095.46</v>
      </c>
      <c r="G11">
        <v>27844.98</v>
      </c>
      <c r="H11">
        <v>36.15</v>
      </c>
      <c r="I11">
        <v>0.42</v>
      </c>
      <c r="J11">
        <v>1.91</v>
      </c>
      <c r="K11">
        <v>-0.6</v>
      </c>
      <c r="L11">
        <v>9.17</v>
      </c>
      <c r="M11">
        <v>4.21</v>
      </c>
      <c r="N11">
        <v>5</v>
      </c>
      <c r="O11">
        <v>27</v>
      </c>
      <c r="P11">
        <v>77.78</v>
      </c>
      <c r="Q11">
        <v>22.22</v>
      </c>
      <c r="R11">
        <v>0</v>
      </c>
      <c r="S11">
        <v>0</v>
      </c>
      <c r="T11">
        <v>5</v>
      </c>
      <c r="U11">
        <v>0</v>
      </c>
      <c r="V11">
        <v>0</v>
      </c>
      <c r="W11">
        <v>27844.98</v>
      </c>
      <c r="X11">
        <v>0</v>
      </c>
      <c r="Y11">
        <v>4.21</v>
      </c>
      <c r="Z11">
        <v>5</v>
      </c>
      <c r="AA11">
        <v>27</v>
      </c>
      <c r="AB11">
        <v>77.78</v>
      </c>
      <c r="AC11">
        <v>22.22</v>
      </c>
      <c r="AD11">
        <v>0</v>
      </c>
      <c r="AE11">
        <v>0</v>
      </c>
      <c r="AF11">
        <v>5</v>
      </c>
      <c r="AG11">
        <v>0</v>
      </c>
      <c r="AH11">
        <v>0</v>
      </c>
      <c r="AI11">
        <v>27844.98</v>
      </c>
      <c r="AJ11">
        <v>0</v>
      </c>
    </row>
    <row r="12" spans="1:36" x14ac:dyDescent="0.2">
      <c r="A12" t="s">
        <v>36</v>
      </c>
      <c r="B12" t="s">
        <v>37</v>
      </c>
      <c r="C12">
        <v>2019</v>
      </c>
      <c r="D12" t="s">
        <v>38</v>
      </c>
      <c r="E12" t="s">
        <v>49</v>
      </c>
      <c r="F12">
        <v>3847.39</v>
      </c>
      <c r="G12">
        <v>43464.02</v>
      </c>
      <c r="H12">
        <v>0.05</v>
      </c>
      <c r="I12">
        <v>0.66</v>
      </c>
      <c r="J12">
        <v>0.23</v>
      </c>
      <c r="K12">
        <v>-2.61</v>
      </c>
      <c r="L12">
        <v>0.27</v>
      </c>
      <c r="M12">
        <v>11.03</v>
      </c>
      <c r="N12">
        <v>12.73</v>
      </c>
      <c r="O12">
        <v>51</v>
      </c>
      <c r="P12">
        <v>98.04</v>
      </c>
      <c r="Q12">
        <v>1.96</v>
      </c>
      <c r="R12">
        <v>0</v>
      </c>
      <c r="S12">
        <v>0</v>
      </c>
      <c r="T12">
        <v>15</v>
      </c>
      <c r="U12">
        <v>0</v>
      </c>
      <c r="V12">
        <v>0</v>
      </c>
      <c r="W12">
        <v>43464.02</v>
      </c>
      <c r="X12">
        <v>0</v>
      </c>
      <c r="Y12">
        <v>11.03</v>
      </c>
      <c r="Z12">
        <v>12.73</v>
      </c>
      <c r="AA12">
        <v>51</v>
      </c>
      <c r="AB12">
        <v>98.04</v>
      </c>
      <c r="AC12">
        <v>1.96</v>
      </c>
      <c r="AD12">
        <v>0</v>
      </c>
      <c r="AE12">
        <v>0</v>
      </c>
      <c r="AF12">
        <v>15</v>
      </c>
      <c r="AG12">
        <v>0</v>
      </c>
      <c r="AH12">
        <v>0</v>
      </c>
      <c r="AI12">
        <v>43464.02</v>
      </c>
      <c r="AJ12">
        <v>0</v>
      </c>
    </row>
    <row r="13" spans="1:36" x14ac:dyDescent="0.2">
      <c r="A13" t="s">
        <v>36</v>
      </c>
      <c r="B13" t="s">
        <v>37</v>
      </c>
      <c r="C13">
        <v>2019</v>
      </c>
      <c r="D13" t="s">
        <v>38</v>
      </c>
      <c r="E13" t="s">
        <v>50</v>
      </c>
      <c r="F13">
        <v>5886.21</v>
      </c>
      <c r="G13">
        <v>2587536.0699999998</v>
      </c>
      <c r="H13">
        <v>0.08</v>
      </c>
      <c r="I13">
        <v>39.409999999999997</v>
      </c>
      <c r="J13">
        <v>0</v>
      </c>
      <c r="K13">
        <v>-2.5499999999999998</v>
      </c>
      <c r="L13">
        <v>143.34</v>
      </c>
      <c r="M13">
        <v>2.79</v>
      </c>
      <c r="N13">
        <v>1.35</v>
      </c>
      <c r="O13">
        <v>1770</v>
      </c>
      <c r="P13">
        <v>45.25</v>
      </c>
      <c r="Q13">
        <v>54.52</v>
      </c>
      <c r="R13">
        <v>0</v>
      </c>
      <c r="S13">
        <v>0.23</v>
      </c>
      <c r="T13">
        <v>16.7</v>
      </c>
      <c r="U13">
        <v>0</v>
      </c>
      <c r="V13">
        <v>0</v>
      </c>
      <c r="W13">
        <v>838725.68</v>
      </c>
      <c r="X13">
        <v>1717071.3</v>
      </c>
      <c r="Y13">
        <v>2.79</v>
      </c>
      <c r="Z13">
        <v>1.35</v>
      </c>
      <c r="AA13">
        <v>1770</v>
      </c>
      <c r="AB13">
        <v>45.25</v>
      </c>
      <c r="AC13">
        <v>54.52</v>
      </c>
      <c r="AD13">
        <v>0</v>
      </c>
      <c r="AE13">
        <v>0.23</v>
      </c>
      <c r="AF13">
        <v>16.7</v>
      </c>
      <c r="AG13">
        <v>0</v>
      </c>
      <c r="AH13">
        <v>0</v>
      </c>
      <c r="AI13">
        <v>838725.68</v>
      </c>
      <c r="AJ13">
        <v>1717071.3</v>
      </c>
    </row>
    <row r="14" spans="1:36" x14ac:dyDescent="0.2">
      <c r="A14" t="s">
        <v>36</v>
      </c>
      <c r="B14" t="s">
        <v>37</v>
      </c>
      <c r="C14">
        <v>2019</v>
      </c>
      <c r="D14" t="s">
        <v>38</v>
      </c>
      <c r="E14" t="s">
        <v>51</v>
      </c>
      <c r="F14">
        <v>2812215.47</v>
      </c>
      <c r="G14">
        <v>746562.52</v>
      </c>
      <c r="H14">
        <v>35.950000000000003</v>
      </c>
      <c r="I14">
        <v>11.37</v>
      </c>
      <c r="J14">
        <v>7.77</v>
      </c>
      <c r="K14">
        <v>-4.92</v>
      </c>
      <c r="L14">
        <v>4.32</v>
      </c>
      <c r="M14">
        <v>7.3</v>
      </c>
      <c r="N14">
        <v>7.42</v>
      </c>
      <c r="O14">
        <v>932</v>
      </c>
      <c r="P14">
        <v>90.99</v>
      </c>
      <c r="Q14">
        <v>8.58</v>
      </c>
      <c r="R14">
        <v>0.11</v>
      </c>
      <c r="S14">
        <v>0.32</v>
      </c>
      <c r="T14">
        <v>15</v>
      </c>
      <c r="U14">
        <v>0</v>
      </c>
      <c r="V14">
        <v>280.64</v>
      </c>
      <c r="W14">
        <v>729302.15</v>
      </c>
      <c r="X14">
        <v>17260.36</v>
      </c>
      <c r="Y14">
        <v>7.3</v>
      </c>
      <c r="Z14">
        <v>7.42</v>
      </c>
      <c r="AA14">
        <v>932</v>
      </c>
      <c r="AB14">
        <v>90.99</v>
      </c>
      <c r="AC14">
        <v>8.58</v>
      </c>
      <c r="AD14">
        <v>0.11</v>
      </c>
      <c r="AE14">
        <v>0.32</v>
      </c>
      <c r="AF14">
        <v>15</v>
      </c>
      <c r="AG14">
        <v>0</v>
      </c>
      <c r="AH14">
        <v>280.64</v>
      </c>
      <c r="AI14">
        <v>729302.15</v>
      </c>
      <c r="AJ14">
        <v>17260.36</v>
      </c>
    </row>
    <row r="15" spans="1:36" x14ac:dyDescent="0.2">
      <c r="A15" t="s">
        <v>36</v>
      </c>
      <c r="B15" t="s">
        <v>37</v>
      </c>
      <c r="C15">
        <v>2019</v>
      </c>
      <c r="D15" t="s">
        <v>38</v>
      </c>
      <c r="E15" t="s">
        <v>52</v>
      </c>
      <c r="F15">
        <v>1134397.18</v>
      </c>
      <c r="G15">
        <v>6231.15</v>
      </c>
      <c r="H15">
        <v>14.5</v>
      </c>
      <c r="I15">
        <v>0.09</v>
      </c>
      <c r="J15">
        <v>2.15</v>
      </c>
      <c r="K15">
        <v>9.23</v>
      </c>
      <c r="L15">
        <v>1.42</v>
      </c>
      <c r="M15">
        <v>3.44</v>
      </c>
      <c r="N15">
        <v>3.59</v>
      </c>
      <c r="O15">
        <v>53</v>
      </c>
      <c r="P15">
        <v>96.23</v>
      </c>
      <c r="Q15">
        <v>3.77</v>
      </c>
      <c r="R15">
        <v>0</v>
      </c>
      <c r="S15">
        <v>0</v>
      </c>
      <c r="T15">
        <v>10</v>
      </c>
      <c r="U15">
        <v>0</v>
      </c>
      <c r="V15">
        <v>0</v>
      </c>
      <c r="W15">
        <v>6203.82</v>
      </c>
      <c r="X15">
        <v>27.33</v>
      </c>
      <c r="Y15">
        <v>4.49</v>
      </c>
      <c r="Z15">
        <v>4.7699999999999996</v>
      </c>
      <c r="AA15">
        <v>53</v>
      </c>
      <c r="AB15">
        <v>96.23</v>
      </c>
      <c r="AC15">
        <v>3.77</v>
      </c>
      <c r="AD15">
        <v>0</v>
      </c>
      <c r="AE15">
        <v>0</v>
      </c>
      <c r="AF15">
        <v>10</v>
      </c>
      <c r="AG15">
        <v>0</v>
      </c>
      <c r="AH15">
        <v>0</v>
      </c>
      <c r="AI15">
        <v>6203.82</v>
      </c>
      <c r="AJ15">
        <v>27.33</v>
      </c>
    </row>
    <row r="16" spans="1:36" x14ac:dyDescent="0.2">
      <c r="A16" t="s">
        <v>36</v>
      </c>
      <c r="B16" t="s">
        <v>37</v>
      </c>
      <c r="C16">
        <v>2019</v>
      </c>
      <c r="D16" t="s">
        <v>38</v>
      </c>
      <c r="E16" t="s">
        <v>53</v>
      </c>
      <c r="F16">
        <v>973.84</v>
      </c>
      <c r="G16">
        <v>838918.94</v>
      </c>
      <c r="H16">
        <v>0.01</v>
      </c>
      <c r="I16">
        <v>12.78</v>
      </c>
      <c r="J16">
        <v>0.02</v>
      </c>
      <c r="K16">
        <v>-7.68</v>
      </c>
      <c r="L16">
        <v>73.7</v>
      </c>
      <c r="M16">
        <v>6.16</v>
      </c>
      <c r="N16">
        <v>6.97</v>
      </c>
      <c r="O16">
        <v>598</v>
      </c>
      <c r="P16">
        <v>73.58</v>
      </c>
      <c r="Q16">
        <v>20.57</v>
      </c>
      <c r="R16">
        <v>0.17</v>
      </c>
      <c r="S16">
        <v>5.69</v>
      </c>
      <c r="T16">
        <v>15</v>
      </c>
      <c r="U16">
        <v>0</v>
      </c>
      <c r="V16">
        <v>641.58000000000004</v>
      </c>
      <c r="W16">
        <v>430467.81</v>
      </c>
      <c r="X16">
        <v>48321.84</v>
      </c>
      <c r="Y16">
        <v>6.38</v>
      </c>
      <c r="Z16">
        <v>7.08</v>
      </c>
      <c r="AA16">
        <v>598</v>
      </c>
      <c r="AB16">
        <v>73.58</v>
      </c>
      <c r="AC16">
        <v>20.57</v>
      </c>
      <c r="AD16">
        <v>0.17</v>
      </c>
      <c r="AE16">
        <v>5.69</v>
      </c>
      <c r="AF16">
        <v>15</v>
      </c>
      <c r="AG16">
        <v>0</v>
      </c>
      <c r="AH16">
        <v>641.58000000000004</v>
      </c>
      <c r="AI16">
        <v>430467.81</v>
      </c>
      <c r="AJ16">
        <v>48321.84</v>
      </c>
    </row>
    <row r="17" spans="1:36" x14ac:dyDescent="0.2">
      <c r="A17" t="s">
        <v>36</v>
      </c>
      <c r="B17" t="s">
        <v>37</v>
      </c>
      <c r="C17">
        <v>2019</v>
      </c>
      <c r="D17" t="s">
        <v>38</v>
      </c>
      <c r="E17" t="s">
        <v>54</v>
      </c>
      <c r="F17">
        <v>221.55</v>
      </c>
      <c r="G17">
        <v>477457.32</v>
      </c>
      <c r="H17">
        <v>0</v>
      </c>
      <c r="I17">
        <v>7.27</v>
      </c>
      <c r="J17">
        <v>0</v>
      </c>
      <c r="K17">
        <v>-2.68</v>
      </c>
      <c r="L17">
        <v>-19.04</v>
      </c>
      <c r="M17">
        <v>5.47</v>
      </c>
      <c r="N17">
        <v>6.13</v>
      </c>
      <c r="O17">
        <v>305</v>
      </c>
      <c r="P17">
        <v>89.84</v>
      </c>
      <c r="Q17">
        <v>8.85</v>
      </c>
      <c r="R17">
        <v>0</v>
      </c>
      <c r="S17">
        <v>1.31</v>
      </c>
      <c r="T17">
        <v>15</v>
      </c>
      <c r="U17">
        <v>0</v>
      </c>
      <c r="V17">
        <v>0</v>
      </c>
      <c r="W17">
        <v>340627.38</v>
      </c>
      <c r="X17">
        <v>5840.87</v>
      </c>
      <c r="Y17">
        <v>5.54</v>
      </c>
      <c r="Z17">
        <v>6.3</v>
      </c>
      <c r="AA17">
        <v>305</v>
      </c>
      <c r="AB17">
        <v>89.84</v>
      </c>
      <c r="AC17">
        <v>8.85</v>
      </c>
      <c r="AD17">
        <v>0</v>
      </c>
      <c r="AE17">
        <v>1.31</v>
      </c>
      <c r="AF17">
        <v>15</v>
      </c>
      <c r="AG17">
        <v>0</v>
      </c>
      <c r="AH17">
        <v>0</v>
      </c>
      <c r="AI17">
        <v>340627.38</v>
      </c>
      <c r="AJ17">
        <v>5840.87</v>
      </c>
    </row>
    <row r="18" spans="1:36" x14ac:dyDescent="0.2">
      <c r="A18" t="s">
        <v>36</v>
      </c>
      <c r="B18" t="s">
        <v>37</v>
      </c>
      <c r="C18">
        <v>2019</v>
      </c>
      <c r="D18" t="s">
        <v>38</v>
      </c>
      <c r="E18" t="s">
        <v>55</v>
      </c>
      <c r="F18">
        <v>416.04</v>
      </c>
      <c r="G18">
        <v>184574.92</v>
      </c>
      <c r="H18">
        <v>0.01</v>
      </c>
      <c r="I18">
        <v>2.81</v>
      </c>
      <c r="J18">
        <v>0.02</v>
      </c>
      <c r="K18">
        <v>-1.1299999999999999</v>
      </c>
      <c r="L18">
        <v>32.85</v>
      </c>
      <c r="M18">
        <v>9.43</v>
      </c>
      <c r="N18">
        <v>9.89</v>
      </c>
      <c r="O18">
        <v>273</v>
      </c>
      <c r="P18">
        <v>97.07</v>
      </c>
      <c r="Q18">
        <v>2.2000000000000002</v>
      </c>
      <c r="R18">
        <v>0</v>
      </c>
      <c r="S18">
        <v>0.73</v>
      </c>
      <c r="T18">
        <v>15</v>
      </c>
      <c r="U18">
        <v>0</v>
      </c>
      <c r="V18">
        <v>0</v>
      </c>
      <c r="W18">
        <v>161464.04</v>
      </c>
      <c r="X18">
        <v>0</v>
      </c>
      <c r="Y18">
        <v>10.45</v>
      </c>
      <c r="Z18">
        <v>10.71</v>
      </c>
      <c r="AA18">
        <v>273</v>
      </c>
      <c r="AB18">
        <v>97.07</v>
      </c>
      <c r="AC18">
        <v>2.2000000000000002</v>
      </c>
      <c r="AD18">
        <v>0</v>
      </c>
      <c r="AE18">
        <v>0.73</v>
      </c>
      <c r="AF18">
        <v>15</v>
      </c>
      <c r="AG18">
        <v>0</v>
      </c>
      <c r="AH18">
        <v>0</v>
      </c>
      <c r="AI18">
        <v>161464.04</v>
      </c>
      <c r="AJ18">
        <v>0</v>
      </c>
    </row>
    <row r="19" spans="1:36" x14ac:dyDescent="0.2">
      <c r="A19" t="s">
        <v>36</v>
      </c>
      <c r="B19" t="s">
        <v>37</v>
      </c>
      <c r="C19">
        <v>2019</v>
      </c>
      <c r="D19" t="s">
        <v>38</v>
      </c>
      <c r="E19" t="s">
        <v>56</v>
      </c>
      <c r="F19">
        <v>51564.41</v>
      </c>
      <c r="G19">
        <v>447281.43</v>
      </c>
      <c r="H19">
        <v>0.66</v>
      </c>
      <c r="I19">
        <v>6.81</v>
      </c>
      <c r="J19">
        <v>0.22</v>
      </c>
      <c r="K19">
        <v>-2.93</v>
      </c>
      <c r="L19">
        <v>-5.08</v>
      </c>
      <c r="M19">
        <v>6.66</v>
      </c>
      <c r="N19">
        <v>8</v>
      </c>
      <c r="O19">
        <v>865</v>
      </c>
      <c r="P19">
        <v>55.84</v>
      </c>
      <c r="Q19">
        <v>0.23</v>
      </c>
      <c r="R19">
        <v>0</v>
      </c>
      <c r="S19">
        <v>43.93</v>
      </c>
      <c r="T19">
        <v>16.8</v>
      </c>
      <c r="U19">
        <v>0</v>
      </c>
      <c r="V19">
        <v>0</v>
      </c>
      <c r="W19">
        <v>446743.32</v>
      </c>
      <c r="X19">
        <v>118.69</v>
      </c>
      <c r="Y19">
        <v>6.79</v>
      </c>
      <c r="Z19">
        <v>8.1199999999999992</v>
      </c>
      <c r="AA19">
        <v>865</v>
      </c>
      <c r="AB19">
        <v>55.84</v>
      </c>
      <c r="AC19">
        <v>0.23</v>
      </c>
      <c r="AD19">
        <v>0</v>
      </c>
      <c r="AE19">
        <v>43.93</v>
      </c>
      <c r="AF19">
        <v>16.8</v>
      </c>
      <c r="AG19">
        <v>0</v>
      </c>
      <c r="AH19">
        <v>0</v>
      </c>
      <c r="AI19">
        <v>446743.32</v>
      </c>
      <c r="AJ19">
        <v>118.69</v>
      </c>
    </row>
    <row r="20" spans="1:36" x14ac:dyDescent="0.2">
      <c r="A20" t="s">
        <v>36</v>
      </c>
      <c r="B20" t="s">
        <v>37</v>
      </c>
      <c r="C20">
        <v>2019</v>
      </c>
      <c r="D20" t="s">
        <v>38</v>
      </c>
      <c r="E20" t="s">
        <v>57</v>
      </c>
      <c r="F20">
        <v>1705.32</v>
      </c>
      <c r="G20">
        <v>374054.29</v>
      </c>
      <c r="H20">
        <v>0.02</v>
      </c>
      <c r="I20">
        <v>5.7</v>
      </c>
      <c r="M20">
        <v>7.47</v>
      </c>
      <c r="N20">
        <v>7.18</v>
      </c>
      <c r="O20">
        <v>371</v>
      </c>
      <c r="P20">
        <v>90.03</v>
      </c>
      <c r="Q20">
        <v>8.6300000000000008</v>
      </c>
      <c r="R20">
        <v>1.35</v>
      </c>
      <c r="S20">
        <v>0</v>
      </c>
      <c r="T20">
        <v>18</v>
      </c>
      <c r="U20">
        <v>0</v>
      </c>
      <c r="V20">
        <v>528.76</v>
      </c>
      <c r="W20">
        <v>357845.24</v>
      </c>
      <c r="X20">
        <v>707.38</v>
      </c>
      <c r="Y20">
        <v>7.47</v>
      </c>
      <c r="Z20">
        <v>7.18</v>
      </c>
      <c r="AA20">
        <v>371</v>
      </c>
      <c r="AB20">
        <v>90.03</v>
      </c>
      <c r="AC20">
        <v>8.6300000000000008</v>
      </c>
      <c r="AD20">
        <v>1.35</v>
      </c>
      <c r="AE20">
        <v>0</v>
      </c>
      <c r="AF20">
        <v>18</v>
      </c>
      <c r="AG20">
        <v>0</v>
      </c>
      <c r="AH20">
        <v>528.76</v>
      </c>
      <c r="AI20">
        <v>357845.24</v>
      </c>
      <c r="AJ20">
        <v>707.38</v>
      </c>
    </row>
    <row r="21" spans="1:36" x14ac:dyDescent="0.2">
      <c r="A21" t="s">
        <v>36</v>
      </c>
      <c r="B21" t="s">
        <v>37</v>
      </c>
      <c r="C21">
        <v>2019</v>
      </c>
      <c r="D21" t="s">
        <v>38</v>
      </c>
      <c r="E21" t="s">
        <v>58</v>
      </c>
      <c r="F21">
        <v>300953.56</v>
      </c>
      <c r="G21">
        <v>137643.54999999999</v>
      </c>
      <c r="H21">
        <v>3.85</v>
      </c>
      <c r="I21">
        <v>2.1</v>
      </c>
      <c r="J21">
        <v>0.97</v>
      </c>
      <c r="K21">
        <v>0.14000000000000001</v>
      </c>
      <c r="L21">
        <v>17.3</v>
      </c>
      <c r="M21">
        <v>5.07</v>
      </c>
      <c r="N21">
        <v>4.0599999999999996</v>
      </c>
      <c r="O21">
        <v>325</v>
      </c>
      <c r="P21">
        <v>80.31</v>
      </c>
      <c r="Q21">
        <v>7.38</v>
      </c>
      <c r="R21">
        <v>0</v>
      </c>
      <c r="S21">
        <v>12.31</v>
      </c>
      <c r="T21">
        <v>15</v>
      </c>
      <c r="U21">
        <v>0</v>
      </c>
      <c r="V21">
        <v>0</v>
      </c>
      <c r="W21">
        <v>79491</v>
      </c>
      <c r="X21">
        <v>34313.519999999997</v>
      </c>
      <c r="Y21">
        <v>6.66</v>
      </c>
      <c r="Z21">
        <v>5.4</v>
      </c>
      <c r="AA21">
        <v>325</v>
      </c>
      <c r="AB21">
        <v>80.31</v>
      </c>
      <c r="AC21">
        <v>7.38</v>
      </c>
      <c r="AD21">
        <v>0</v>
      </c>
      <c r="AE21">
        <v>12.31</v>
      </c>
      <c r="AF21">
        <v>20</v>
      </c>
      <c r="AG21">
        <v>0</v>
      </c>
      <c r="AH21">
        <v>0</v>
      </c>
      <c r="AI21">
        <v>79491</v>
      </c>
      <c r="AJ21">
        <v>34313.519999999997</v>
      </c>
    </row>
    <row r="22" spans="1:36" x14ac:dyDescent="0.2">
      <c r="A22" t="s">
        <v>36</v>
      </c>
      <c r="B22" t="s">
        <v>37</v>
      </c>
      <c r="C22">
        <v>2019</v>
      </c>
      <c r="D22" t="s">
        <v>38</v>
      </c>
      <c r="E22" t="s">
        <v>59</v>
      </c>
      <c r="F22">
        <v>3815.73</v>
      </c>
      <c r="G22">
        <v>84609.52</v>
      </c>
      <c r="H22">
        <v>0.05</v>
      </c>
      <c r="I22">
        <v>1.29</v>
      </c>
      <c r="J22">
        <v>0.01</v>
      </c>
      <c r="K22">
        <v>-7.6</v>
      </c>
      <c r="L22" s="2">
        <v>1107.56</v>
      </c>
      <c r="M22">
        <v>6.31</v>
      </c>
      <c r="N22">
        <v>4.92</v>
      </c>
      <c r="O22">
        <v>293</v>
      </c>
      <c r="P22">
        <v>94.2</v>
      </c>
      <c r="Q22">
        <v>5.8</v>
      </c>
      <c r="R22">
        <v>0</v>
      </c>
      <c r="S22">
        <v>0</v>
      </c>
      <c r="T22">
        <v>13</v>
      </c>
      <c r="U22">
        <v>0</v>
      </c>
      <c r="V22">
        <v>0</v>
      </c>
      <c r="W22">
        <v>64279.99</v>
      </c>
      <c r="X22">
        <v>11362.11</v>
      </c>
      <c r="Y22">
        <v>6.52</v>
      </c>
      <c r="Z22">
        <v>5.09</v>
      </c>
      <c r="AA22">
        <v>293</v>
      </c>
      <c r="AB22">
        <v>94.2</v>
      </c>
      <c r="AC22">
        <v>5.8</v>
      </c>
      <c r="AD22">
        <v>0</v>
      </c>
      <c r="AE22">
        <v>0</v>
      </c>
      <c r="AF22">
        <v>13</v>
      </c>
      <c r="AG22">
        <v>0</v>
      </c>
      <c r="AH22">
        <v>0</v>
      </c>
      <c r="AI22">
        <v>64279.99</v>
      </c>
      <c r="AJ22">
        <v>11362.11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2"/>
  <sheetViews>
    <sheetView workbookViewId="0">
      <selection activeCell="B29" sqref="B29"/>
    </sheetView>
  </sheetViews>
  <sheetFormatPr baseColWidth="10" defaultColWidth="8.83203125" defaultRowHeight="15" x14ac:dyDescent="0.2"/>
  <cols>
    <col min="1" max="1" width="13.33203125" bestFit="1" customWidth="1"/>
    <col min="2" max="2" width="12.33203125" bestFit="1" customWidth="1"/>
    <col min="3" max="3" width="5" bestFit="1" customWidth="1"/>
    <col min="4" max="4" width="9.83203125" bestFit="1" customWidth="1"/>
    <col min="5" max="5" width="17.6640625" bestFit="1" customWidth="1"/>
    <col min="6" max="6" width="19.33203125" bestFit="1" customWidth="1"/>
    <col min="7" max="7" width="19.6640625" bestFit="1" customWidth="1"/>
    <col min="8" max="8" width="21" bestFit="1" customWidth="1"/>
    <col min="9" max="9" width="21.33203125" bestFit="1" customWidth="1"/>
    <col min="10" max="10" width="27.6640625" bestFit="1" customWidth="1"/>
    <col min="11" max="11" width="15.5" bestFit="1" customWidth="1"/>
    <col min="12" max="12" width="17" bestFit="1" customWidth="1"/>
    <col min="13" max="13" width="20.33203125" bestFit="1" customWidth="1"/>
    <col min="14" max="14" width="22.5" bestFit="1" customWidth="1"/>
    <col min="15" max="15" width="18" bestFit="1" customWidth="1"/>
    <col min="16" max="16" width="28.6640625" bestFit="1" customWidth="1"/>
    <col min="17" max="17" width="29.6640625" bestFit="1" customWidth="1"/>
    <col min="18" max="18" width="28.1640625" bestFit="1" customWidth="1"/>
    <col min="19" max="19" width="25.33203125" bestFit="1" customWidth="1"/>
    <col min="20" max="20" width="14.83203125" bestFit="1" customWidth="1"/>
    <col min="21" max="21" width="14.5" bestFit="1" customWidth="1"/>
    <col min="22" max="22" width="34.5" bestFit="1" customWidth="1"/>
    <col min="23" max="23" width="31.33203125" bestFit="1" customWidth="1"/>
    <col min="24" max="24" width="32.33203125" bestFit="1" customWidth="1"/>
    <col min="25" max="25" width="20.6640625" bestFit="1" customWidth="1"/>
    <col min="26" max="26" width="23.33203125" bestFit="1" customWidth="1"/>
    <col min="27" max="27" width="18.5" bestFit="1" customWidth="1"/>
    <col min="28" max="28" width="29.33203125" bestFit="1" customWidth="1"/>
    <col min="29" max="29" width="30.33203125" bestFit="1" customWidth="1"/>
    <col min="30" max="30" width="28.6640625" bestFit="1" customWidth="1"/>
    <col min="31" max="31" width="25.6640625" bestFit="1" customWidth="1"/>
    <col min="32" max="32" width="15.5" bestFit="1" customWidth="1"/>
    <col min="33" max="33" width="15.33203125" bestFit="1" customWidth="1"/>
    <col min="34" max="34" width="35" bestFit="1" customWidth="1"/>
    <col min="35" max="35" width="31.83203125" bestFit="1" customWidth="1"/>
    <col min="36" max="36" width="33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2000</v>
      </c>
      <c r="D2" t="s">
        <v>38</v>
      </c>
      <c r="E2" t="s">
        <v>39</v>
      </c>
      <c r="F2">
        <v>672548.6</v>
      </c>
      <c r="G2">
        <v>150919.4</v>
      </c>
      <c r="H2">
        <v>100</v>
      </c>
      <c r="I2">
        <v>100</v>
      </c>
      <c r="J2">
        <v>1</v>
      </c>
      <c r="K2">
        <v>16.55</v>
      </c>
      <c r="L2">
        <v>21.94</v>
      </c>
    </row>
    <row r="3" spans="1:36" x14ac:dyDescent="0.2">
      <c r="A3" t="s">
        <v>36</v>
      </c>
      <c r="B3" t="s">
        <v>37</v>
      </c>
      <c r="C3">
        <v>2000</v>
      </c>
      <c r="D3" t="s">
        <v>38</v>
      </c>
      <c r="E3" t="s">
        <v>40</v>
      </c>
      <c r="F3">
        <v>80.2</v>
      </c>
      <c r="G3">
        <v>3686.7</v>
      </c>
      <c r="H3">
        <v>0.01</v>
      </c>
      <c r="I3">
        <v>2.44</v>
      </c>
      <c r="J3">
        <v>0</v>
      </c>
      <c r="K3">
        <v>15.75</v>
      </c>
      <c r="L3">
        <v>-73.709999999999994</v>
      </c>
    </row>
    <row r="4" spans="1:36" x14ac:dyDescent="0.2">
      <c r="A4" t="s">
        <v>36</v>
      </c>
      <c r="B4" t="s">
        <v>37</v>
      </c>
      <c r="C4">
        <v>2000</v>
      </c>
      <c r="D4" t="s">
        <v>38</v>
      </c>
      <c r="E4" t="s">
        <v>41</v>
      </c>
      <c r="F4">
        <v>98.2</v>
      </c>
      <c r="G4">
        <v>6091</v>
      </c>
      <c r="H4">
        <v>0.01</v>
      </c>
      <c r="I4">
        <v>4.04</v>
      </c>
      <c r="J4">
        <v>0</v>
      </c>
      <c r="K4">
        <v>22.41</v>
      </c>
      <c r="L4">
        <v>-41.15</v>
      </c>
    </row>
    <row r="5" spans="1:36" x14ac:dyDescent="0.2">
      <c r="A5" t="s">
        <v>36</v>
      </c>
      <c r="B5" t="s">
        <v>37</v>
      </c>
      <c r="C5">
        <v>2000</v>
      </c>
      <c r="D5" t="s">
        <v>38</v>
      </c>
      <c r="E5" t="s">
        <v>42</v>
      </c>
      <c r="F5">
        <v>0</v>
      </c>
      <c r="G5">
        <v>7792.9</v>
      </c>
      <c r="I5">
        <v>5.16</v>
      </c>
      <c r="J5">
        <v>1.46</v>
      </c>
      <c r="K5">
        <v>11.13</v>
      </c>
      <c r="L5">
        <v>15.59</v>
      </c>
    </row>
    <row r="6" spans="1:36" x14ac:dyDescent="0.2">
      <c r="A6" t="s">
        <v>36</v>
      </c>
      <c r="B6" t="s">
        <v>37</v>
      </c>
      <c r="C6">
        <v>2000</v>
      </c>
      <c r="D6" t="s">
        <v>38</v>
      </c>
      <c r="E6" t="s">
        <v>43</v>
      </c>
      <c r="F6">
        <v>153924.9</v>
      </c>
      <c r="G6">
        <v>11.5</v>
      </c>
      <c r="H6">
        <v>22.89</v>
      </c>
      <c r="I6">
        <v>0.01</v>
      </c>
      <c r="J6">
        <v>3.44</v>
      </c>
      <c r="K6">
        <v>42.98</v>
      </c>
      <c r="L6">
        <v>31.55</v>
      </c>
    </row>
    <row r="7" spans="1:36" x14ac:dyDescent="0.2">
      <c r="A7" t="s">
        <v>36</v>
      </c>
      <c r="B7" t="s">
        <v>37</v>
      </c>
      <c r="C7">
        <v>2000</v>
      </c>
      <c r="D7" t="s">
        <v>38</v>
      </c>
      <c r="E7" t="s">
        <v>44</v>
      </c>
      <c r="F7">
        <v>20</v>
      </c>
      <c r="G7">
        <v>10.8</v>
      </c>
      <c r="H7">
        <v>0</v>
      </c>
      <c r="I7">
        <v>0.01</v>
      </c>
      <c r="J7">
        <v>1.29</v>
      </c>
      <c r="K7">
        <v>14.96</v>
      </c>
      <c r="L7">
        <v>440.05</v>
      </c>
    </row>
    <row r="8" spans="1:36" x14ac:dyDescent="0.2">
      <c r="A8" t="s">
        <v>36</v>
      </c>
      <c r="B8" t="s">
        <v>37</v>
      </c>
      <c r="C8">
        <v>2000</v>
      </c>
      <c r="D8" t="s">
        <v>38</v>
      </c>
      <c r="E8" t="s">
        <v>45</v>
      </c>
      <c r="F8">
        <v>0</v>
      </c>
      <c r="G8">
        <v>1062.2</v>
      </c>
      <c r="I8">
        <v>0.7</v>
      </c>
      <c r="J8">
        <v>0.17</v>
      </c>
      <c r="K8">
        <v>13.38</v>
      </c>
      <c r="L8">
        <v>-11.56</v>
      </c>
    </row>
    <row r="9" spans="1:36" x14ac:dyDescent="0.2">
      <c r="A9" t="s">
        <v>36</v>
      </c>
      <c r="B9" t="s">
        <v>37</v>
      </c>
      <c r="C9">
        <v>2000</v>
      </c>
      <c r="D9" t="s">
        <v>38</v>
      </c>
      <c r="E9" t="s">
        <v>46</v>
      </c>
      <c r="F9">
        <v>0</v>
      </c>
      <c r="G9">
        <v>1.1000000000000001</v>
      </c>
      <c r="I9">
        <v>0</v>
      </c>
    </row>
    <row r="10" spans="1:36" x14ac:dyDescent="0.2">
      <c r="A10" t="s">
        <v>36</v>
      </c>
      <c r="B10" t="s">
        <v>37</v>
      </c>
      <c r="C10">
        <v>2000</v>
      </c>
      <c r="D10" t="s">
        <v>38</v>
      </c>
      <c r="E10" t="s">
        <v>47</v>
      </c>
      <c r="F10">
        <v>0</v>
      </c>
      <c r="G10">
        <v>1.5</v>
      </c>
      <c r="I10">
        <v>0</v>
      </c>
    </row>
    <row r="11" spans="1:36" x14ac:dyDescent="0.2">
      <c r="A11" t="s">
        <v>36</v>
      </c>
      <c r="B11" t="s">
        <v>37</v>
      </c>
      <c r="C11">
        <v>2000</v>
      </c>
      <c r="D11" t="s">
        <v>38</v>
      </c>
      <c r="E11" t="s">
        <v>48</v>
      </c>
      <c r="F11">
        <v>106120.8</v>
      </c>
      <c r="G11">
        <v>9934.2999999999993</v>
      </c>
      <c r="H11">
        <v>15.78</v>
      </c>
      <c r="I11">
        <v>6.58</v>
      </c>
      <c r="J11">
        <v>1.44</v>
      </c>
      <c r="K11">
        <v>52.18</v>
      </c>
      <c r="L11">
        <v>74.95</v>
      </c>
    </row>
    <row r="12" spans="1:36" x14ac:dyDescent="0.2">
      <c r="A12" t="s">
        <v>36</v>
      </c>
      <c r="B12" t="s">
        <v>37</v>
      </c>
      <c r="C12">
        <v>2000</v>
      </c>
      <c r="D12" t="s">
        <v>38</v>
      </c>
      <c r="E12" t="s">
        <v>49</v>
      </c>
      <c r="F12">
        <v>0</v>
      </c>
      <c r="G12">
        <v>18.7</v>
      </c>
      <c r="I12">
        <v>0.01</v>
      </c>
      <c r="J12">
        <v>1.1499999999999999</v>
      </c>
      <c r="K12">
        <v>12.58</v>
      </c>
      <c r="L12">
        <v>-27.63</v>
      </c>
    </row>
    <row r="13" spans="1:36" x14ac:dyDescent="0.2">
      <c r="A13" t="s">
        <v>36</v>
      </c>
      <c r="B13" t="s">
        <v>37</v>
      </c>
      <c r="C13">
        <v>2000</v>
      </c>
      <c r="D13" t="s">
        <v>38</v>
      </c>
      <c r="E13" t="s">
        <v>50</v>
      </c>
      <c r="F13">
        <v>0</v>
      </c>
      <c r="G13">
        <v>3.4</v>
      </c>
      <c r="I13">
        <v>0</v>
      </c>
      <c r="J13">
        <v>0</v>
      </c>
      <c r="K13">
        <v>16.21</v>
      </c>
      <c r="L13">
        <v>-90.97</v>
      </c>
    </row>
    <row r="14" spans="1:36" x14ac:dyDescent="0.2">
      <c r="A14" t="s">
        <v>36</v>
      </c>
      <c r="B14" t="s">
        <v>37</v>
      </c>
      <c r="C14">
        <v>2000</v>
      </c>
      <c r="D14" t="s">
        <v>38</v>
      </c>
      <c r="E14" t="s">
        <v>51</v>
      </c>
      <c r="F14">
        <v>46397</v>
      </c>
      <c r="G14">
        <v>142.1</v>
      </c>
      <c r="H14">
        <v>6.9</v>
      </c>
      <c r="I14">
        <v>0.09</v>
      </c>
      <c r="J14">
        <v>8.75</v>
      </c>
      <c r="K14">
        <v>16.86</v>
      </c>
      <c r="L14">
        <v>22.33</v>
      </c>
    </row>
    <row r="15" spans="1:36" x14ac:dyDescent="0.2">
      <c r="A15" t="s">
        <v>36</v>
      </c>
      <c r="B15" t="s">
        <v>37</v>
      </c>
      <c r="C15">
        <v>2000</v>
      </c>
      <c r="D15" t="s">
        <v>38</v>
      </c>
      <c r="E15" t="s">
        <v>52</v>
      </c>
      <c r="F15">
        <v>1456.3</v>
      </c>
      <c r="G15">
        <v>0.4</v>
      </c>
      <c r="H15">
        <v>0.22</v>
      </c>
      <c r="I15">
        <v>0</v>
      </c>
      <c r="J15">
        <v>0.14000000000000001</v>
      </c>
      <c r="K15">
        <v>20.43</v>
      </c>
      <c r="L15">
        <v>-63.6</v>
      </c>
    </row>
    <row r="16" spans="1:36" x14ac:dyDescent="0.2">
      <c r="A16" t="s">
        <v>36</v>
      </c>
      <c r="B16" t="s">
        <v>37</v>
      </c>
      <c r="C16">
        <v>2000</v>
      </c>
      <c r="D16" t="s">
        <v>38</v>
      </c>
      <c r="E16" t="s">
        <v>53</v>
      </c>
      <c r="F16">
        <v>10.7</v>
      </c>
      <c r="G16">
        <v>3764.2</v>
      </c>
      <c r="H16">
        <v>0</v>
      </c>
      <c r="I16">
        <v>2.4900000000000002</v>
      </c>
      <c r="J16">
        <v>0</v>
      </c>
      <c r="K16">
        <v>15.95</v>
      </c>
      <c r="L16">
        <v>156.33000000000001</v>
      </c>
    </row>
    <row r="17" spans="1:12" x14ac:dyDescent="0.2">
      <c r="A17" t="s">
        <v>36</v>
      </c>
      <c r="B17" t="s">
        <v>37</v>
      </c>
      <c r="C17">
        <v>2000</v>
      </c>
      <c r="D17" t="s">
        <v>38</v>
      </c>
      <c r="E17" t="s">
        <v>54</v>
      </c>
      <c r="F17">
        <v>0</v>
      </c>
      <c r="G17">
        <v>869.1</v>
      </c>
      <c r="I17">
        <v>0.57999999999999996</v>
      </c>
      <c r="J17">
        <v>0</v>
      </c>
      <c r="K17">
        <v>11.85</v>
      </c>
      <c r="L17">
        <v>328.59</v>
      </c>
    </row>
    <row r="18" spans="1:12" x14ac:dyDescent="0.2">
      <c r="A18" t="s">
        <v>36</v>
      </c>
      <c r="B18" t="s">
        <v>37</v>
      </c>
      <c r="C18">
        <v>2000</v>
      </c>
      <c r="D18" t="s">
        <v>38</v>
      </c>
      <c r="E18" t="s">
        <v>55</v>
      </c>
      <c r="F18">
        <v>0</v>
      </c>
      <c r="G18">
        <v>1284.2</v>
      </c>
      <c r="I18">
        <v>0.85</v>
      </c>
      <c r="J18">
        <v>0</v>
      </c>
    </row>
    <row r="19" spans="1:12" x14ac:dyDescent="0.2">
      <c r="A19" t="s">
        <v>36</v>
      </c>
      <c r="B19" t="s">
        <v>37</v>
      </c>
      <c r="C19">
        <v>2000</v>
      </c>
      <c r="D19" t="s">
        <v>38</v>
      </c>
      <c r="E19" t="s">
        <v>56</v>
      </c>
      <c r="F19">
        <v>0</v>
      </c>
      <c r="G19">
        <v>242.8</v>
      </c>
      <c r="I19">
        <v>0.16</v>
      </c>
      <c r="J19">
        <v>0.09</v>
      </c>
      <c r="K19">
        <v>9.07</v>
      </c>
      <c r="L19">
        <v>8.93</v>
      </c>
    </row>
    <row r="20" spans="1:12" x14ac:dyDescent="0.2">
      <c r="A20" t="s">
        <v>36</v>
      </c>
      <c r="B20" t="s">
        <v>37</v>
      </c>
      <c r="C20">
        <v>2000</v>
      </c>
      <c r="D20" t="s">
        <v>38</v>
      </c>
      <c r="E20" t="s">
        <v>57</v>
      </c>
      <c r="F20">
        <v>0.3</v>
      </c>
      <c r="G20">
        <v>205.5</v>
      </c>
      <c r="H20">
        <v>0</v>
      </c>
      <c r="I20">
        <v>0.14000000000000001</v>
      </c>
      <c r="J20">
        <v>0.02</v>
      </c>
      <c r="K20">
        <v>3.07</v>
      </c>
      <c r="L20">
        <v>77.319999999999993</v>
      </c>
    </row>
    <row r="21" spans="1:12" x14ac:dyDescent="0.2">
      <c r="A21" t="s">
        <v>36</v>
      </c>
      <c r="B21" t="s">
        <v>37</v>
      </c>
      <c r="C21">
        <v>2000</v>
      </c>
      <c r="D21" t="s">
        <v>38</v>
      </c>
      <c r="E21" t="s">
        <v>58</v>
      </c>
      <c r="F21">
        <v>0</v>
      </c>
      <c r="G21">
        <v>0.1</v>
      </c>
      <c r="I21">
        <v>0</v>
      </c>
      <c r="J21">
        <v>0.4</v>
      </c>
      <c r="K21">
        <v>15.41</v>
      </c>
      <c r="L21">
        <v>0.18</v>
      </c>
    </row>
    <row r="22" spans="1:12" x14ac:dyDescent="0.2">
      <c r="A22" t="s">
        <v>36</v>
      </c>
      <c r="B22" t="s">
        <v>37</v>
      </c>
      <c r="C22">
        <v>2000</v>
      </c>
      <c r="D22" t="s">
        <v>38</v>
      </c>
      <c r="E22" t="s">
        <v>59</v>
      </c>
      <c r="F22">
        <v>98.2</v>
      </c>
      <c r="G22">
        <v>41.7</v>
      </c>
      <c r="H22">
        <v>0.01</v>
      </c>
      <c r="I22">
        <v>0.03</v>
      </c>
      <c r="J22">
        <v>0.08</v>
      </c>
      <c r="K22">
        <v>9.83</v>
      </c>
      <c r="L22">
        <v>13.67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F0DD-2D3B-48A2-8801-A937052920BC}">
  <dimension ref="A1:AJ22"/>
  <sheetViews>
    <sheetView workbookViewId="0">
      <selection sqref="A1:AJ22"/>
    </sheetView>
  </sheetViews>
  <sheetFormatPr baseColWidth="10" defaultColWidth="8.83203125" defaultRowHeight="15" x14ac:dyDescent="0.2"/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2001</v>
      </c>
      <c r="D2" t="s">
        <v>38</v>
      </c>
      <c r="E2" t="s">
        <v>39</v>
      </c>
      <c r="F2">
        <v>646650.69999999995</v>
      </c>
      <c r="G2">
        <v>171983.9</v>
      </c>
      <c r="H2">
        <v>100</v>
      </c>
      <c r="I2">
        <v>100</v>
      </c>
      <c r="J2">
        <v>1</v>
      </c>
      <c r="K2">
        <v>4.0199999999999996</v>
      </c>
      <c r="L2">
        <v>0.13</v>
      </c>
    </row>
    <row r="3" spans="1:36" x14ac:dyDescent="0.2">
      <c r="A3" t="s">
        <v>36</v>
      </c>
      <c r="B3" t="s">
        <v>37</v>
      </c>
      <c r="C3">
        <v>2001</v>
      </c>
      <c r="D3" t="s">
        <v>38</v>
      </c>
      <c r="E3" t="s">
        <v>40</v>
      </c>
      <c r="F3">
        <v>6126.2</v>
      </c>
      <c r="G3">
        <v>60393.7</v>
      </c>
      <c r="H3">
        <v>0.95</v>
      </c>
      <c r="I3">
        <v>35.119999999999997</v>
      </c>
      <c r="J3">
        <v>0.01</v>
      </c>
      <c r="K3">
        <v>8.34</v>
      </c>
      <c r="L3">
        <v>183.64</v>
      </c>
    </row>
    <row r="4" spans="1:36" x14ac:dyDescent="0.2">
      <c r="A4" t="s">
        <v>36</v>
      </c>
      <c r="B4" t="s">
        <v>37</v>
      </c>
      <c r="C4">
        <v>2001</v>
      </c>
      <c r="D4" t="s">
        <v>38</v>
      </c>
      <c r="E4" t="s">
        <v>41</v>
      </c>
      <c r="F4">
        <v>6555.5</v>
      </c>
      <c r="G4">
        <v>44915</v>
      </c>
      <c r="H4">
        <v>1.01</v>
      </c>
      <c r="I4">
        <v>26.12</v>
      </c>
      <c r="J4">
        <v>0.01</v>
      </c>
      <c r="K4">
        <v>3.3</v>
      </c>
      <c r="L4">
        <v>154.79</v>
      </c>
    </row>
    <row r="5" spans="1:36" x14ac:dyDescent="0.2">
      <c r="A5" t="s">
        <v>36</v>
      </c>
      <c r="B5" t="s">
        <v>37</v>
      </c>
      <c r="C5">
        <v>2001</v>
      </c>
      <c r="D5" t="s">
        <v>38</v>
      </c>
      <c r="E5" t="s">
        <v>42</v>
      </c>
      <c r="F5">
        <v>440093.4</v>
      </c>
      <c r="G5">
        <v>55931.8</v>
      </c>
      <c r="H5">
        <v>68.06</v>
      </c>
      <c r="I5">
        <v>32.520000000000003</v>
      </c>
      <c r="J5">
        <v>1.83</v>
      </c>
      <c r="K5">
        <v>1.05</v>
      </c>
      <c r="L5">
        <v>8.9700000000000006</v>
      </c>
    </row>
    <row r="6" spans="1:36" x14ac:dyDescent="0.2">
      <c r="A6" t="s">
        <v>36</v>
      </c>
      <c r="B6" t="s">
        <v>37</v>
      </c>
      <c r="C6">
        <v>2001</v>
      </c>
      <c r="D6" t="s">
        <v>38</v>
      </c>
      <c r="E6" t="s">
        <v>43</v>
      </c>
      <c r="F6">
        <v>193875.6</v>
      </c>
      <c r="G6">
        <v>10741</v>
      </c>
      <c r="H6">
        <v>29.98</v>
      </c>
      <c r="I6">
        <v>6.25</v>
      </c>
      <c r="J6">
        <v>3.04</v>
      </c>
      <c r="K6">
        <v>-0.81</v>
      </c>
      <c r="L6">
        <v>-10.3</v>
      </c>
    </row>
    <row r="7" spans="1:36" x14ac:dyDescent="0.2">
      <c r="A7" t="s">
        <v>36</v>
      </c>
      <c r="B7" t="s">
        <v>37</v>
      </c>
      <c r="C7">
        <v>2001</v>
      </c>
      <c r="D7" t="s">
        <v>38</v>
      </c>
      <c r="E7" t="s">
        <v>44</v>
      </c>
      <c r="F7">
        <v>353.1</v>
      </c>
      <c r="G7">
        <v>36.700000000000003</v>
      </c>
      <c r="H7">
        <v>0.05</v>
      </c>
      <c r="I7">
        <v>0.02</v>
      </c>
      <c r="J7">
        <v>0.63</v>
      </c>
      <c r="K7">
        <v>1.7</v>
      </c>
      <c r="L7">
        <v>-31.83</v>
      </c>
    </row>
    <row r="8" spans="1:36" x14ac:dyDescent="0.2">
      <c r="A8" t="s">
        <v>36</v>
      </c>
      <c r="B8" t="s">
        <v>37</v>
      </c>
      <c r="C8">
        <v>2001</v>
      </c>
      <c r="D8" t="s">
        <v>38</v>
      </c>
      <c r="E8" t="s">
        <v>45</v>
      </c>
      <c r="F8">
        <v>13206.1</v>
      </c>
      <c r="G8">
        <v>32472.5</v>
      </c>
      <c r="H8">
        <v>2.04</v>
      </c>
      <c r="I8">
        <v>18.88</v>
      </c>
      <c r="J8">
        <v>0.3</v>
      </c>
      <c r="K8">
        <v>2.7</v>
      </c>
      <c r="L8">
        <v>30.11</v>
      </c>
    </row>
    <row r="9" spans="1:36" x14ac:dyDescent="0.2">
      <c r="A9" t="s">
        <v>36</v>
      </c>
      <c r="B9" t="s">
        <v>37</v>
      </c>
      <c r="C9">
        <v>2001</v>
      </c>
      <c r="D9" t="s">
        <v>38</v>
      </c>
      <c r="E9" t="s">
        <v>46</v>
      </c>
      <c r="F9">
        <v>123</v>
      </c>
      <c r="G9">
        <v>2911.7</v>
      </c>
      <c r="H9">
        <v>0.02</v>
      </c>
      <c r="I9">
        <v>1.69</v>
      </c>
    </row>
    <row r="10" spans="1:36" x14ac:dyDescent="0.2">
      <c r="A10" t="s">
        <v>36</v>
      </c>
      <c r="B10" t="s">
        <v>37</v>
      </c>
      <c r="C10">
        <v>2001</v>
      </c>
      <c r="D10" t="s">
        <v>38</v>
      </c>
      <c r="E10" t="s">
        <v>47</v>
      </c>
      <c r="F10">
        <v>241.8</v>
      </c>
      <c r="G10">
        <v>4685.3999999999996</v>
      </c>
      <c r="H10">
        <v>0.04</v>
      </c>
      <c r="I10">
        <v>2.72</v>
      </c>
    </row>
    <row r="11" spans="1:36" x14ac:dyDescent="0.2">
      <c r="A11" t="s">
        <v>36</v>
      </c>
      <c r="B11" t="s">
        <v>37</v>
      </c>
      <c r="C11">
        <v>2001</v>
      </c>
      <c r="D11" t="s">
        <v>38</v>
      </c>
      <c r="E11" t="s">
        <v>48</v>
      </c>
      <c r="F11">
        <v>101801.2</v>
      </c>
      <c r="G11">
        <v>20232</v>
      </c>
      <c r="H11">
        <v>15.74</v>
      </c>
      <c r="I11">
        <v>11.76</v>
      </c>
      <c r="J11">
        <v>1.43</v>
      </c>
      <c r="K11">
        <v>-7.97</v>
      </c>
      <c r="L11">
        <v>-11.81</v>
      </c>
    </row>
    <row r="12" spans="1:36" x14ac:dyDescent="0.2">
      <c r="A12" t="s">
        <v>36</v>
      </c>
      <c r="B12" t="s">
        <v>37</v>
      </c>
      <c r="C12">
        <v>2001</v>
      </c>
      <c r="D12" t="s">
        <v>38</v>
      </c>
      <c r="E12" t="s">
        <v>49</v>
      </c>
      <c r="F12">
        <v>4047.3</v>
      </c>
      <c r="G12">
        <v>456.2</v>
      </c>
      <c r="H12">
        <v>0.63</v>
      </c>
      <c r="I12">
        <v>0.27</v>
      </c>
      <c r="J12">
        <v>2.0299999999999998</v>
      </c>
      <c r="K12">
        <v>3.91</v>
      </c>
      <c r="L12">
        <v>32.82</v>
      </c>
    </row>
    <row r="13" spans="1:36" x14ac:dyDescent="0.2">
      <c r="A13" t="s">
        <v>36</v>
      </c>
      <c r="B13" t="s">
        <v>37</v>
      </c>
      <c r="C13">
        <v>2001</v>
      </c>
      <c r="D13" t="s">
        <v>38</v>
      </c>
      <c r="E13" t="s">
        <v>50</v>
      </c>
      <c r="F13">
        <v>2748.8</v>
      </c>
      <c r="G13">
        <v>50811.7</v>
      </c>
      <c r="H13">
        <v>0.43</v>
      </c>
      <c r="I13">
        <v>29.54</v>
      </c>
      <c r="J13">
        <v>0</v>
      </c>
      <c r="K13">
        <v>6.39</v>
      </c>
      <c r="L13">
        <v>3.31</v>
      </c>
    </row>
    <row r="14" spans="1:36" x14ac:dyDescent="0.2">
      <c r="A14" t="s">
        <v>36</v>
      </c>
      <c r="B14" t="s">
        <v>37</v>
      </c>
      <c r="C14">
        <v>2001</v>
      </c>
      <c r="D14" t="s">
        <v>38</v>
      </c>
      <c r="E14" t="s">
        <v>51</v>
      </c>
      <c r="F14">
        <v>507345.6</v>
      </c>
      <c r="G14">
        <v>25263.7</v>
      </c>
      <c r="H14">
        <v>78.459999999999994</v>
      </c>
      <c r="I14">
        <v>14.69</v>
      </c>
      <c r="J14">
        <v>9.01</v>
      </c>
      <c r="K14">
        <v>3.11</v>
      </c>
      <c r="L14">
        <v>0.71</v>
      </c>
    </row>
    <row r="15" spans="1:36" x14ac:dyDescent="0.2">
      <c r="A15" t="s">
        <v>36</v>
      </c>
      <c r="B15" t="s">
        <v>37</v>
      </c>
      <c r="C15">
        <v>2001</v>
      </c>
      <c r="D15" t="s">
        <v>38</v>
      </c>
      <c r="E15" t="s">
        <v>52</v>
      </c>
      <c r="F15">
        <v>7217.8</v>
      </c>
      <c r="G15">
        <v>1232.7</v>
      </c>
      <c r="H15">
        <v>1.1200000000000001</v>
      </c>
      <c r="I15">
        <v>0.72</v>
      </c>
      <c r="J15">
        <v>0.53</v>
      </c>
      <c r="K15">
        <v>13.61</v>
      </c>
      <c r="L15">
        <v>114.6</v>
      </c>
    </row>
    <row r="16" spans="1:36" x14ac:dyDescent="0.2">
      <c r="A16" t="s">
        <v>36</v>
      </c>
      <c r="B16" t="s">
        <v>37</v>
      </c>
      <c r="C16">
        <v>2001</v>
      </c>
      <c r="D16" t="s">
        <v>38</v>
      </c>
      <c r="E16" t="s">
        <v>53</v>
      </c>
      <c r="F16">
        <v>34.1</v>
      </c>
      <c r="G16">
        <v>7195.8</v>
      </c>
      <c r="H16">
        <v>0.01</v>
      </c>
      <c r="I16">
        <v>4.18</v>
      </c>
    </row>
    <row r="17" spans="1:12" x14ac:dyDescent="0.2">
      <c r="A17" t="s">
        <v>36</v>
      </c>
      <c r="B17" t="s">
        <v>37</v>
      </c>
      <c r="C17">
        <v>2001</v>
      </c>
      <c r="D17" t="s">
        <v>38</v>
      </c>
      <c r="E17" t="s">
        <v>54</v>
      </c>
      <c r="F17">
        <v>361.2</v>
      </c>
      <c r="G17">
        <v>1797.2</v>
      </c>
      <c r="H17">
        <v>0.06</v>
      </c>
      <c r="I17">
        <v>1.04</v>
      </c>
      <c r="J17">
        <v>0</v>
      </c>
      <c r="K17">
        <v>2.91</v>
      </c>
      <c r="L17">
        <v>64.319999999999993</v>
      </c>
    </row>
    <row r="18" spans="1:12" x14ac:dyDescent="0.2">
      <c r="A18" t="s">
        <v>36</v>
      </c>
      <c r="B18" t="s">
        <v>37</v>
      </c>
      <c r="C18">
        <v>2001</v>
      </c>
      <c r="D18" t="s">
        <v>38</v>
      </c>
      <c r="E18" t="s">
        <v>55</v>
      </c>
      <c r="F18">
        <v>928.1</v>
      </c>
      <c r="G18">
        <v>8411.2000000000007</v>
      </c>
      <c r="H18">
        <v>0.14000000000000001</v>
      </c>
      <c r="I18">
        <v>4.8899999999999997</v>
      </c>
      <c r="J18">
        <v>0</v>
      </c>
      <c r="K18">
        <v>1.17</v>
      </c>
      <c r="L18">
        <v>112.13</v>
      </c>
    </row>
    <row r="19" spans="1:12" x14ac:dyDescent="0.2">
      <c r="A19" t="s">
        <v>36</v>
      </c>
      <c r="B19" t="s">
        <v>37</v>
      </c>
      <c r="C19">
        <v>2001</v>
      </c>
      <c r="D19" t="s">
        <v>38</v>
      </c>
      <c r="E19" t="s">
        <v>56</v>
      </c>
      <c r="F19">
        <v>1261.5999999999999</v>
      </c>
      <c r="G19">
        <v>7790.6</v>
      </c>
      <c r="H19">
        <v>0.2</v>
      </c>
      <c r="I19">
        <v>4.53</v>
      </c>
      <c r="J19">
        <v>0.08</v>
      </c>
      <c r="K19">
        <v>-0.93</v>
      </c>
      <c r="L19">
        <v>-10.4</v>
      </c>
    </row>
    <row r="20" spans="1:12" x14ac:dyDescent="0.2">
      <c r="A20" t="s">
        <v>36</v>
      </c>
      <c r="B20" t="s">
        <v>37</v>
      </c>
      <c r="C20">
        <v>2001</v>
      </c>
      <c r="D20" t="s">
        <v>38</v>
      </c>
      <c r="E20" t="s">
        <v>57</v>
      </c>
      <c r="F20">
        <v>1676.1</v>
      </c>
      <c r="G20">
        <v>6673</v>
      </c>
      <c r="H20">
        <v>0.26</v>
      </c>
      <c r="I20">
        <v>3.88</v>
      </c>
      <c r="J20">
        <v>0.03</v>
      </c>
      <c r="K20">
        <v>25.33</v>
      </c>
      <c r="L20">
        <v>54.06</v>
      </c>
    </row>
    <row r="21" spans="1:12" x14ac:dyDescent="0.2">
      <c r="A21" t="s">
        <v>36</v>
      </c>
      <c r="B21" t="s">
        <v>37</v>
      </c>
      <c r="C21">
        <v>2001</v>
      </c>
      <c r="D21" t="s">
        <v>38</v>
      </c>
      <c r="E21" t="s">
        <v>58</v>
      </c>
      <c r="F21">
        <v>1322.1</v>
      </c>
      <c r="G21">
        <v>1180.7</v>
      </c>
      <c r="H21">
        <v>0.2</v>
      </c>
      <c r="I21">
        <v>0.69</v>
      </c>
      <c r="J21">
        <v>0.27</v>
      </c>
      <c r="K21">
        <v>1.53</v>
      </c>
      <c r="L21">
        <v>-19.27</v>
      </c>
    </row>
    <row r="22" spans="1:12" x14ac:dyDescent="0.2">
      <c r="A22" t="s">
        <v>36</v>
      </c>
      <c r="B22" t="s">
        <v>37</v>
      </c>
      <c r="C22">
        <v>2001</v>
      </c>
      <c r="D22" t="s">
        <v>38</v>
      </c>
      <c r="E22" t="s">
        <v>59</v>
      </c>
      <c r="F22">
        <v>3982.8</v>
      </c>
      <c r="G22">
        <v>831.6</v>
      </c>
      <c r="H22">
        <v>0.62</v>
      </c>
      <c r="I22">
        <v>0.48</v>
      </c>
      <c r="J22">
        <v>0.12</v>
      </c>
      <c r="K22">
        <v>-2.14</v>
      </c>
      <c r="L22">
        <v>16.22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56B6-2DD9-468E-B904-E45B01F81308}">
  <dimension ref="A1:AJ22"/>
  <sheetViews>
    <sheetView workbookViewId="0">
      <selection activeCell="D29" sqref="D29"/>
    </sheetView>
  </sheetViews>
  <sheetFormatPr baseColWidth="10" defaultColWidth="8.83203125" defaultRowHeight="15" x14ac:dyDescent="0.2"/>
  <cols>
    <col min="6" max="6" width="9.33203125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2002</v>
      </c>
      <c r="D2" t="s">
        <v>38</v>
      </c>
      <c r="E2" t="s">
        <v>39</v>
      </c>
      <c r="F2">
        <v>1608679.9</v>
      </c>
      <c r="G2">
        <v>313027.40000000002</v>
      </c>
      <c r="H2">
        <v>100</v>
      </c>
      <c r="I2">
        <v>100</v>
      </c>
      <c r="J2">
        <v>1</v>
      </c>
      <c r="K2">
        <v>10.09</v>
      </c>
      <c r="L2">
        <v>18.75</v>
      </c>
    </row>
    <row r="3" spans="1:36" x14ac:dyDescent="0.2">
      <c r="A3" t="s">
        <v>36</v>
      </c>
      <c r="B3" t="s">
        <v>37</v>
      </c>
      <c r="C3">
        <v>2002</v>
      </c>
      <c r="D3" t="s">
        <v>38</v>
      </c>
      <c r="E3" t="s">
        <v>40</v>
      </c>
      <c r="F3">
        <v>3883</v>
      </c>
      <c r="G3">
        <v>83506.2</v>
      </c>
      <c r="H3">
        <v>0.38</v>
      </c>
      <c r="I3">
        <v>26.68</v>
      </c>
      <c r="J3">
        <v>0.01</v>
      </c>
      <c r="K3">
        <v>13.83</v>
      </c>
      <c r="L3">
        <v>-6.86</v>
      </c>
    </row>
    <row r="4" spans="1:36" x14ac:dyDescent="0.2">
      <c r="A4" t="s">
        <v>36</v>
      </c>
      <c r="B4" t="s">
        <v>37</v>
      </c>
      <c r="C4">
        <v>2002</v>
      </c>
      <c r="D4" t="s">
        <v>38</v>
      </c>
      <c r="E4" t="s">
        <v>41</v>
      </c>
      <c r="F4">
        <v>10692</v>
      </c>
      <c r="G4">
        <v>132643.79999999999</v>
      </c>
      <c r="H4">
        <v>1.05</v>
      </c>
      <c r="I4">
        <v>42.37</v>
      </c>
      <c r="J4">
        <v>0.06</v>
      </c>
      <c r="K4">
        <v>9.89</v>
      </c>
      <c r="L4">
        <v>165.79</v>
      </c>
    </row>
    <row r="5" spans="1:36" x14ac:dyDescent="0.2">
      <c r="A5" t="s">
        <v>36</v>
      </c>
      <c r="B5" t="s">
        <v>37</v>
      </c>
      <c r="C5">
        <v>2002</v>
      </c>
      <c r="D5" t="s">
        <v>38</v>
      </c>
      <c r="E5" t="s">
        <v>42</v>
      </c>
      <c r="F5">
        <v>832593.9</v>
      </c>
      <c r="G5">
        <v>78524.3</v>
      </c>
      <c r="H5">
        <v>81.73</v>
      </c>
      <c r="I5">
        <v>25.09</v>
      </c>
      <c r="J5">
        <v>2.4</v>
      </c>
      <c r="K5">
        <v>8.18</v>
      </c>
      <c r="L5">
        <v>33.630000000000003</v>
      </c>
    </row>
    <row r="6" spans="1:36" x14ac:dyDescent="0.2">
      <c r="A6" t="s">
        <v>36</v>
      </c>
      <c r="B6" t="s">
        <v>37</v>
      </c>
      <c r="C6">
        <v>2002</v>
      </c>
      <c r="D6" t="s">
        <v>38</v>
      </c>
      <c r="E6" t="s">
        <v>43</v>
      </c>
      <c r="F6">
        <v>171511</v>
      </c>
      <c r="G6">
        <v>18324.900000000001</v>
      </c>
      <c r="H6">
        <v>16.84</v>
      </c>
      <c r="I6">
        <v>5.85</v>
      </c>
      <c r="J6">
        <v>2.06</v>
      </c>
      <c r="K6">
        <v>2.5</v>
      </c>
      <c r="L6">
        <v>-8.91</v>
      </c>
    </row>
    <row r="7" spans="1:36" x14ac:dyDescent="0.2">
      <c r="A7" t="s">
        <v>36</v>
      </c>
      <c r="B7" t="s">
        <v>37</v>
      </c>
      <c r="C7">
        <v>2002</v>
      </c>
      <c r="D7" t="s">
        <v>38</v>
      </c>
      <c r="E7" t="s">
        <v>44</v>
      </c>
      <c r="F7">
        <v>278.39999999999998</v>
      </c>
      <c r="G7">
        <v>16.600000000000001</v>
      </c>
      <c r="H7">
        <v>0.03</v>
      </c>
      <c r="I7">
        <v>0.01</v>
      </c>
      <c r="J7">
        <v>0.03</v>
      </c>
      <c r="K7">
        <v>7.24</v>
      </c>
      <c r="L7">
        <v>-72.739999999999995</v>
      </c>
    </row>
    <row r="8" spans="1:36" x14ac:dyDescent="0.2">
      <c r="A8" t="s">
        <v>36</v>
      </c>
      <c r="B8" t="s">
        <v>37</v>
      </c>
      <c r="C8">
        <v>2002</v>
      </c>
      <c r="D8" t="s">
        <v>38</v>
      </c>
      <c r="E8" t="s">
        <v>45</v>
      </c>
      <c r="F8">
        <v>34072.699999999997</v>
      </c>
      <c r="G8">
        <v>42463.4</v>
      </c>
      <c r="H8">
        <v>3.34</v>
      </c>
      <c r="I8">
        <v>13.57</v>
      </c>
      <c r="J8">
        <v>0.35</v>
      </c>
      <c r="K8">
        <v>12.97</v>
      </c>
      <c r="L8">
        <v>32.9</v>
      </c>
    </row>
    <row r="9" spans="1:36" x14ac:dyDescent="0.2">
      <c r="A9" t="s">
        <v>36</v>
      </c>
      <c r="B9" t="s">
        <v>37</v>
      </c>
      <c r="C9">
        <v>2002</v>
      </c>
      <c r="D9" t="s">
        <v>38</v>
      </c>
      <c r="E9" t="s">
        <v>46</v>
      </c>
      <c r="F9">
        <v>120.2</v>
      </c>
      <c r="G9">
        <v>5528.5</v>
      </c>
      <c r="H9">
        <v>0.01</v>
      </c>
      <c r="I9">
        <v>1.77</v>
      </c>
      <c r="J9">
        <v>0</v>
      </c>
    </row>
    <row r="10" spans="1:36" x14ac:dyDescent="0.2">
      <c r="A10" t="s">
        <v>36</v>
      </c>
      <c r="B10" t="s">
        <v>37</v>
      </c>
      <c r="C10">
        <v>2002</v>
      </c>
      <c r="D10" t="s">
        <v>38</v>
      </c>
      <c r="E10" t="s">
        <v>47</v>
      </c>
      <c r="F10">
        <v>80.8</v>
      </c>
      <c r="G10">
        <v>14449.7</v>
      </c>
      <c r="H10">
        <v>0.01</v>
      </c>
      <c r="I10">
        <v>4.62</v>
      </c>
    </row>
    <row r="11" spans="1:36" x14ac:dyDescent="0.2">
      <c r="A11" t="s">
        <v>36</v>
      </c>
      <c r="B11" t="s">
        <v>37</v>
      </c>
      <c r="C11">
        <v>2002</v>
      </c>
      <c r="D11" t="s">
        <v>38</v>
      </c>
      <c r="E11" t="s">
        <v>48</v>
      </c>
      <c r="F11">
        <v>82513.7</v>
      </c>
      <c r="G11">
        <v>14871.3</v>
      </c>
      <c r="H11">
        <v>8.1</v>
      </c>
      <c r="I11">
        <v>4.75</v>
      </c>
      <c r="J11">
        <v>1.92</v>
      </c>
      <c r="K11">
        <v>5.03</v>
      </c>
      <c r="L11">
        <v>31.36</v>
      </c>
    </row>
    <row r="12" spans="1:36" x14ac:dyDescent="0.2">
      <c r="A12" t="s">
        <v>36</v>
      </c>
      <c r="B12" t="s">
        <v>37</v>
      </c>
      <c r="C12">
        <v>2002</v>
      </c>
      <c r="D12" t="s">
        <v>38</v>
      </c>
      <c r="E12" t="s">
        <v>49</v>
      </c>
      <c r="F12">
        <v>14449.2</v>
      </c>
      <c r="G12">
        <v>1927</v>
      </c>
      <c r="H12">
        <v>1.42</v>
      </c>
      <c r="I12">
        <v>0.62</v>
      </c>
      <c r="J12">
        <v>0.81</v>
      </c>
      <c r="K12">
        <v>1.44</v>
      </c>
      <c r="L12">
        <v>-30.84</v>
      </c>
    </row>
    <row r="13" spans="1:36" x14ac:dyDescent="0.2">
      <c r="A13" t="s">
        <v>36</v>
      </c>
      <c r="B13" t="s">
        <v>37</v>
      </c>
      <c r="C13">
        <v>2002</v>
      </c>
      <c r="D13" t="s">
        <v>38</v>
      </c>
      <c r="E13" t="s">
        <v>50</v>
      </c>
      <c r="F13">
        <v>716</v>
      </c>
      <c r="G13">
        <v>75852.5</v>
      </c>
      <c r="H13">
        <v>7.0000000000000007E-2</v>
      </c>
      <c r="I13">
        <v>24.23</v>
      </c>
      <c r="J13">
        <v>0</v>
      </c>
      <c r="K13">
        <v>14.04</v>
      </c>
      <c r="L13">
        <v>18.7</v>
      </c>
    </row>
    <row r="14" spans="1:36" x14ac:dyDescent="0.2">
      <c r="A14" t="s">
        <v>36</v>
      </c>
      <c r="B14" t="s">
        <v>37</v>
      </c>
      <c r="C14">
        <v>2002</v>
      </c>
      <c r="D14" t="s">
        <v>38</v>
      </c>
      <c r="E14" t="s">
        <v>51</v>
      </c>
      <c r="F14">
        <v>849913.9</v>
      </c>
      <c r="G14">
        <v>45229.3</v>
      </c>
      <c r="H14">
        <v>83.43</v>
      </c>
      <c r="I14">
        <v>14.45</v>
      </c>
      <c r="J14">
        <v>8.98</v>
      </c>
      <c r="K14">
        <v>9.52</v>
      </c>
      <c r="L14">
        <v>17.93</v>
      </c>
    </row>
    <row r="15" spans="1:36" x14ac:dyDescent="0.2">
      <c r="A15" t="s">
        <v>36</v>
      </c>
      <c r="B15" t="s">
        <v>37</v>
      </c>
      <c r="C15">
        <v>2002</v>
      </c>
      <c r="D15" t="s">
        <v>38</v>
      </c>
      <c r="E15" t="s">
        <v>52</v>
      </c>
      <c r="F15">
        <v>27097.7</v>
      </c>
      <c r="G15">
        <v>1842.3</v>
      </c>
      <c r="H15">
        <v>2.66</v>
      </c>
      <c r="I15">
        <v>0.59</v>
      </c>
      <c r="J15">
        <v>1.41</v>
      </c>
      <c r="K15">
        <v>1.98</v>
      </c>
      <c r="L15">
        <v>78.83</v>
      </c>
    </row>
    <row r="16" spans="1:36" x14ac:dyDescent="0.2">
      <c r="A16" t="s">
        <v>36</v>
      </c>
      <c r="B16" t="s">
        <v>37</v>
      </c>
      <c r="C16">
        <v>2002</v>
      </c>
      <c r="D16" t="s">
        <v>38</v>
      </c>
      <c r="E16" t="s">
        <v>53</v>
      </c>
      <c r="F16">
        <v>19.100000000000001</v>
      </c>
      <c r="G16">
        <v>22310.1</v>
      </c>
      <c r="H16">
        <v>0</v>
      </c>
      <c r="I16">
        <v>7.13</v>
      </c>
      <c r="J16">
        <v>0</v>
      </c>
    </row>
    <row r="17" spans="1:12" x14ac:dyDescent="0.2">
      <c r="A17" t="s">
        <v>36</v>
      </c>
      <c r="B17" t="s">
        <v>37</v>
      </c>
      <c r="C17">
        <v>2002</v>
      </c>
      <c r="D17" t="s">
        <v>38</v>
      </c>
      <c r="E17" t="s">
        <v>54</v>
      </c>
      <c r="F17">
        <v>151</v>
      </c>
      <c r="G17">
        <v>10601.1</v>
      </c>
      <c r="H17">
        <v>0.01</v>
      </c>
      <c r="I17">
        <v>3.39</v>
      </c>
      <c r="J17">
        <v>0</v>
      </c>
      <c r="K17">
        <v>7.01</v>
      </c>
      <c r="L17">
        <v>54.64</v>
      </c>
    </row>
    <row r="18" spans="1:12" x14ac:dyDescent="0.2">
      <c r="A18" t="s">
        <v>36</v>
      </c>
      <c r="B18" t="s">
        <v>37</v>
      </c>
      <c r="C18">
        <v>2002</v>
      </c>
      <c r="D18" t="s">
        <v>38</v>
      </c>
      <c r="E18" t="s">
        <v>55</v>
      </c>
      <c r="F18">
        <v>65.599999999999994</v>
      </c>
      <c r="G18">
        <v>18704.3</v>
      </c>
      <c r="H18">
        <v>0.01</v>
      </c>
      <c r="I18">
        <v>5.98</v>
      </c>
    </row>
    <row r="19" spans="1:12" x14ac:dyDescent="0.2">
      <c r="A19" t="s">
        <v>36</v>
      </c>
      <c r="B19" t="s">
        <v>37</v>
      </c>
      <c r="C19">
        <v>2002</v>
      </c>
      <c r="D19" t="s">
        <v>38</v>
      </c>
      <c r="E19" t="s">
        <v>56</v>
      </c>
      <c r="F19">
        <v>1930.9</v>
      </c>
      <c r="G19">
        <v>26913.9</v>
      </c>
      <c r="H19">
        <v>0.19</v>
      </c>
      <c r="I19">
        <v>8.6</v>
      </c>
      <c r="J19">
        <v>7.0000000000000007E-2</v>
      </c>
      <c r="K19">
        <v>2.23</v>
      </c>
      <c r="L19">
        <v>-0.6</v>
      </c>
    </row>
    <row r="20" spans="1:12" x14ac:dyDescent="0.2">
      <c r="A20" t="s">
        <v>36</v>
      </c>
      <c r="B20" t="s">
        <v>37</v>
      </c>
      <c r="C20">
        <v>2002</v>
      </c>
      <c r="D20" t="s">
        <v>38</v>
      </c>
      <c r="E20" t="s">
        <v>57</v>
      </c>
      <c r="F20">
        <v>2221.9</v>
      </c>
      <c r="G20">
        <v>13947.6</v>
      </c>
      <c r="H20">
        <v>0.22</v>
      </c>
      <c r="I20">
        <v>4.46</v>
      </c>
      <c r="J20">
        <v>0</v>
      </c>
      <c r="K20">
        <v>7.23</v>
      </c>
      <c r="L20">
        <v>-89.5</v>
      </c>
    </row>
    <row r="21" spans="1:12" x14ac:dyDescent="0.2">
      <c r="A21" t="s">
        <v>36</v>
      </c>
      <c r="B21" t="s">
        <v>37</v>
      </c>
      <c r="C21">
        <v>2002</v>
      </c>
      <c r="D21" t="s">
        <v>38</v>
      </c>
      <c r="E21" t="s">
        <v>58</v>
      </c>
      <c r="F21">
        <v>2985.1</v>
      </c>
      <c r="G21">
        <v>13463.8</v>
      </c>
      <c r="H21">
        <v>0.28999999999999998</v>
      </c>
      <c r="I21">
        <v>4.3</v>
      </c>
      <c r="J21">
        <v>0.08</v>
      </c>
      <c r="K21">
        <v>1.1000000000000001</v>
      </c>
      <c r="L21">
        <v>-39.06</v>
      </c>
    </row>
    <row r="22" spans="1:12" x14ac:dyDescent="0.2">
      <c r="A22" t="s">
        <v>36</v>
      </c>
      <c r="B22" t="s">
        <v>37</v>
      </c>
      <c r="C22">
        <v>2002</v>
      </c>
      <c r="D22" t="s">
        <v>38</v>
      </c>
      <c r="E22" t="s">
        <v>59</v>
      </c>
      <c r="F22">
        <v>2063.6999999999998</v>
      </c>
      <c r="G22">
        <v>4906</v>
      </c>
      <c r="H22">
        <v>0.2</v>
      </c>
      <c r="I22">
        <v>1.57</v>
      </c>
      <c r="J22">
        <v>7.0000000000000007E-2</v>
      </c>
      <c r="K22">
        <v>6.12</v>
      </c>
      <c r="L22">
        <v>-8.02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E184-A1A6-4557-82AB-F666CB549AA3}">
  <dimension ref="A1:AJ22"/>
  <sheetViews>
    <sheetView workbookViewId="0">
      <selection activeCell="F2" sqref="F2"/>
    </sheetView>
  </sheetViews>
  <sheetFormatPr baseColWidth="10" defaultColWidth="8.83203125" defaultRowHeight="15" x14ac:dyDescent="0.2"/>
  <cols>
    <col min="1" max="1" width="13.6640625" bestFit="1" customWidth="1"/>
    <col min="5" max="5" width="18" bestFit="1" customWidth="1"/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2003</v>
      </c>
      <c r="D2" t="s">
        <v>38</v>
      </c>
      <c r="E2" t="s">
        <v>39</v>
      </c>
      <c r="F2">
        <v>1653081</v>
      </c>
      <c r="G2">
        <f>SUM(G3:G22)</f>
        <v>1047292.6000000001</v>
      </c>
      <c r="H2">
        <v>100</v>
      </c>
      <c r="I2">
        <v>100</v>
      </c>
      <c r="J2">
        <v>1</v>
      </c>
      <c r="K2">
        <v>18.25</v>
      </c>
      <c r="L2">
        <v>12.68</v>
      </c>
    </row>
    <row r="3" spans="1:36" x14ac:dyDescent="0.2">
      <c r="A3" t="s">
        <v>36</v>
      </c>
      <c r="B3" t="s">
        <v>37</v>
      </c>
      <c r="C3">
        <v>2003</v>
      </c>
      <c r="D3" t="s">
        <v>38</v>
      </c>
      <c r="E3" t="s">
        <v>40</v>
      </c>
      <c r="F3">
        <v>11217.7</v>
      </c>
      <c r="G3">
        <v>167508.9</v>
      </c>
      <c r="H3">
        <v>0.68</v>
      </c>
      <c r="I3">
        <v>31.99</v>
      </c>
      <c r="J3">
        <v>0</v>
      </c>
      <c r="K3">
        <v>20.57</v>
      </c>
      <c r="L3">
        <v>-23.65</v>
      </c>
    </row>
    <row r="4" spans="1:36" x14ac:dyDescent="0.2">
      <c r="A4" t="s">
        <v>36</v>
      </c>
      <c r="B4" t="s">
        <v>37</v>
      </c>
      <c r="C4">
        <v>2003</v>
      </c>
      <c r="D4" t="s">
        <v>38</v>
      </c>
      <c r="E4" t="s">
        <v>41</v>
      </c>
      <c r="F4">
        <v>49829.5</v>
      </c>
      <c r="G4">
        <v>219482.9</v>
      </c>
      <c r="H4">
        <v>3.01</v>
      </c>
      <c r="I4">
        <v>41.91</v>
      </c>
      <c r="J4">
        <v>0.19</v>
      </c>
      <c r="K4">
        <v>18.25</v>
      </c>
      <c r="L4">
        <v>99.86</v>
      </c>
    </row>
    <row r="5" spans="1:36" x14ac:dyDescent="0.2">
      <c r="A5" t="s">
        <v>36</v>
      </c>
      <c r="B5" t="s">
        <v>37</v>
      </c>
      <c r="C5">
        <v>2003</v>
      </c>
      <c r="D5" t="s">
        <v>38</v>
      </c>
      <c r="E5" t="s">
        <v>42</v>
      </c>
      <c r="F5">
        <v>1109292.3</v>
      </c>
      <c r="G5">
        <v>121435.1</v>
      </c>
      <c r="H5">
        <v>67.099999999999994</v>
      </c>
      <c r="I5">
        <v>23.19</v>
      </c>
      <c r="J5">
        <v>2.46</v>
      </c>
      <c r="K5">
        <v>13.03</v>
      </c>
      <c r="L5">
        <v>9.19</v>
      </c>
    </row>
    <row r="6" spans="1:36" x14ac:dyDescent="0.2">
      <c r="A6" t="s">
        <v>36</v>
      </c>
      <c r="B6" t="s">
        <v>37</v>
      </c>
      <c r="C6">
        <v>2003</v>
      </c>
      <c r="D6" t="s">
        <v>38</v>
      </c>
      <c r="E6" t="s">
        <v>43</v>
      </c>
      <c r="F6">
        <v>482741.5</v>
      </c>
      <c r="G6">
        <v>15162.8</v>
      </c>
      <c r="H6">
        <v>29.2</v>
      </c>
      <c r="I6">
        <v>2.9</v>
      </c>
      <c r="J6">
        <v>2.19</v>
      </c>
      <c r="K6">
        <v>23.72</v>
      </c>
      <c r="L6">
        <v>21.53</v>
      </c>
    </row>
    <row r="7" spans="1:36" x14ac:dyDescent="0.2">
      <c r="A7" t="s">
        <v>36</v>
      </c>
      <c r="B7" t="s">
        <v>37</v>
      </c>
      <c r="C7">
        <v>2003</v>
      </c>
      <c r="D7" t="s">
        <v>38</v>
      </c>
      <c r="E7" t="s">
        <v>44</v>
      </c>
      <c r="F7">
        <v>1120.4000000000001</v>
      </c>
      <c r="G7">
        <v>528.79999999999995</v>
      </c>
      <c r="H7">
        <v>7.0000000000000007E-2</v>
      </c>
      <c r="I7">
        <v>0.1</v>
      </c>
      <c r="J7">
        <v>0.06</v>
      </c>
      <c r="K7">
        <v>10.46</v>
      </c>
      <c r="L7">
        <v>34.94</v>
      </c>
    </row>
    <row r="8" spans="1:36" x14ac:dyDescent="0.2">
      <c r="A8" t="s">
        <v>36</v>
      </c>
      <c r="B8" t="s">
        <v>37</v>
      </c>
      <c r="C8">
        <v>2003</v>
      </c>
      <c r="D8" t="s">
        <v>38</v>
      </c>
      <c r="E8" t="s">
        <v>45</v>
      </c>
      <c r="F8">
        <v>47254.3</v>
      </c>
      <c r="G8">
        <v>54838.5</v>
      </c>
      <c r="H8">
        <v>2.86</v>
      </c>
      <c r="I8">
        <v>10.47</v>
      </c>
      <c r="J8">
        <v>0.36</v>
      </c>
      <c r="K8">
        <v>14.36</v>
      </c>
      <c r="L8">
        <v>9.56</v>
      </c>
    </row>
    <row r="9" spans="1:36" x14ac:dyDescent="0.2">
      <c r="A9" t="s">
        <v>36</v>
      </c>
      <c r="B9" t="s">
        <v>37</v>
      </c>
      <c r="C9">
        <v>2003</v>
      </c>
      <c r="D9" t="s">
        <v>38</v>
      </c>
      <c r="E9" t="s">
        <v>46</v>
      </c>
      <c r="F9">
        <v>1412.8</v>
      </c>
      <c r="G9">
        <v>7568.9</v>
      </c>
      <c r="H9">
        <v>0.09</v>
      </c>
      <c r="I9">
        <v>1.45</v>
      </c>
      <c r="J9">
        <v>0.17</v>
      </c>
      <c r="K9">
        <v>3.16</v>
      </c>
      <c r="L9" s="2">
        <v>1183.26</v>
      </c>
    </row>
    <row r="10" spans="1:36" x14ac:dyDescent="0.2">
      <c r="A10" t="s">
        <v>36</v>
      </c>
      <c r="B10" t="s">
        <v>37</v>
      </c>
      <c r="C10">
        <v>2003</v>
      </c>
      <c r="D10" t="s">
        <v>38</v>
      </c>
      <c r="E10" t="s">
        <v>47</v>
      </c>
      <c r="F10">
        <v>63.3</v>
      </c>
      <c r="G10">
        <v>13266.3</v>
      </c>
      <c r="H10">
        <v>0</v>
      </c>
      <c r="I10">
        <v>2.5299999999999998</v>
      </c>
    </row>
    <row r="11" spans="1:36" x14ac:dyDescent="0.2">
      <c r="A11" t="s">
        <v>36</v>
      </c>
      <c r="B11" t="s">
        <v>37</v>
      </c>
      <c r="C11">
        <v>2003</v>
      </c>
      <c r="D11" t="s">
        <v>38</v>
      </c>
      <c r="E11" t="s">
        <v>48</v>
      </c>
      <c r="F11">
        <v>343059.9</v>
      </c>
      <c r="G11">
        <v>19930.599999999999</v>
      </c>
      <c r="H11">
        <v>20.75</v>
      </c>
      <c r="I11">
        <v>3.81</v>
      </c>
      <c r="J11">
        <v>2.04</v>
      </c>
      <c r="K11">
        <v>23.03</v>
      </c>
      <c r="L11">
        <v>20.78</v>
      </c>
    </row>
    <row r="12" spans="1:36" x14ac:dyDescent="0.2">
      <c r="A12" t="s">
        <v>36</v>
      </c>
      <c r="B12" t="s">
        <v>37</v>
      </c>
      <c r="C12">
        <v>2003</v>
      </c>
      <c r="D12" t="s">
        <v>38</v>
      </c>
      <c r="E12" t="s">
        <v>49</v>
      </c>
      <c r="F12">
        <v>59018</v>
      </c>
      <c r="G12">
        <v>2888.3</v>
      </c>
      <c r="H12">
        <v>3.57</v>
      </c>
      <c r="I12">
        <v>0.55000000000000004</v>
      </c>
      <c r="J12">
        <v>2.21</v>
      </c>
      <c r="K12">
        <v>7.94</v>
      </c>
      <c r="L12">
        <v>69.69</v>
      </c>
    </row>
    <row r="13" spans="1:36" x14ac:dyDescent="0.2">
      <c r="A13" t="s">
        <v>36</v>
      </c>
      <c r="B13" t="s">
        <v>37</v>
      </c>
      <c r="C13">
        <v>2003</v>
      </c>
      <c r="D13" t="s">
        <v>38</v>
      </c>
      <c r="E13" t="s">
        <v>50</v>
      </c>
      <c r="F13">
        <v>3606.8</v>
      </c>
      <c r="G13">
        <v>153968.79999999999</v>
      </c>
      <c r="H13">
        <v>0.22</v>
      </c>
      <c r="I13">
        <v>29.4</v>
      </c>
      <c r="J13">
        <v>0</v>
      </c>
      <c r="K13">
        <v>18.28</v>
      </c>
      <c r="L13">
        <v>47.18</v>
      </c>
    </row>
    <row r="14" spans="1:36" x14ac:dyDescent="0.2">
      <c r="A14" t="s">
        <v>36</v>
      </c>
      <c r="B14" t="s">
        <v>37</v>
      </c>
      <c r="C14">
        <v>2003</v>
      </c>
      <c r="D14" t="s">
        <v>38</v>
      </c>
      <c r="E14" t="s">
        <v>51</v>
      </c>
      <c r="F14">
        <v>1075257.8</v>
      </c>
      <c r="G14">
        <v>77602.8</v>
      </c>
      <c r="H14">
        <v>65.05</v>
      </c>
      <c r="I14">
        <v>14.82</v>
      </c>
      <c r="J14">
        <v>7.69</v>
      </c>
      <c r="K14">
        <v>22.42</v>
      </c>
      <c r="L14">
        <v>7.98</v>
      </c>
    </row>
    <row r="15" spans="1:36" x14ac:dyDescent="0.2">
      <c r="A15" t="s">
        <v>36</v>
      </c>
      <c r="B15" t="s">
        <v>37</v>
      </c>
      <c r="C15">
        <v>2003</v>
      </c>
      <c r="D15" t="s">
        <v>38</v>
      </c>
      <c r="E15" t="s">
        <v>52</v>
      </c>
      <c r="F15">
        <v>106202.2</v>
      </c>
      <c r="G15">
        <v>2705.9</v>
      </c>
      <c r="H15">
        <v>6.42</v>
      </c>
      <c r="I15">
        <v>0.52</v>
      </c>
      <c r="J15">
        <v>2.73</v>
      </c>
      <c r="K15">
        <v>28.06</v>
      </c>
      <c r="L15">
        <v>70.040000000000006</v>
      </c>
    </row>
    <row r="16" spans="1:36" x14ac:dyDescent="0.2">
      <c r="A16" t="s">
        <v>36</v>
      </c>
      <c r="B16" t="s">
        <v>37</v>
      </c>
      <c r="C16">
        <v>2003</v>
      </c>
      <c r="D16" t="s">
        <v>38</v>
      </c>
      <c r="E16" t="s">
        <v>53</v>
      </c>
      <c r="F16">
        <v>357.7</v>
      </c>
      <c r="G16">
        <v>39147.199999999997</v>
      </c>
      <c r="H16">
        <v>0.02</v>
      </c>
      <c r="I16">
        <v>7.48</v>
      </c>
      <c r="J16">
        <v>0</v>
      </c>
      <c r="K16">
        <v>30.17</v>
      </c>
      <c r="L16">
        <v>758.56</v>
      </c>
    </row>
    <row r="17" spans="1:12" x14ac:dyDescent="0.2">
      <c r="A17" t="s">
        <v>36</v>
      </c>
      <c r="B17" t="s">
        <v>37</v>
      </c>
      <c r="C17">
        <v>2003</v>
      </c>
      <c r="D17" t="s">
        <v>38</v>
      </c>
      <c r="E17" t="s">
        <v>54</v>
      </c>
      <c r="F17">
        <v>732.4</v>
      </c>
      <c r="G17">
        <v>26923.9</v>
      </c>
      <c r="H17">
        <v>0.04</v>
      </c>
      <c r="I17">
        <v>5.14</v>
      </c>
      <c r="J17">
        <v>0</v>
      </c>
      <c r="K17">
        <v>11.66</v>
      </c>
      <c r="L17">
        <v>8.24</v>
      </c>
    </row>
    <row r="18" spans="1:12" x14ac:dyDescent="0.2">
      <c r="A18" t="s">
        <v>36</v>
      </c>
      <c r="B18" t="s">
        <v>37</v>
      </c>
      <c r="C18">
        <v>2003</v>
      </c>
      <c r="D18" t="s">
        <v>38</v>
      </c>
      <c r="E18" t="s">
        <v>55</v>
      </c>
      <c r="F18">
        <v>434.9</v>
      </c>
      <c r="G18">
        <v>35544.6</v>
      </c>
      <c r="H18">
        <v>0.03</v>
      </c>
      <c r="I18">
        <v>6.79</v>
      </c>
      <c r="J18">
        <v>0</v>
      </c>
    </row>
    <row r="19" spans="1:12" x14ac:dyDescent="0.2">
      <c r="A19" t="s">
        <v>36</v>
      </c>
      <c r="B19" t="s">
        <v>37</v>
      </c>
      <c r="C19">
        <v>2003</v>
      </c>
      <c r="D19" t="s">
        <v>38</v>
      </c>
      <c r="E19" t="s">
        <v>56</v>
      </c>
      <c r="F19">
        <v>5233.1000000000004</v>
      </c>
      <c r="G19">
        <v>52902.8</v>
      </c>
      <c r="H19">
        <v>0.32</v>
      </c>
      <c r="I19">
        <v>10.1</v>
      </c>
      <c r="J19">
        <v>0.23</v>
      </c>
      <c r="K19">
        <v>6.55</v>
      </c>
      <c r="L19">
        <v>89.27</v>
      </c>
    </row>
    <row r="20" spans="1:12" x14ac:dyDescent="0.2">
      <c r="A20" t="s">
        <v>36</v>
      </c>
      <c r="B20" t="s">
        <v>37</v>
      </c>
      <c r="C20">
        <v>2003</v>
      </c>
      <c r="D20" t="s">
        <v>38</v>
      </c>
      <c r="E20" t="s">
        <v>57</v>
      </c>
      <c r="F20">
        <v>5043.3</v>
      </c>
      <c r="G20">
        <v>13413.2</v>
      </c>
      <c r="H20">
        <v>0.31</v>
      </c>
      <c r="I20">
        <v>2.56</v>
      </c>
      <c r="J20">
        <v>0.01</v>
      </c>
      <c r="K20">
        <v>23.28</v>
      </c>
      <c r="L20">
        <v>505.62</v>
      </c>
    </row>
    <row r="21" spans="1:12" x14ac:dyDescent="0.2">
      <c r="A21" t="s">
        <v>36</v>
      </c>
      <c r="B21" t="s">
        <v>37</v>
      </c>
      <c r="C21">
        <v>2003</v>
      </c>
      <c r="D21" t="s">
        <v>38</v>
      </c>
      <c r="E21" t="s">
        <v>58</v>
      </c>
      <c r="F21">
        <v>4243.6000000000004</v>
      </c>
      <c r="G21">
        <v>12903.6</v>
      </c>
      <c r="H21">
        <v>0.26</v>
      </c>
      <c r="I21">
        <v>2.46</v>
      </c>
      <c r="J21">
        <v>0.13</v>
      </c>
      <c r="K21">
        <v>33.29</v>
      </c>
      <c r="L21">
        <v>55.37</v>
      </c>
    </row>
    <row r="22" spans="1:12" x14ac:dyDescent="0.2">
      <c r="A22" t="s">
        <v>36</v>
      </c>
      <c r="B22" t="s">
        <v>37</v>
      </c>
      <c r="C22">
        <v>2003</v>
      </c>
      <c r="D22" t="s">
        <v>38</v>
      </c>
      <c r="E22" t="s">
        <v>59</v>
      </c>
      <c r="F22">
        <v>40.5</v>
      </c>
      <c r="G22">
        <v>9568.7000000000007</v>
      </c>
      <c r="H22">
        <v>0</v>
      </c>
      <c r="I22">
        <v>1.83</v>
      </c>
      <c r="J22">
        <v>0.01</v>
      </c>
      <c r="K22">
        <v>7.33</v>
      </c>
      <c r="L22">
        <v>-67.64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3C8FE-5380-4A99-BE82-171FB69E38DE}">
  <dimension ref="A1:AJ22"/>
  <sheetViews>
    <sheetView workbookViewId="0">
      <selection activeCell="F2" sqref="F2"/>
    </sheetView>
  </sheetViews>
  <sheetFormatPr baseColWidth="10" defaultColWidth="8.83203125" defaultRowHeight="15" x14ac:dyDescent="0.2"/>
  <cols>
    <col min="1" max="1" width="13.6640625" bestFit="1" customWidth="1"/>
    <col min="2" max="2" width="12.33203125" bestFit="1" customWidth="1"/>
    <col min="3" max="3" width="5" bestFit="1" customWidth="1"/>
    <col min="4" max="4" width="10" bestFit="1" customWidth="1"/>
    <col min="5" max="5" width="18" bestFit="1" customWidth="1"/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2004</v>
      </c>
      <c r="D2" t="s">
        <v>38</v>
      </c>
      <c r="E2" t="s">
        <v>39</v>
      </c>
      <c r="F2">
        <v>1966911.13</v>
      </c>
      <c r="G2">
        <f>SUM(G3:G22)</f>
        <v>1516283.2900000005</v>
      </c>
      <c r="H2">
        <v>100</v>
      </c>
      <c r="I2">
        <v>100</v>
      </c>
      <c r="J2">
        <v>1</v>
      </c>
      <c r="K2">
        <v>16.61</v>
      </c>
      <c r="L2">
        <v>15.29</v>
      </c>
      <c r="M2">
        <v>2.61</v>
      </c>
      <c r="N2">
        <v>2.04</v>
      </c>
      <c r="O2">
        <v>5691</v>
      </c>
      <c r="P2">
        <v>49.46</v>
      </c>
      <c r="Q2">
        <v>50.06</v>
      </c>
      <c r="R2">
        <v>0.47</v>
      </c>
      <c r="S2">
        <v>0</v>
      </c>
      <c r="T2">
        <v>5</v>
      </c>
      <c r="U2">
        <v>0</v>
      </c>
      <c r="V2">
        <v>796.04</v>
      </c>
      <c r="W2">
        <v>335338.92</v>
      </c>
      <c r="X2">
        <v>422884.36</v>
      </c>
      <c r="Y2">
        <v>2.61</v>
      </c>
      <c r="Z2">
        <v>2.04</v>
      </c>
      <c r="AA2">
        <v>5691</v>
      </c>
      <c r="AB2">
        <v>49.46</v>
      </c>
      <c r="AC2">
        <v>50.06</v>
      </c>
      <c r="AD2">
        <v>0.47</v>
      </c>
      <c r="AE2">
        <v>0</v>
      </c>
      <c r="AF2">
        <v>5</v>
      </c>
      <c r="AG2">
        <v>0</v>
      </c>
      <c r="AH2">
        <v>796.04</v>
      </c>
      <c r="AI2">
        <v>335338.92</v>
      </c>
      <c r="AJ2">
        <v>422884.36</v>
      </c>
    </row>
    <row r="3" spans="1:36" x14ac:dyDescent="0.2">
      <c r="A3" t="s">
        <v>36</v>
      </c>
      <c r="B3" t="s">
        <v>37</v>
      </c>
      <c r="C3">
        <v>2004</v>
      </c>
      <c r="D3" t="s">
        <v>38</v>
      </c>
      <c r="E3" t="s">
        <v>40</v>
      </c>
      <c r="F3">
        <v>15824.18</v>
      </c>
      <c r="G3">
        <v>267896.67</v>
      </c>
      <c r="H3">
        <v>0.8</v>
      </c>
      <c r="I3">
        <v>35.33</v>
      </c>
      <c r="J3">
        <v>0</v>
      </c>
      <c r="K3">
        <v>16.510000000000002</v>
      </c>
      <c r="L3">
        <v>-74.2</v>
      </c>
      <c r="M3">
        <v>0.66</v>
      </c>
      <c r="N3">
        <v>0.41</v>
      </c>
      <c r="O3">
        <v>1739</v>
      </c>
      <c r="P3">
        <v>11.67</v>
      </c>
      <c r="Q3">
        <v>88.33</v>
      </c>
      <c r="R3">
        <v>0</v>
      </c>
      <c r="S3">
        <v>0</v>
      </c>
      <c r="T3">
        <v>5</v>
      </c>
      <c r="U3">
        <v>0</v>
      </c>
      <c r="V3">
        <v>0</v>
      </c>
      <c r="W3">
        <v>22385.8</v>
      </c>
      <c r="X3">
        <v>245229.7</v>
      </c>
      <c r="Y3">
        <v>0.66</v>
      </c>
      <c r="Z3">
        <v>0.41</v>
      </c>
      <c r="AA3">
        <v>1739</v>
      </c>
      <c r="AB3">
        <v>11.67</v>
      </c>
      <c r="AC3">
        <v>88.33</v>
      </c>
      <c r="AD3">
        <v>0</v>
      </c>
      <c r="AE3">
        <v>0</v>
      </c>
      <c r="AF3">
        <v>5</v>
      </c>
      <c r="AG3">
        <v>0</v>
      </c>
      <c r="AH3">
        <v>0</v>
      </c>
      <c r="AI3">
        <v>22385.8</v>
      </c>
      <c r="AJ3">
        <v>245229.7</v>
      </c>
    </row>
    <row r="4" spans="1:36" x14ac:dyDescent="0.2">
      <c r="A4" t="s">
        <v>36</v>
      </c>
      <c r="B4" t="s">
        <v>37</v>
      </c>
      <c r="C4">
        <v>2004</v>
      </c>
      <c r="D4" t="s">
        <v>38</v>
      </c>
      <c r="E4" t="s">
        <v>41</v>
      </c>
      <c r="F4">
        <v>73902.64</v>
      </c>
      <c r="G4">
        <v>262290.92</v>
      </c>
      <c r="H4">
        <v>3.76</v>
      </c>
      <c r="I4">
        <v>34.590000000000003</v>
      </c>
      <c r="J4">
        <v>0.21</v>
      </c>
      <c r="K4">
        <v>15.41</v>
      </c>
      <c r="L4">
        <v>19.38</v>
      </c>
      <c r="M4">
        <v>3.18</v>
      </c>
      <c r="N4">
        <v>2.84</v>
      </c>
      <c r="O4">
        <v>2366</v>
      </c>
      <c r="P4">
        <v>63.86</v>
      </c>
      <c r="Q4">
        <v>35.590000000000003</v>
      </c>
      <c r="R4">
        <v>0.55000000000000004</v>
      </c>
      <c r="S4">
        <v>0</v>
      </c>
      <c r="T4">
        <v>5</v>
      </c>
      <c r="U4">
        <v>0</v>
      </c>
      <c r="V4">
        <v>62.34</v>
      </c>
      <c r="W4">
        <v>151660.43</v>
      </c>
      <c r="X4">
        <v>110696.28</v>
      </c>
      <c r="Y4">
        <v>3.18</v>
      </c>
      <c r="Z4">
        <v>2.84</v>
      </c>
      <c r="AA4">
        <v>2366</v>
      </c>
      <c r="AB4">
        <v>63.86</v>
      </c>
      <c r="AC4">
        <v>35.590000000000003</v>
      </c>
      <c r="AD4">
        <v>0.55000000000000004</v>
      </c>
      <c r="AE4">
        <v>0</v>
      </c>
      <c r="AF4">
        <v>5</v>
      </c>
      <c r="AG4">
        <v>0</v>
      </c>
      <c r="AH4">
        <v>62.34</v>
      </c>
      <c r="AI4">
        <v>151660.43</v>
      </c>
      <c r="AJ4">
        <v>110696.28</v>
      </c>
    </row>
    <row r="5" spans="1:36" x14ac:dyDescent="0.2">
      <c r="A5" t="s">
        <v>36</v>
      </c>
      <c r="B5" t="s">
        <v>37</v>
      </c>
      <c r="C5">
        <v>2004</v>
      </c>
      <c r="D5" t="s">
        <v>38</v>
      </c>
      <c r="E5" t="s">
        <v>42</v>
      </c>
      <c r="F5">
        <v>1112471.67</v>
      </c>
      <c r="G5">
        <v>214159.88</v>
      </c>
      <c r="H5">
        <v>56.56</v>
      </c>
      <c r="I5">
        <v>28.24</v>
      </c>
      <c r="J5">
        <v>2.46</v>
      </c>
      <c r="K5">
        <v>10.6</v>
      </c>
      <c r="L5">
        <v>9.32</v>
      </c>
      <c r="M5">
        <v>3.52</v>
      </c>
      <c r="N5">
        <v>3.04</v>
      </c>
      <c r="O5">
        <v>1351</v>
      </c>
      <c r="P5">
        <v>68.319999999999993</v>
      </c>
      <c r="Q5">
        <v>31.61</v>
      </c>
      <c r="R5">
        <v>7.0000000000000007E-2</v>
      </c>
      <c r="S5">
        <v>0</v>
      </c>
      <c r="T5">
        <v>5</v>
      </c>
      <c r="U5">
        <v>0</v>
      </c>
      <c r="V5">
        <v>18.510000000000002</v>
      </c>
      <c r="W5">
        <v>151795.18</v>
      </c>
      <c r="X5">
        <v>62474.1</v>
      </c>
      <c r="Y5">
        <v>3.52</v>
      </c>
      <c r="Z5">
        <v>3.04</v>
      </c>
      <c r="AA5">
        <v>1351</v>
      </c>
      <c r="AB5">
        <v>68.319999999999993</v>
      </c>
      <c r="AC5">
        <v>31.61</v>
      </c>
      <c r="AD5">
        <v>7.0000000000000007E-2</v>
      </c>
      <c r="AE5">
        <v>0</v>
      </c>
      <c r="AF5">
        <v>5</v>
      </c>
      <c r="AG5">
        <v>0</v>
      </c>
      <c r="AH5">
        <v>18.510000000000002</v>
      </c>
      <c r="AI5">
        <v>151795.18</v>
      </c>
      <c r="AJ5">
        <v>62474.1</v>
      </c>
    </row>
    <row r="6" spans="1:36" x14ac:dyDescent="0.2">
      <c r="A6" t="s">
        <v>36</v>
      </c>
      <c r="B6" t="s">
        <v>37</v>
      </c>
      <c r="C6">
        <v>2004</v>
      </c>
      <c r="D6" t="s">
        <v>38</v>
      </c>
      <c r="E6" t="s">
        <v>43</v>
      </c>
      <c r="F6">
        <v>764690.26</v>
      </c>
      <c r="G6">
        <v>13702.95</v>
      </c>
      <c r="H6">
        <v>38.880000000000003</v>
      </c>
      <c r="I6">
        <v>1.81</v>
      </c>
      <c r="J6">
        <v>2.2000000000000002</v>
      </c>
      <c r="K6">
        <v>30.74</v>
      </c>
      <c r="L6">
        <v>29.53</v>
      </c>
      <c r="M6">
        <v>3.86</v>
      </c>
      <c r="N6">
        <v>2.98</v>
      </c>
      <c r="O6">
        <v>215</v>
      </c>
      <c r="P6">
        <v>78.599999999999994</v>
      </c>
      <c r="Q6">
        <v>15.35</v>
      </c>
      <c r="R6">
        <v>6.05</v>
      </c>
      <c r="S6">
        <v>0</v>
      </c>
      <c r="T6">
        <v>5</v>
      </c>
      <c r="U6">
        <v>0</v>
      </c>
      <c r="V6">
        <v>715.19</v>
      </c>
      <c r="W6">
        <v>9224.08</v>
      </c>
      <c r="X6">
        <v>4477.03</v>
      </c>
      <c r="Y6">
        <v>3.86</v>
      </c>
      <c r="Z6">
        <v>2.98</v>
      </c>
      <c r="AA6">
        <v>215</v>
      </c>
      <c r="AB6">
        <v>78.599999999999994</v>
      </c>
      <c r="AC6">
        <v>15.35</v>
      </c>
      <c r="AD6">
        <v>6.05</v>
      </c>
      <c r="AE6">
        <v>0</v>
      </c>
      <c r="AF6">
        <v>5</v>
      </c>
      <c r="AG6">
        <v>0</v>
      </c>
      <c r="AH6">
        <v>715.19</v>
      </c>
      <c r="AI6">
        <v>9224.08</v>
      </c>
      <c r="AJ6">
        <v>4477.03</v>
      </c>
    </row>
    <row r="7" spans="1:36" x14ac:dyDescent="0.2">
      <c r="A7" t="s">
        <v>36</v>
      </c>
      <c r="B7" t="s">
        <v>37</v>
      </c>
      <c r="C7">
        <v>2004</v>
      </c>
      <c r="D7" t="s">
        <v>38</v>
      </c>
      <c r="E7" t="s">
        <v>44</v>
      </c>
      <c r="F7">
        <v>307.52</v>
      </c>
      <c r="G7">
        <v>1619.41</v>
      </c>
      <c r="H7">
        <v>0.02</v>
      </c>
      <c r="I7">
        <v>0.21</v>
      </c>
      <c r="J7">
        <v>0.05</v>
      </c>
      <c r="K7">
        <v>6.3</v>
      </c>
      <c r="L7">
        <v>-0.19</v>
      </c>
      <c r="M7">
        <v>1.25</v>
      </c>
      <c r="N7">
        <v>4.71</v>
      </c>
      <c r="O7">
        <v>37</v>
      </c>
      <c r="P7">
        <v>10.81</v>
      </c>
      <c r="Q7">
        <v>89.19</v>
      </c>
      <c r="R7">
        <v>0</v>
      </c>
      <c r="S7">
        <v>0</v>
      </c>
      <c r="T7">
        <v>5</v>
      </c>
      <c r="U7">
        <v>0</v>
      </c>
      <c r="V7">
        <v>0</v>
      </c>
      <c r="W7">
        <v>1524</v>
      </c>
      <c r="X7">
        <v>95.41</v>
      </c>
      <c r="Y7">
        <v>1.25</v>
      </c>
      <c r="Z7">
        <v>4.71</v>
      </c>
      <c r="AA7">
        <v>37</v>
      </c>
      <c r="AB7">
        <v>10.81</v>
      </c>
      <c r="AC7">
        <v>89.19</v>
      </c>
      <c r="AD7">
        <v>0</v>
      </c>
      <c r="AE7">
        <v>0</v>
      </c>
      <c r="AF7">
        <v>5</v>
      </c>
      <c r="AG7">
        <v>0</v>
      </c>
      <c r="AH7">
        <v>0</v>
      </c>
      <c r="AI7">
        <v>1524</v>
      </c>
      <c r="AJ7">
        <v>95.41</v>
      </c>
    </row>
    <row r="8" spans="1:36" x14ac:dyDescent="0.2">
      <c r="A8" t="s">
        <v>36</v>
      </c>
      <c r="B8" t="s">
        <v>37</v>
      </c>
      <c r="C8">
        <v>2004</v>
      </c>
      <c r="D8" t="s">
        <v>38</v>
      </c>
      <c r="E8" t="s">
        <v>45</v>
      </c>
      <c r="F8">
        <v>90052.76</v>
      </c>
      <c r="G8">
        <v>62938.239999999998</v>
      </c>
      <c r="H8">
        <v>4.58</v>
      </c>
      <c r="I8">
        <v>8.3000000000000007</v>
      </c>
      <c r="J8">
        <v>0.66</v>
      </c>
      <c r="K8">
        <v>15.82</v>
      </c>
      <c r="L8">
        <v>55.82</v>
      </c>
      <c r="M8">
        <v>3.11</v>
      </c>
      <c r="N8">
        <v>1.68</v>
      </c>
      <c r="O8">
        <v>494</v>
      </c>
      <c r="P8">
        <v>61.74</v>
      </c>
      <c r="Q8">
        <v>38.26</v>
      </c>
      <c r="R8">
        <v>0</v>
      </c>
      <c r="S8">
        <v>0</v>
      </c>
      <c r="T8">
        <v>5</v>
      </c>
      <c r="U8">
        <v>0</v>
      </c>
      <c r="V8">
        <v>0</v>
      </c>
      <c r="W8">
        <v>25568.01</v>
      </c>
      <c r="X8">
        <v>37370.65</v>
      </c>
      <c r="Y8">
        <v>3.11</v>
      </c>
      <c r="Z8">
        <v>1.68</v>
      </c>
      <c r="AA8">
        <v>494</v>
      </c>
      <c r="AB8">
        <v>61.74</v>
      </c>
      <c r="AC8">
        <v>38.26</v>
      </c>
      <c r="AD8">
        <v>0</v>
      </c>
      <c r="AE8">
        <v>0</v>
      </c>
      <c r="AF8">
        <v>5</v>
      </c>
      <c r="AG8">
        <v>0</v>
      </c>
      <c r="AH8">
        <v>0</v>
      </c>
      <c r="AI8">
        <v>25568.01</v>
      </c>
      <c r="AJ8">
        <v>37370.65</v>
      </c>
    </row>
    <row r="9" spans="1:36" x14ac:dyDescent="0.2">
      <c r="A9" t="s">
        <v>36</v>
      </c>
      <c r="B9" t="s">
        <v>37</v>
      </c>
      <c r="C9">
        <v>2004</v>
      </c>
      <c r="D9" t="s">
        <v>38</v>
      </c>
      <c r="E9" t="s">
        <v>46</v>
      </c>
      <c r="F9">
        <v>1370.17</v>
      </c>
      <c r="G9">
        <v>10116.82</v>
      </c>
      <c r="H9">
        <v>7.0000000000000007E-2</v>
      </c>
      <c r="I9">
        <v>1.33</v>
      </c>
      <c r="J9">
        <v>0.18</v>
      </c>
      <c r="K9">
        <v>15.49</v>
      </c>
      <c r="L9">
        <v>18.79</v>
      </c>
      <c r="M9">
        <v>3.99</v>
      </c>
      <c r="N9">
        <v>4.6100000000000003</v>
      </c>
      <c r="O9">
        <v>365</v>
      </c>
      <c r="P9">
        <v>84.38</v>
      </c>
      <c r="Q9">
        <v>12.6</v>
      </c>
      <c r="R9">
        <v>3.01</v>
      </c>
      <c r="S9">
        <v>0</v>
      </c>
      <c r="T9">
        <v>5</v>
      </c>
      <c r="U9">
        <v>0</v>
      </c>
      <c r="V9">
        <v>34.4</v>
      </c>
      <c r="W9">
        <v>9977.7800000000007</v>
      </c>
      <c r="X9">
        <v>139.04</v>
      </c>
      <c r="Y9">
        <v>3.99</v>
      </c>
      <c r="Z9">
        <v>4.6100000000000003</v>
      </c>
      <c r="AA9">
        <v>365</v>
      </c>
      <c r="AB9">
        <v>84.38</v>
      </c>
      <c r="AC9">
        <v>12.6</v>
      </c>
      <c r="AD9">
        <v>3.01</v>
      </c>
      <c r="AE9">
        <v>0</v>
      </c>
      <c r="AF9">
        <v>5</v>
      </c>
      <c r="AG9">
        <v>0</v>
      </c>
      <c r="AH9">
        <v>34.4</v>
      </c>
      <c r="AI9">
        <v>9977.7800000000007</v>
      </c>
      <c r="AJ9">
        <v>139.04</v>
      </c>
    </row>
    <row r="10" spans="1:36" x14ac:dyDescent="0.2">
      <c r="A10" t="s">
        <v>36</v>
      </c>
      <c r="B10" t="s">
        <v>37</v>
      </c>
      <c r="C10">
        <v>2004</v>
      </c>
      <c r="D10" t="s">
        <v>38</v>
      </c>
      <c r="E10" t="s">
        <v>47</v>
      </c>
      <c r="F10">
        <v>363.32</v>
      </c>
      <c r="G10">
        <v>11011.56</v>
      </c>
      <c r="H10">
        <v>0.02</v>
      </c>
      <c r="I10">
        <v>1.45</v>
      </c>
      <c r="M10">
        <v>3.06</v>
      </c>
      <c r="N10">
        <v>4.79</v>
      </c>
      <c r="O10">
        <v>92</v>
      </c>
      <c r="P10">
        <v>72.83</v>
      </c>
      <c r="Q10">
        <v>27.17</v>
      </c>
      <c r="R10">
        <v>0</v>
      </c>
      <c r="S10">
        <v>0</v>
      </c>
      <c r="T10">
        <v>5</v>
      </c>
      <c r="U10">
        <v>0</v>
      </c>
      <c r="V10">
        <v>0</v>
      </c>
      <c r="W10">
        <v>10553.38</v>
      </c>
      <c r="X10">
        <v>458.18</v>
      </c>
      <c r="Y10">
        <v>3.06</v>
      </c>
      <c r="Z10">
        <v>4.79</v>
      </c>
      <c r="AA10">
        <v>92</v>
      </c>
      <c r="AB10">
        <v>72.83</v>
      </c>
      <c r="AC10">
        <v>27.17</v>
      </c>
      <c r="AD10">
        <v>0</v>
      </c>
      <c r="AE10">
        <v>0</v>
      </c>
      <c r="AF10">
        <v>5</v>
      </c>
      <c r="AG10">
        <v>0</v>
      </c>
      <c r="AH10">
        <v>0</v>
      </c>
      <c r="AI10">
        <v>10553.38</v>
      </c>
      <c r="AJ10">
        <v>458.18</v>
      </c>
    </row>
    <row r="11" spans="1:36" x14ac:dyDescent="0.2">
      <c r="A11" t="s">
        <v>36</v>
      </c>
      <c r="B11" t="s">
        <v>37</v>
      </c>
      <c r="C11">
        <v>2004</v>
      </c>
      <c r="D11" t="s">
        <v>38</v>
      </c>
      <c r="E11" t="s">
        <v>48</v>
      </c>
      <c r="F11">
        <v>539155.01</v>
      </c>
      <c r="G11">
        <v>58893.1</v>
      </c>
      <c r="H11">
        <v>27.41</v>
      </c>
      <c r="I11">
        <v>7.77</v>
      </c>
      <c r="J11">
        <v>2.0099999999999998</v>
      </c>
      <c r="K11">
        <v>28.14</v>
      </c>
      <c r="L11">
        <v>25.78</v>
      </c>
      <c r="M11">
        <v>5</v>
      </c>
      <c r="N11">
        <v>5</v>
      </c>
      <c r="O11">
        <v>54</v>
      </c>
      <c r="P11">
        <v>100</v>
      </c>
      <c r="Q11">
        <v>0</v>
      </c>
      <c r="R11">
        <v>0</v>
      </c>
      <c r="S11">
        <v>0</v>
      </c>
      <c r="T11">
        <v>5</v>
      </c>
      <c r="U11">
        <v>5</v>
      </c>
      <c r="V11">
        <v>0</v>
      </c>
      <c r="W11">
        <v>58893.1</v>
      </c>
      <c r="X11">
        <v>0</v>
      </c>
      <c r="Y11">
        <v>5</v>
      </c>
      <c r="Z11">
        <v>5</v>
      </c>
      <c r="AA11">
        <v>54</v>
      </c>
      <c r="AB11">
        <v>100</v>
      </c>
      <c r="AC11">
        <v>0</v>
      </c>
      <c r="AD11">
        <v>0</v>
      </c>
      <c r="AE11">
        <v>0</v>
      </c>
      <c r="AF11">
        <v>5</v>
      </c>
      <c r="AG11">
        <v>5</v>
      </c>
      <c r="AH11">
        <v>0</v>
      </c>
      <c r="AI11">
        <v>58893.1</v>
      </c>
      <c r="AJ11">
        <v>0</v>
      </c>
    </row>
    <row r="12" spans="1:36" x14ac:dyDescent="0.2">
      <c r="A12" t="s">
        <v>36</v>
      </c>
      <c r="B12" t="s">
        <v>37</v>
      </c>
      <c r="C12">
        <v>2004</v>
      </c>
      <c r="D12" t="s">
        <v>38</v>
      </c>
      <c r="E12" t="s">
        <v>49</v>
      </c>
      <c r="F12">
        <v>122831.75</v>
      </c>
      <c r="G12">
        <v>8390.14</v>
      </c>
      <c r="H12">
        <v>6.24</v>
      </c>
      <c r="I12">
        <v>1.1100000000000001</v>
      </c>
      <c r="J12">
        <v>2.61</v>
      </c>
      <c r="K12">
        <v>11.45</v>
      </c>
      <c r="L12">
        <v>19.87</v>
      </c>
      <c r="M12">
        <v>4.57</v>
      </c>
      <c r="N12">
        <v>4.9800000000000004</v>
      </c>
      <c r="O12">
        <v>52</v>
      </c>
      <c r="P12">
        <v>94.23</v>
      </c>
      <c r="Q12">
        <v>5.77</v>
      </c>
      <c r="R12">
        <v>0</v>
      </c>
      <c r="S12">
        <v>0</v>
      </c>
      <c r="T12">
        <v>5</v>
      </c>
      <c r="U12">
        <v>0</v>
      </c>
      <c r="V12">
        <v>0</v>
      </c>
      <c r="W12">
        <v>8350.07</v>
      </c>
      <c r="X12">
        <v>40.07</v>
      </c>
      <c r="Y12">
        <v>4.57</v>
      </c>
      <c r="Z12">
        <v>4.9800000000000004</v>
      </c>
      <c r="AA12">
        <v>52</v>
      </c>
      <c r="AB12">
        <v>94.23</v>
      </c>
      <c r="AC12">
        <v>5.77</v>
      </c>
      <c r="AD12">
        <v>0</v>
      </c>
      <c r="AE12">
        <v>0</v>
      </c>
      <c r="AF12">
        <v>5</v>
      </c>
      <c r="AG12">
        <v>0</v>
      </c>
      <c r="AH12">
        <v>0</v>
      </c>
      <c r="AI12">
        <v>8350.07</v>
      </c>
      <c r="AJ12">
        <v>40.07</v>
      </c>
    </row>
    <row r="13" spans="1:36" x14ac:dyDescent="0.2">
      <c r="A13" t="s">
        <v>36</v>
      </c>
      <c r="B13" t="s">
        <v>37</v>
      </c>
      <c r="C13">
        <v>2004</v>
      </c>
      <c r="D13" t="s">
        <v>38</v>
      </c>
      <c r="E13" t="s">
        <v>50</v>
      </c>
      <c r="F13">
        <v>7477.19</v>
      </c>
      <c r="G13">
        <v>225796.8</v>
      </c>
      <c r="H13">
        <v>0.38</v>
      </c>
      <c r="I13">
        <v>29.78</v>
      </c>
      <c r="J13">
        <v>0</v>
      </c>
      <c r="K13">
        <v>15.48</v>
      </c>
      <c r="L13">
        <v>-49.15</v>
      </c>
      <c r="M13">
        <v>0.08</v>
      </c>
      <c r="N13">
        <v>0.03</v>
      </c>
      <c r="O13">
        <v>1539</v>
      </c>
      <c r="P13">
        <v>1.49</v>
      </c>
      <c r="Q13">
        <v>98.51</v>
      </c>
      <c r="R13">
        <v>0</v>
      </c>
      <c r="S13">
        <v>0</v>
      </c>
      <c r="T13">
        <v>5</v>
      </c>
      <c r="U13">
        <v>0</v>
      </c>
      <c r="V13">
        <v>0</v>
      </c>
      <c r="W13">
        <v>1423.92</v>
      </c>
      <c r="X13">
        <v>224372.88</v>
      </c>
      <c r="Y13">
        <v>0.08</v>
      </c>
      <c r="Z13">
        <v>0.03</v>
      </c>
      <c r="AA13">
        <v>1539</v>
      </c>
      <c r="AB13">
        <v>1.49</v>
      </c>
      <c r="AC13">
        <v>98.51</v>
      </c>
      <c r="AD13">
        <v>0</v>
      </c>
      <c r="AE13">
        <v>0</v>
      </c>
      <c r="AF13">
        <v>5</v>
      </c>
      <c r="AG13">
        <v>0</v>
      </c>
      <c r="AH13">
        <v>0</v>
      </c>
      <c r="AI13">
        <v>1423.92</v>
      </c>
      <c r="AJ13">
        <v>224372.88</v>
      </c>
    </row>
    <row r="14" spans="1:36" x14ac:dyDescent="0.2">
      <c r="A14" t="s">
        <v>36</v>
      </c>
      <c r="B14" t="s">
        <v>37</v>
      </c>
      <c r="C14">
        <v>2004</v>
      </c>
      <c r="D14" t="s">
        <v>38</v>
      </c>
      <c r="E14" t="s">
        <v>51</v>
      </c>
      <c r="F14">
        <v>1052070.6599999999</v>
      </c>
      <c r="G14">
        <v>101137.11</v>
      </c>
      <c r="H14">
        <v>53.49</v>
      </c>
      <c r="I14">
        <v>13.34</v>
      </c>
      <c r="J14">
        <v>7.64</v>
      </c>
      <c r="K14">
        <v>11.03</v>
      </c>
      <c r="L14">
        <v>9.36</v>
      </c>
      <c r="M14">
        <v>3.6</v>
      </c>
      <c r="N14">
        <v>3.12</v>
      </c>
      <c r="O14">
        <v>656</v>
      </c>
      <c r="P14">
        <v>71.95</v>
      </c>
      <c r="Q14">
        <v>28.05</v>
      </c>
      <c r="R14">
        <v>0</v>
      </c>
      <c r="S14">
        <v>0</v>
      </c>
      <c r="T14">
        <v>5</v>
      </c>
      <c r="U14">
        <v>0</v>
      </c>
      <c r="V14">
        <v>0</v>
      </c>
      <c r="W14">
        <v>79641.25</v>
      </c>
      <c r="X14">
        <v>21495.86</v>
      </c>
      <c r="Y14">
        <v>3.6</v>
      </c>
      <c r="Z14">
        <v>3.12</v>
      </c>
      <c r="AA14">
        <v>656</v>
      </c>
      <c r="AB14">
        <v>71.95</v>
      </c>
      <c r="AC14">
        <v>28.05</v>
      </c>
      <c r="AD14">
        <v>0</v>
      </c>
      <c r="AE14">
        <v>0</v>
      </c>
      <c r="AF14">
        <v>5</v>
      </c>
      <c r="AG14">
        <v>0</v>
      </c>
      <c r="AH14">
        <v>0</v>
      </c>
      <c r="AI14">
        <v>79641.25</v>
      </c>
      <c r="AJ14">
        <v>21495.86</v>
      </c>
    </row>
    <row r="15" spans="1:36" x14ac:dyDescent="0.2">
      <c r="A15" t="s">
        <v>36</v>
      </c>
      <c r="B15" t="s">
        <v>37</v>
      </c>
      <c r="C15">
        <v>2004</v>
      </c>
      <c r="D15" t="s">
        <v>38</v>
      </c>
      <c r="E15" t="s">
        <v>52</v>
      </c>
      <c r="F15">
        <v>130574.55</v>
      </c>
      <c r="G15">
        <v>4342.05</v>
      </c>
      <c r="H15">
        <v>6.64</v>
      </c>
      <c r="I15">
        <v>0.56999999999999995</v>
      </c>
      <c r="J15">
        <v>2.34</v>
      </c>
      <c r="K15">
        <v>50.19</v>
      </c>
      <c r="L15">
        <v>37.57</v>
      </c>
      <c r="M15">
        <v>4.93</v>
      </c>
      <c r="N15">
        <v>5</v>
      </c>
      <c r="O15">
        <v>53</v>
      </c>
      <c r="P15">
        <v>98.11</v>
      </c>
      <c r="Q15">
        <v>1.89</v>
      </c>
      <c r="R15">
        <v>0</v>
      </c>
      <c r="S15">
        <v>0</v>
      </c>
      <c r="T15">
        <v>5</v>
      </c>
      <c r="U15">
        <v>0</v>
      </c>
      <c r="V15">
        <v>0</v>
      </c>
      <c r="W15">
        <v>4342.05</v>
      </c>
      <c r="X15">
        <v>0</v>
      </c>
      <c r="Y15">
        <v>4.93</v>
      </c>
      <c r="Z15">
        <v>5</v>
      </c>
      <c r="AA15">
        <v>53</v>
      </c>
      <c r="AB15">
        <v>98.11</v>
      </c>
      <c r="AC15">
        <v>1.89</v>
      </c>
      <c r="AD15">
        <v>0</v>
      </c>
      <c r="AE15">
        <v>0</v>
      </c>
      <c r="AF15">
        <v>5</v>
      </c>
      <c r="AG15">
        <v>0</v>
      </c>
      <c r="AH15">
        <v>0</v>
      </c>
      <c r="AI15">
        <v>4342.05</v>
      </c>
      <c r="AJ15">
        <v>0</v>
      </c>
    </row>
    <row r="16" spans="1:36" x14ac:dyDescent="0.2">
      <c r="A16" t="s">
        <v>36</v>
      </c>
      <c r="B16" t="s">
        <v>37</v>
      </c>
      <c r="C16">
        <v>2004</v>
      </c>
      <c r="D16" t="s">
        <v>38</v>
      </c>
      <c r="E16" t="s">
        <v>53</v>
      </c>
      <c r="F16">
        <v>392.76</v>
      </c>
      <c r="G16">
        <v>50742.54</v>
      </c>
      <c r="H16">
        <v>0.02</v>
      </c>
      <c r="I16">
        <v>6.69</v>
      </c>
      <c r="J16">
        <v>0</v>
      </c>
      <c r="K16">
        <v>24.25</v>
      </c>
      <c r="L16">
        <v>-76.03</v>
      </c>
      <c r="M16">
        <v>4.1100000000000003</v>
      </c>
      <c r="N16">
        <v>4.1500000000000004</v>
      </c>
      <c r="O16">
        <v>529</v>
      </c>
      <c r="P16">
        <v>79.209999999999994</v>
      </c>
      <c r="Q16">
        <v>20.79</v>
      </c>
      <c r="R16">
        <v>0</v>
      </c>
      <c r="S16">
        <v>0</v>
      </c>
      <c r="T16">
        <v>5</v>
      </c>
      <c r="U16">
        <v>0</v>
      </c>
      <c r="V16">
        <v>0</v>
      </c>
      <c r="W16">
        <v>42572.36</v>
      </c>
      <c r="X16">
        <v>8170.18</v>
      </c>
      <c r="Y16">
        <v>4.1100000000000003</v>
      </c>
      <c r="Z16">
        <v>4.1500000000000004</v>
      </c>
      <c r="AA16">
        <v>529</v>
      </c>
      <c r="AB16">
        <v>79.209999999999994</v>
      </c>
      <c r="AC16">
        <v>20.79</v>
      </c>
      <c r="AD16">
        <v>0</v>
      </c>
      <c r="AE16">
        <v>0</v>
      </c>
      <c r="AF16">
        <v>5</v>
      </c>
      <c r="AG16">
        <v>0</v>
      </c>
      <c r="AH16">
        <v>0</v>
      </c>
      <c r="AI16">
        <v>42572.36</v>
      </c>
      <c r="AJ16">
        <v>8170.18</v>
      </c>
    </row>
    <row r="17" spans="1:36" x14ac:dyDescent="0.2">
      <c r="A17" t="s">
        <v>36</v>
      </c>
      <c r="B17" t="s">
        <v>37</v>
      </c>
      <c r="C17">
        <v>2004</v>
      </c>
      <c r="D17" t="s">
        <v>38</v>
      </c>
      <c r="E17" t="s">
        <v>54</v>
      </c>
      <c r="F17">
        <v>850.48</v>
      </c>
      <c r="G17">
        <v>34519.82</v>
      </c>
      <c r="H17">
        <v>0.04</v>
      </c>
      <c r="I17">
        <v>4.55</v>
      </c>
      <c r="J17">
        <v>0.01</v>
      </c>
      <c r="K17">
        <v>15.13</v>
      </c>
      <c r="L17">
        <v>60.84</v>
      </c>
      <c r="M17">
        <v>2.23</v>
      </c>
      <c r="N17">
        <v>1.43</v>
      </c>
      <c r="O17">
        <v>274</v>
      </c>
      <c r="P17">
        <v>40.15</v>
      </c>
      <c r="Q17">
        <v>59.85</v>
      </c>
      <c r="R17">
        <v>0</v>
      </c>
      <c r="S17">
        <v>0</v>
      </c>
      <c r="T17">
        <v>5</v>
      </c>
      <c r="U17">
        <v>0</v>
      </c>
      <c r="V17">
        <v>0</v>
      </c>
      <c r="W17">
        <v>10595.06</v>
      </c>
      <c r="X17">
        <v>23924.75</v>
      </c>
      <c r="Y17">
        <v>2.23</v>
      </c>
      <c r="Z17">
        <v>1.43</v>
      </c>
      <c r="AA17">
        <v>274</v>
      </c>
      <c r="AB17">
        <v>40.15</v>
      </c>
      <c r="AC17">
        <v>59.85</v>
      </c>
      <c r="AD17">
        <v>0</v>
      </c>
      <c r="AE17">
        <v>0</v>
      </c>
      <c r="AF17">
        <v>5</v>
      </c>
      <c r="AG17">
        <v>0</v>
      </c>
      <c r="AH17">
        <v>0</v>
      </c>
      <c r="AI17">
        <v>10595.06</v>
      </c>
      <c r="AJ17">
        <v>23924.75</v>
      </c>
    </row>
    <row r="18" spans="1:36" x14ac:dyDescent="0.2">
      <c r="A18" t="s">
        <v>36</v>
      </c>
      <c r="B18" t="s">
        <v>37</v>
      </c>
      <c r="C18">
        <v>2004</v>
      </c>
      <c r="D18" t="s">
        <v>38</v>
      </c>
      <c r="E18" t="s">
        <v>55</v>
      </c>
      <c r="F18">
        <v>570.41999999999996</v>
      </c>
      <c r="G18">
        <v>70801.37</v>
      </c>
      <c r="H18">
        <v>0.03</v>
      </c>
      <c r="I18">
        <v>9.34</v>
      </c>
      <c r="M18">
        <v>3.78</v>
      </c>
      <c r="N18">
        <v>1.54</v>
      </c>
      <c r="O18">
        <v>227</v>
      </c>
      <c r="P18">
        <v>77.97</v>
      </c>
      <c r="Q18">
        <v>22.03</v>
      </c>
      <c r="R18">
        <v>0</v>
      </c>
      <c r="S18">
        <v>0</v>
      </c>
      <c r="T18">
        <v>5</v>
      </c>
      <c r="U18">
        <v>0</v>
      </c>
      <c r="V18">
        <v>0</v>
      </c>
      <c r="W18">
        <v>22596.6</v>
      </c>
      <c r="X18">
        <v>48204.77</v>
      </c>
      <c r="Y18">
        <v>3.78</v>
      </c>
      <c r="Z18">
        <v>1.54</v>
      </c>
      <c r="AA18">
        <v>227</v>
      </c>
      <c r="AB18">
        <v>77.97</v>
      </c>
      <c r="AC18">
        <v>22.03</v>
      </c>
      <c r="AD18">
        <v>0</v>
      </c>
      <c r="AE18">
        <v>0</v>
      </c>
      <c r="AF18">
        <v>5</v>
      </c>
      <c r="AG18">
        <v>0</v>
      </c>
      <c r="AH18">
        <v>0</v>
      </c>
      <c r="AI18">
        <v>22596.6</v>
      </c>
      <c r="AJ18">
        <v>48204.77</v>
      </c>
    </row>
    <row r="19" spans="1:36" x14ac:dyDescent="0.2">
      <c r="A19" t="s">
        <v>36</v>
      </c>
      <c r="B19" t="s">
        <v>37</v>
      </c>
      <c r="C19">
        <v>2004</v>
      </c>
      <c r="D19" t="s">
        <v>38</v>
      </c>
      <c r="E19" t="s">
        <v>56</v>
      </c>
      <c r="F19">
        <v>13237.26</v>
      </c>
      <c r="G19">
        <v>50900.19</v>
      </c>
      <c r="H19">
        <v>0.67</v>
      </c>
      <c r="I19">
        <v>6.71</v>
      </c>
      <c r="J19">
        <v>0.24</v>
      </c>
      <c r="K19">
        <v>9.1999999999999993</v>
      </c>
      <c r="L19">
        <v>9.6199999999999992</v>
      </c>
      <c r="M19">
        <v>3.35</v>
      </c>
      <c r="N19">
        <v>4.37</v>
      </c>
      <c r="O19">
        <v>618</v>
      </c>
      <c r="P19">
        <v>67.31</v>
      </c>
      <c r="Q19">
        <v>32.520000000000003</v>
      </c>
      <c r="R19">
        <v>0.16</v>
      </c>
      <c r="S19">
        <v>0</v>
      </c>
      <c r="T19">
        <v>5</v>
      </c>
      <c r="U19">
        <v>0</v>
      </c>
      <c r="V19">
        <v>7.39</v>
      </c>
      <c r="W19">
        <v>46125.26</v>
      </c>
      <c r="X19">
        <v>4774.9399999999996</v>
      </c>
      <c r="Y19">
        <v>3.35</v>
      </c>
      <c r="Z19">
        <v>4.37</v>
      </c>
      <c r="AA19">
        <v>618</v>
      </c>
      <c r="AB19">
        <v>67.31</v>
      </c>
      <c r="AC19">
        <v>32.520000000000003</v>
      </c>
      <c r="AD19">
        <v>0.16</v>
      </c>
      <c r="AE19">
        <v>0</v>
      </c>
      <c r="AF19">
        <v>5</v>
      </c>
      <c r="AG19">
        <v>0</v>
      </c>
      <c r="AH19">
        <v>7.39</v>
      </c>
      <c r="AI19">
        <v>46125.26</v>
      </c>
      <c r="AJ19">
        <v>4774.9399999999996</v>
      </c>
    </row>
    <row r="20" spans="1:36" x14ac:dyDescent="0.2">
      <c r="A20" t="s">
        <v>36</v>
      </c>
      <c r="B20" t="s">
        <v>37</v>
      </c>
      <c r="C20">
        <v>2004</v>
      </c>
      <c r="D20" t="s">
        <v>38</v>
      </c>
      <c r="E20" t="s">
        <v>57</v>
      </c>
      <c r="F20">
        <v>2311.6999999999998</v>
      </c>
      <c r="G20">
        <v>49817.11</v>
      </c>
      <c r="H20">
        <v>0.12</v>
      </c>
      <c r="I20">
        <v>6.57</v>
      </c>
      <c r="J20">
        <v>0</v>
      </c>
      <c r="K20">
        <v>5.46</v>
      </c>
      <c r="L20">
        <v>-89.6</v>
      </c>
      <c r="M20">
        <v>0.84</v>
      </c>
      <c r="N20">
        <v>0.56000000000000005</v>
      </c>
      <c r="O20">
        <v>241</v>
      </c>
      <c r="P20">
        <v>14.94</v>
      </c>
      <c r="Q20">
        <v>85.06</v>
      </c>
      <c r="R20">
        <v>0</v>
      </c>
      <c r="S20">
        <v>0</v>
      </c>
      <c r="T20">
        <v>5</v>
      </c>
      <c r="U20">
        <v>0</v>
      </c>
      <c r="V20">
        <v>0</v>
      </c>
      <c r="W20">
        <v>5647.86</v>
      </c>
      <c r="X20">
        <v>44169.25</v>
      </c>
      <c r="Y20">
        <v>0.84</v>
      </c>
      <c r="Z20">
        <v>0.56000000000000005</v>
      </c>
      <c r="AA20">
        <v>241</v>
      </c>
      <c r="AB20">
        <v>14.94</v>
      </c>
      <c r="AC20">
        <v>85.06</v>
      </c>
      <c r="AD20">
        <v>0</v>
      </c>
      <c r="AE20">
        <v>0</v>
      </c>
      <c r="AF20">
        <v>5</v>
      </c>
      <c r="AG20">
        <v>0</v>
      </c>
      <c r="AH20">
        <v>0</v>
      </c>
      <c r="AI20">
        <v>5647.86</v>
      </c>
      <c r="AJ20">
        <v>44169.25</v>
      </c>
    </row>
    <row r="21" spans="1:36" x14ac:dyDescent="0.2">
      <c r="A21" t="s">
        <v>36</v>
      </c>
      <c r="B21" t="s">
        <v>37</v>
      </c>
      <c r="C21">
        <v>2004</v>
      </c>
      <c r="D21" t="s">
        <v>38</v>
      </c>
      <c r="E21" t="s">
        <v>58</v>
      </c>
      <c r="F21">
        <v>5329.1</v>
      </c>
      <c r="G21">
        <v>8494.33</v>
      </c>
      <c r="H21">
        <v>0.27</v>
      </c>
      <c r="I21">
        <v>1.1200000000000001</v>
      </c>
      <c r="J21">
        <v>0.09</v>
      </c>
      <c r="K21">
        <v>22.53</v>
      </c>
      <c r="L21">
        <v>4.4000000000000004</v>
      </c>
      <c r="M21">
        <v>3.15</v>
      </c>
      <c r="N21">
        <v>1.1599999999999999</v>
      </c>
      <c r="O21">
        <v>204</v>
      </c>
      <c r="P21">
        <v>63.24</v>
      </c>
      <c r="Q21">
        <v>29.9</v>
      </c>
      <c r="R21">
        <v>6.86</v>
      </c>
      <c r="S21">
        <v>0</v>
      </c>
      <c r="T21">
        <v>5</v>
      </c>
      <c r="U21">
        <v>0</v>
      </c>
      <c r="V21">
        <v>733.7</v>
      </c>
      <c r="W21">
        <v>2535.11</v>
      </c>
      <c r="X21">
        <v>5958.79</v>
      </c>
      <c r="Y21">
        <v>3.15</v>
      </c>
      <c r="Z21">
        <v>1.1599999999999999</v>
      </c>
      <c r="AA21">
        <v>204</v>
      </c>
      <c r="AB21">
        <v>63.24</v>
      </c>
      <c r="AC21">
        <v>29.9</v>
      </c>
      <c r="AD21">
        <v>6.86</v>
      </c>
      <c r="AE21">
        <v>0</v>
      </c>
      <c r="AF21">
        <v>5</v>
      </c>
      <c r="AG21">
        <v>0</v>
      </c>
      <c r="AH21">
        <v>733.7</v>
      </c>
      <c r="AI21">
        <v>2535.11</v>
      </c>
      <c r="AJ21">
        <v>5958.79</v>
      </c>
    </row>
    <row r="22" spans="1:36" x14ac:dyDescent="0.2">
      <c r="A22" t="s">
        <v>36</v>
      </c>
      <c r="B22" t="s">
        <v>37</v>
      </c>
      <c r="C22">
        <v>2004</v>
      </c>
      <c r="D22" t="s">
        <v>38</v>
      </c>
      <c r="E22" t="s">
        <v>59</v>
      </c>
      <c r="F22">
        <v>16.5</v>
      </c>
      <c r="G22">
        <v>8712.2800000000007</v>
      </c>
      <c r="H22">
        <v>0</v>
      </c>
      <c r="I22">
        <v>1.1499999999999999</v>
      </c>
      <c r="J22">
        <v>0</v>
      </c>
      <c r="K22">
        <v>8.11</v>
      </c>
      <c r="L22">
        <v>-14.19</v>
      </c>
      <c r="M22">
        <v>3.9</v>
      </c>
      <c r="N22">
        <v>2.87</v>
      </c>
      <c r="O22">
        <v>258</v>
      </c>
      <c r="P22">
        <v>75.97</v>
      </c>
      <c r="Q22">
        <v>23.64</v>
      </c>
      <c r="R22">
        <v>0.39</v>
      </c>
      <c r="S22">
        <v>0</v>
      </c>
      <c r="T22">
        <v>5</v>
      </c>
      <c r="U22">
        <v>0</v>
      </c>
      <c r="V22">
        <v>20.55</v>
      </c>
      <c r="W22">
        <v>5002.68</v>
      </c>
      <c r="X22">
        <v>3709.6</v>
      </c>
      <c r="Y22">
        <v>3.9</v>
      </c>
      <c r="Z22">
        <v>2.87</v>
      </c>
      <c r="AA22">
        <v>258</v>
      </c>
      <c r="AB22">
        <v>75.97</v>
      </c>
      <c r="AC22">
        <v>23.64</v>
      </c>
      <c r="AD22">
        <v>0.39</v>
      </c>
      <c r="AE22">
        <v>0</v>
      </c>
      <c r="AF22">
        <v>5</v>
      </c>
      <c r="AG22">
        <v>0</v>
      </c>
      <c r="AH22">
        <v>20.55</v>
      </c>
      <c r="AI22">
        <v>5002.68</v>
      </c>
      <c r="AJ22">
        <v>3709.6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9AECD-789A-4338-BEAB-84FAE9E64C26}">
  <dimension ref="A1:AJ22"/>
  <sheetViews>
    <sheetView workbookViewId="0">
      <selection activeCell="G2" sqref="G2"/>
    </sheetView>
  </sheetViews>
  <sheetFormatPr baseColWidth="10" defaultColWidth="8.83203125" defaultRowHeight="15" x14ac:dyDescent="0.2"/>
  <cols>
    <col min="4" max="4" width="10" bestFit="1" customWidth="1"/>
    <col min="5" max="5" width="18" bestFit="1" customWidth="1"/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2005</v>
      </c>
      <c r="D2" t="s">
        <v>38</v>
      </c>
      <c r="E2" t="s">
        <v>39</v>
      </c>
      <c r="F2">
        <v>2422506.65</v>
      </c>
      <c r="G2">
        <f>SUM(G3:G22)</f>
        <v>2503661.2300000004</v>
      </c>
      <c r="H2">
        <v>100</v>
      </c>
      <c r="I2">
        <v>100</v>
      </c>
      <c r="J2">
        <v>1</v>
      </c>
      <c r="K2">
        <v>8.44</v>
      </c>
      <c r="L2">
        <v>12.81</v>
      </c>
    </row>
    <row r="3" spans="1:36" x14ac:dyDescent="0.2">
      <c r="A3" t="s">
        <v>36</v>
      </c>
      <c r="B3" t="s">
        <v>37</v>
      </c>
      <c r="C3">
        <v>2005</v>
      </c>
      <c r="D3" t="s">
        <v>38</v>
      </c>
      <c r="E3" t="s">
        <v>40</v>
      </c>
      <c r="F3">
        <v>14788.89</v>
      </c>
      <c r="G3">
        <v>494379.75</v>
      </c>
      <c r="H3">
        <v>0.61</v>
      </c>
      <c r="I3">
        <v>39.49</v>
      </c>
      <c r="J3">
        <v>0</v>
      </c>
      <c r="K3">
        <v>7.65</v>
      </c>
      <c r="L3">
        <v>229.56</v>
      </c>
    </row>
    <row r="4" spans="1:36" x14ac:dyDescent="0.2">
      <c r="A4" t="s">
        <v>36</v>
      </c>
      <c r="B4" t="s">
        <v>37</v>
      </c>
      <c r="C4">
        <v>2005</v>
      </c>
      <c r="D4" t="s">
        <v>38</v>
      </c>
      <c r="E4" t="s">
        <v>41</v>
      </c>
      <c r="F4">
        <v>88066.84</v>
      </c>
      <c r="G4">
        <v>369283.68</v>
      </c>
      <c r="H4">
        <v>3.64</v>
      </c>
      <c r="I4">
        <v>29.5</v>
      </c>
      <c r="J4">
        <v>0.28000000000000003</v>
      </c>
      <c r="K4">
        <v>7.43</v>
      </c>
      <c r="L4">
        <v>29.14</v>
      </c>
    </row>
    <row r="5" spans="1:36" x14ac:dyDescent="0.2">
      <c r="A5" t="s">
        <v>36</v>
      </c>
      <c r="B5" t="s">
        <v>37</v>
      </c>
      <c r="C5">
        <v>2005</v>
      </c>
      <c r="D5" t="s">
        <v>38</v>
      </c>
      <c r="E5" t="s">
        <v>42</v>
      </c>
      <c r="F5">
        <v>1523964.3</v>
      </c>
      <c r="G5">
        <v>366960.13</v>
      </c>
      <c r="H5">
        <v>62.91</v>
      </c>
      <c r="I5">
        <v>29.31</v>
      </c>
      <c r="J5">
        <v>2.41</v>
      </c>
      <c r="K5">
        <v>6.03</v>
      </c>
      <c r="L5">
        <v>9.02</v>
      </c>
    </row>
    <row r="6" spans="1:36" x14ac:dyDescent="0.2">
      <c r="A6" t="s">
        <v>36</v>
      </c>
      <c r="B6" t="s">
        <v>37</v>
      </c>
      <c r="C6">
        <v>2005</v>
      </c>
      <c r="D6" t="s">
        <v>38</v>
      </c>
      <c r="E6" t="s">
        <v>43</v>
      </c>
      <c r="F6">
        <v>795686.62</v>
      </c>
      <c r="G6">
        <v>21199.9</v>
      </c>
      <c r="H6">
        <v>32.85</v>
      </c>
      <c r="I6">
        <v>1.69</v>
      </c>
      <c r="J6">
        <v>2.16</v>
      </c>
      <c r="K6">
        <v>15.12</v>
      </c>
      <c r="L6">
        <v>18.52</v>
      </c>
    </row>
    <row r="7" spans="1:36" x14ac:dyDescent="0.2">
      <c r="A7" t="s">
        <v>36</v>
      </c>
      <c r="B7" t="s">
        <v>37</v>
      </c>
      <c r="C7">
        <v>2005</v>
      </c>
      <c r="D7" t="s">
        <v>38</v>
      </c>
      <c r="E7" t="s">
        <v>44</v>
      </c>
      <c r="F7">
        <v>257.17</v>
      </c>
      <c r="G7">
        <v>2481.04</v>
      </c>
      <c r="H7">
        <v>0.01</v>
      </c>
      <c r="I7">
        <v>0.2</v>
      </c>
      <c r="J7">
        <v>0.03</v>
      </c>
      <c r="K7">
        <v>6.77</v>
      </c>
      <c r="L7">
        <v>-16.190000000000001</v>
      </c>
    </row>
    <row r="8" spans="1:36" x14ac:dyDescent="0.2">
      <c r="A8" t="s">
        <v>36</v>
      </c>
      <c r="B8" t="s">
        <v>37</v>
      </c>
      <c r="C8">
        <v>2005</v>
      </c>
      <c r="D8" t="s">
        <v>38</v>
      </c>
      <c r="E8" t="s">
        <v>45</v>
      </c>
      <c r="F8">
        <v>129741.49</v>
      </c>
      <c r="G8">
        <v>61710.81</v>
      </c>
      <c r="H8">
        <v>5.36</v>
      </c>
      <c r="I8">
        <v>4.93</v>
      </c>
      <c r="J8">
        <v>0.65</v>
      </c>
      <c r="K8">
        <v>9.31</v>
      </c>
      <c r="L8">
        <v>12.99</v>
      </c>
    </row>
    <row r="9" spans="1:36" x14ac:dyDescent="0.2">
      <c r="A9" t="s">
        <v>36</v>
      </c>
      <c r="B9" t="s">
        <v>37</v>
      </c>
      <c r="C9">
        <v>2005</v>
      </c>
      <c r="D9" t="s">
        <v>38</v>
      </c>
      <c r="E9" t="s">
        <v>46</v>
      </c>
      <c r="F9">
        <v>382.92</v>
      </c>
      <c r="G9">
        <v>13309.55</v>
      </c>
      <c r="H9">
        <v>0.02</v>
      </c>
      <c r="I9">
        <v>1.06</v>
      </c>
      <c r="J9">
        <v>0.03</v>
      </c>
      <c r="K9">
        <v>10.94</v>
      </c>
      <c r="L9">
        <v>-51.43</v>
      </c>
    </row>
    <row r="10" spans="1:36" x14ac:dyDescent="0.2">
      <c r="A10" t="s">
        <v>36</v>
      </c>
      <c r="B10" t="s">
        <v>37</v>
      </c>
      <c r="C10">
        <v>2005</v>
      </c>
      <c r="D10" t="s">
        <v>38</v>
      </c>
      <c r="E10" t="s">
        <v>47</v>
      </c>
      <c r="F10">
        <v>8.99</v>
      </c>
      <c r="G10">
        <v>29802.37</v>
      </c>
      <c r="H10">
        <v>0</v>
      </c>
      <c r="I10">
        <v>2.38</v>
      </c>
    </row>
    <row r="11" spans="1:36" x14ac:dyDescent="0.2">
      <c r="A11" t="s">
        <v>36</v>
      </c>
      <c r="B11" t="s">
        <v>37</v>
      </c>
      <c r="C11">
        <v>2005</v>
      </c>
      <c r="D11" t="s">
        <v>38</v>
      </c>
      <c r="E11" t="s">
        <v>48</v>
      </c>
      <c r="F11">
        <v>489656.84</v>
      </c>
      <c r="G11">
        <v>51731.82</v>
      </c>
      <c r="H11">
        <v>20.21</v>
      </c>
      <c r="I11">
        <v>4.13</v>
      </c>
      <c r="J11">
        <v>2.09</v>
      </c>
      <c r="K11">
        <v>15.52</v>
      </c>
      <c r="L11">
        <v>22.52</v>
      </c>
    </row>
    <row r="12" spans="1:36" x14ac:dyDescent="0.2">
      <c r="A12" t="s">
        <v>36</v>
      </c>
      <c r="B12" t="s">
        <v>37</v>
      </c>
      <c r="C12">
        <v>2005</v>
      </c>
      <c r="D12" t="s">
        <v>38</v>
      </c>
      <c r="E12" t="s">
        <v>49</v>
      </c>
      <c r="F12">
        <v>219499.07</v>
      </c>
      <c r="G12">
        <v>7202.99</v>
      </c>
      <c r="H12">
        <v>9.06</v>
      </c>
      <c r="I12">
        <v>0.57999999999999996</v>
      </c>
      <c r="J12">
        <v>1.91</v>
      </c>
      <c r="K12">
        <v>2.92</v>
      </c>
      <c r="L12">
        <v>-8.35</v>
      </c>
    </row>
    <row r="13" spans="1:36" x14ac:dyDescent="0.2">
      <c r="A13" t="s">
        <v>36</v>
      </c>
      <c r="B13" t="s">
        <v>37</v>
      </c>
      <c r="C13">
        <v>2005</v>
      </c>
      <c r="D13" t="s">
        <v>38</v>
      </c>
      <c r="E13" t="s">
        <v>50</v>
      </c>
      <c r="F13">
        <v>8767.11</v>
      </c>
      <c r="G13">
        <v>435139.71</v>
      </c>
      <c r="H13">
        <v>0.36</v>
      </c>
      <c r="I13">
        <v>34.76</v>
      </c>
      <c r="J13">
        <v>0</v>
      </c>
      <c r="K13">
        <v>7.66</v>
      </c>
      <c r="L13">
        <v>446.24</v>
      </c>
    </row>
    <row r="14" spans="1:36" x14ac:dyDescent="0.2">
      <c r="A14" t="s">
        <v>36</v>
      </c>
      <c r="B14" t="s">
        <v>37</v>
      </c>
      <c r="C14">
        <v>2005</v>
      </c>
      <c r="D14" t="s">
        <v>38</v>
      </c>
      <c r="E14" t="s">
        <v>51</v>
      </c>
      <c r="F14">
        <v>1337875.92</v>
      </c>
      <c r="G14">
        <v>254299.25</v>
      </c>
      <c r="H14">
        <v>55.23</v>
      </c>
      <c r="I14">
        <v>20.309999999999999</v>
      </c>
      <c r="J14">
        <v>7.45</v>
      </c>
      <c r="K14">
        <v>7.97</v>
      </c>
      <c r="L14">
        <v>10.93</v>
      </c>
    </row>
    <row r="15" spans="1:36" x14ac:dyDescent="0.2">
      <c r="A15" t="s">
        <v>36</v>
      </c>
      <c r="B15" t="s">
        <v>37</v>
      </c>
      <c r="C15">
        <v>2005</v>
      </c>
      <c r="D15" t="s">
        <v>38</v>
      </c>
      <c r="E15" t="s">
        <v>52</v>
      </c>
      <c r="F15">
        <v>196309.83</v>
      </c>
      <c r="G15">
        <v>9614.7900000000009</v>
      </c>
      <c r="H15">
        <v>8.1</v>
      </c>
      <c r="I15">
        <v>0.77</v>
      </c>
      <c r="J15">
        <v>1.96</v>
      </c>
      <c r="K15">
        <v>21.6</v>
      </c>
      <c r="L15">
        <v>15.7</v>
      </c>
    </row>
    <row r="16" spans="1:36" x14ac:dyDescent="0.2">
      <c r="A16" t="s">
        <v>36</v>
      </c>
      <c r="B16" t="s">
        <v>37</v>
      </c>
      <c r="C16">
        <v>2005</v>
      </c>
      <c r="D16" t="s">
        <v>38</v>
      </c>
      <c r="E16" t="s">
        <v>53</v>
      </c>
      <c r="F16">
        <v>1717.97</v>
      </c>
      <c r="G16">
        <v>88194.22</v>
      </c>
      <c r="H16">
        <v>7.0000000000000007E-2</v>
      </c>
      <c r="I16">
        <v>7.05</v>
      </c>
      <c r="J16">
        <v>0</v>
      </c>
      <c r="K16">
        <v>11.07</v>
      </c>
      <c r="L16">
        <v>622.79</v>
      </c>
    </row>
    <row r="17" spans="1:12" x14ac:dyDescent="0.2">
      <c r="A17" t="s">
        <v>36</v>
      </c>
      <c r="B17" t="s">
        <v>37</v>
      </c>
      <c r="C17">
        <v>2005</v>
      </c>
      <c r="D17" t="s">
        <v>38</v>
      </c>
      <c r="E17" t="s">
        <v>54</v>
      </c>
      <c r="F17">
        <v>988.6</v>
      </c>
      <c r="G17">
        <v>54430.31</v>
      </c>
      <c r="H17">
        <v>0.04</v>
      </c>
      <c r="I17">
        <v>4.3499999999999996</v>
      </c>
      <c r="J17">
        <v>0.01</v>
      </c>
      <c r="K17">
        <v>8.9</v>
      </c>
      <c r="L17">
        <v>13.46</v>
      </c>
    </row>
    <row r="18" spans="1:12" x14ac:dyDescent="0.2">
      <c r="A18" t="s">
        <v>36</v>
      </c>
      <c r="B18" t="s">
        <v>37</v>
      </c>
      <c r="C18">
        <v>2005</v>
      </c>
      <c r="D18" t="s">
        <v>38</v>
      </c>
      <c r="E18" t="s">
        <v>55</v>
      </c>
      <c r="F18">
        <v>351.83</v>
      </c>
      <c r="G18">
        <v>68905.95</v>
      </c>
      <c r="H18">
        <v>0.01</v>
      </c>
      <c r="I18">
        <v>5.5</v>
      </c>
      <c r="J18">
        <v>0</v>
      </c>
    </row>
    <row r="19" spans="1:12" x14ac:dyDescent="0.2">
      <c r="A19" t="s">
        <v>36</v>
      </c>
      <c r="B19" t="s">
        <v>37</v>
      </c>
      <c r="C19">
        <v>2005</v>
      </c>
      <c r="D19" t="s">
        <v>38</v>
      </c>
      <c r="E19" t="s">
        <v>56</v>
      </c>
      <c r="F19">
        <v>32004.01</v>
      </c>
      <c r="G19">
        <v>56069.75</v>
      </c>
      <c r="H19">
        <v>1.32</v>
      </c>
      <c r="I19">
        <v>4.4800000000000004</v>
      </c>
      <c r="J19">
        <v>0.17</v>
      </c>
      <c r="K19">
        <v>0.95</v>
      </c>
      <c r="L19">
        <v>-10.69</v>
      </c>
    </row>
    <row r="20" spans="1:12" x14ac:dyDescent="0.2">
      <c r="A20" t="s">
        <v>36</v>
      </c>
      <c r="B20" t="s">
        <v>37</v>
      </c>
      <c r="C20">
        <v>2005</v>
      </c>
      <c r="D20" t="s">
        <v>38</v>
      </c>
      <c r="E20" t="s">
        <v>57</v>
      </c>
      <c r="F20">
        <v>964.28</v>
      </c>
      <c r="G20">
        <v>88179.74</v>
      </c>
      <c r="H20">
        <v>0.04</v>
      </c>
      <c r="I20">
        <v>7.04</v>
      </c>
      <c r="J20">
        <v>0</v>
      </c>
      <c r="K20">
        <v>0.93</v>
      </c>
      <c r="L20">
        <v>108.63</v>
      </c>
    </row>
    <row r="21" spans="1:12" x14ac:dyDescent="0.2">
      <c r="A21" t="s">
        <v>36</v>
      </c>
      <c r="B21" t="s">
        <v>37</v>
      </c>
      <c r="C21">
        <v>2005</v>
      </c>
      <c r="D21" t="s">
        <v>38</v>
      </c>
      <c r="E21" t="s">
        <v>58</v>
      </c>
      <c r="F21">
        <v>3830.97</v>
      </c>
      <c r="G21">
        <v>7521.26</v>
      </c>
      <c r="H21">
        <v>0.16</v>
      </c>
      <c r="I21">
        <v>0.6</v>
      </c>
      <c r="J21">
        <v>0.06</v>
      </c>
      <c r="K21">
        <v>-3.4</v>
      </c>
      <c r="L21">
        <v>-17.91</v>
      </c>
    </row>
    <row r="22" spans="1:12" x14ac:dyDescent="0.2">
      <c r="A22" t="s">
        <v>36</v>
      </c>
      <c r="B22" t="s">
        <v>37</v>
      </c>
      <c r="C22">
        <v>2005</v>
      </c>
      <c r="D22" t="s">
        <v>38</v>
      </c>
      <c r="E22" t="s">
        <v>59</v>
      </c>
      <c r="F22">
        <v>149.63999999999999</v>
      </c>
      <c r="G22">
        <v>23244.21</v>
      </c>
      <c r="H22">
        <v>0.01</v>
      </c>
      <c r="I22">
        <v>1.86</v>
      </c>
      <c r="J22">
        <v>0</v>
      </c>
      <c r="K22">
        <v>3.81</v>
      </c>
      <c r="L22">
        <v>-73.61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349C9-4E94-4470-BCCE-38799952DF4B}">
  <dimension ref="A1:AJ22"/>
  <sheetViews>
    <sheetView workbookViewId="0">
      <selection activeCell="G2" sqref="G2"/>
    </sheetView>
  </sheetViews>
  <sheetFormatPr baseColWidth="10" defaultColWidth="8.83203125" defaultRowHeight="15" x14ac:dyDescent="0.2"/>
  <cols>
    <col min="5" max="5" width="18" bestFit="1" customWidth="1"/>
    <col min="6" max="6" width="19.6640625" bestFit="1" customWidth="1"/>
    <col min="7" max="7" width="19.83203125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>
        <v>2006</v>
      </c>
      <c r="D2" t="s">
        <v>38</v>
      </c>
      <c r="E2" t="s">
        <v>39</v>
      </c>
      <c r="F2">
        <v>3592514.16</v>
      </c>
      <c r="G2">
        <f>SUM(G3:G22)</f>
        <v>3849861.5599999996</v>
      </c>
      <c r="H2">
        <v>100</v>
      </c>
      <c r="I2">
        <v>100</v>
      </c>
      <c r="J2">
        <v>1</v>
      </c>
      <c r="K2">
        <v>9.51</v>
      </c>
      <c r="L2">
        <v>11.35</v>
      </c>
    </row>
    <row r="3" spans="1:36" x14ac:dyDescent="0.2">
      <c r="A3" t="s">
        <v>36</v>
      </c>
      <c r="B3" t="s">
        <v>37</v>
      </c>
      <c r="C3">
        <v>2006</v>
      </c>
      <c r="D3" t="s">
        <v>38</v>
      </c>
      <c r="E3" t="s">
        <v>40</v>
      </c>
      <c r="F3">
        <v>18314.32</v>
      </c>
      <c r="G3">
        <v>864971.13</v>
      </c>
      <c r="H3">
        <v>0.51</v>
      </c>
      <c r="I3">
        <v>44.93</v>
      </c>
      <c r="J3">
        <v>0.01</v>
      </c>
      <c r="K3">
        <v>10.27</v>
      </c>
      <c r="L3">
        <v>143.1</v>
      </c>
    </row>
    <row r="4" spans="1:36" x14ac:dyDescent="0.2">
      <c r="A4" t="s">
        <v>36</v>
      </c>
      <c r="B4" t="s">
        <v>37</v>
      </c>
      <c r="C4">
        <v>2006</v>
      </c>
      <c r="D4" t="s">
        <v>38</v>
      </c>
      <c r="E4" t="s">
        <v>41</v>
      </c>
      <c r="F4">
        <v>55695.82</v>
      </c>
      <c r="G4">
        <v>591217.93000000005</v>
      </c>
      <c r="H4">
        <v>1.55</v>
      </c>
      <c r="I4">
        <v>30.71</v>
      </c>
      <c r="J4">
        <v>0.21</v>
      </c>
      <c r="K4">
        <v>12.99</v>
      </c>
      <c r="L4">
        <v>-1.57</v>
      </c>
    </row>
    <row r="5" spans="1:36" x14ac:dyDescent="0.2">
      <c r="A5" t="s">
        <v>36</v>
      </c>
      <c r="B5" t="s">
        <v>37</v>
      </c>
      <c r="C5">
        <v>2006</v>
      </c>
      <c r="D5" t="s">
        <v>38</v>
      </c>
      <c r="E5" t="s">
        <v>42</v>
      </c>
      <c r="F5">
        <v>1761871.57</v>
      </c>
      <c r="G5">
        <v>446769.9</v>
      </c>
      <c r="H5">
        <v>49.04</v>
      </c>
      <c r="I5">
        <v>23.21</v>
      </c>
      <c r="J5">
        <v>2.08</v>
      </c>
      <c r="K5">
        <v>4.6500000000000004</v>
      </c>
      <c r="L5">
        <v>-1.0900000000000001</v>
      </c>
    </row>
    <row r="6" spans="1:36" x14ac:dyDescent="0.2">
      <c r="A6" t="s">
        <v>36</v>
      </c>
      <c r="B6" t="s">
        <v>37</v>
      </c>
      <c r="C6">
        <v>2006</v>
      </c>
      <c r="D6" t="s">
        <v>38</v>
      </c>
      <c r="E6" t="s">
        <v>43</v>
      </c>
      <c r="F6">
        <v>1756632.46</v>
      </c>
      <c r="G6">
        <v>21959.8</v>
      </c>
      <c r="H6">
        <v>48.9</v>
      </c>
      <c r="I6">
        <v>1.1399999999999999</v>
      </c>
      <c r="J6">
        <v>2.74</v>
      </c>
      <c r="K6">
        <v>12.46</v>
      </c>
      <c r="L6">
        <v>28.83</v>
      </c>
    </row>
    <row r="7" spans="1:36" x14ac:dyDescent="0.2">
      <c r="A7" t="s">
        <v>36</v>
      </c>
      <c r="B7" t="s">
        <v>37</v>
      </c>
      <c r="C7">
        <v>2006</v>
      </c>
      <c r="D7" t="s">
        <v>38</v>
      </c>
      <c r="E7" t="s">
        <v>44</v>
      </c>
      <c r="F7">
        <v>85.28</v>
      </c>
      <c r="G7">
        <v>3240.89</v>
      </c>
      <c r="H7">
        <v>0</v>
      </c>
      <c r="I7">
        <v>0.17</v>
      </c>
      <c r="J7">
        <v>0.03</v>
      </c>
      <c r="K7">
        <v>4.6399999999999997</v>
      </c>
      <c r="L7">
        <v>5.26</v>
      </c>
    </row>
    <row r="8" spans="1:36" x14ac:dyDescent="0.2">
      <c r="A8" t="s">
        <v>36</v>
      </c>
      <c r="B8" t="s">
        <v>37</v>
      </c>
      <c r="C8">
        <v>2006</v>
      </c>
      <c r="D8" t="s">
        <v>38</v>
      </c>
      <c r="E8" t="s">
        <v>45</v>
      </c>
      <c r="F8">
        <v>206315.53</v>
      </c>
      <c r="G8">
        <v>87605.5</v>
      </c>
      <c r="H8">
        <v>5.74</v>
      </c>
      <c r="I8">
        <v>4.55</v>
      </c>
      <c r="J8">
        <v>0.83</v>
      </c>
      <c r="K8">
        <v>5.39</v>
      </c>
      <c r="L8">
        <v>20.99</v>
      </c>
    </row>
    <row r="9" spans="1:36" x14ac:dyDescent="0.2">
      <c r="A9" t="s">
        <v>36</v>
      </c>
      <c r="B9" t="s">
        <v>37</v>
      </c>
      <c r="C9">
        <v>2006</v>
      </c>
      <c r="D9" t="s">
        <v>38</v>
      </c>
      <c r="E9" t="s">
        <v>46</v>
      </c>
      <c r="F9">
        <v>361.6</v>
      </c>
      <c r="G9">
        <v>18892.37</v>
      </c>
      <c r="H9">
        <v>0.01</v>
      </c>
      <c r="I9">
        <v>0.98</v>
      </c>
      <c r="J9">
        <v>0.03</v>
      </c>
      <c r="K9">
        <v>8.5</v>
      </c>
      <c r="L9">
        <v>12.97</v>
      </c>
    </row>
    <row r="10" spans="1:36" x14ac:dyDescent="0.2">
      <c r="A10" t="s">
        <v>36</v>
      </c>
      <c r="B10" t="s">
        <v>37</v>
      </c>
      <c r="C10">
        <v>2006</v>
      </c>
      <c r="D10" t="s">
        <v>38</v>
      </c>
      <c r="E10" t="s">
        <v>47</v>
      </c>
      <c r="F10">
        <v>2.46</v>
      </c>
      <c r="G10">
        <v>20963.87</v>
      </c>
      <c r="H10">
        <v>0</v>
      </c>
      <c r="I10">
        <v>1.0900000000000001</v>
      </c>
    </row>
    <row r="11" spans="1:36" x14ac:dyDescent="0.2">
      <c r="A11" t="s">
        <v>36</v>
      </c>
      <c r="B11" t="s">
        <v>37</v>
      </c>
      <c r="C11">
        <v>2006</v>
      </c>
      <c r="D11" t="s">
        <v>38</v>
      </c>
      <c r="E11" t="s">
        <v>48</v>
      </c>
      <c r="F11">
        <v>1382489.7</v>
      </c>
      <c r="G11">
        <v>36987.14</v>
      </c>
      <c r="H11">
        <v>38.479999999999997</v>
      </c>
      <c r="I11">
        <v>1.92</v>
      </c>
      <c r="J11">
        <v>3.3</v>
      </c>
      <c r="K11">
        <v>17.91</v>
      </c>
      <c r="L11">
        <v>50.62</v>
      </c>
    </row>
    <row r="12" spans="1:36" x14ac:dyDescent="0.2">
      <c r="A12" t="s">
        <v>36</v>
      </c>
      <c r="B12" t="s">
        <v>37</v>
      </c>
      <c r="C12">
        <v>2006</v>
      </c>
      <c r="D12" t="s">
        <v>38</v>
      </c>
      <c r="E12" t="s">
        <v>49</v>
      </c>
      <c r="F12">
        <v>198382.88</v>
      </c>
      <c r="G12">
        <v>7371.72</v>
      </c>
      <c r="H12">
        <v>5.52</v>
      </c>
      <c r="I12">
        <v>0.38</v>
      </c>
      <c r="J12">
        <v>1.26</v>
      </c>
      <c r="K12">
        <v>7.56</v>
      </c>
      <c r="L12">
        <v>-11.38</v>
      </c>
    </row>
    <row r="13" spans="1:36" x14ac:dyDescent="0.2">
      <c r="A13" t="s">
        <v>36</v>
      </c>
      <c r="B13" t="s">
        <v>37</v>
      </c>
      <c r="C13">
        <v>2006</v>
      </c>
      <c r="D13" t="s">
        <v>38</v>
      </c>
      <c r="E13" t="s">
        <v>50</v>
      </c>
      <c r="F13">
        <v>6461.11</v>
      </c>
      <c r="G13">
        <v>693852</v>
      </c>
      <c r="H13">
        <v>0.18</v>
      </c>
      <c r="I13">
        <v>36.049999999999997</v>
      </c>
      <c r="J13">
        <v>0</v>
      </c>
      <c r="K13">
        <v>10.01</v>
      </c>
      <c r="L13">
        <v>-82.45</v>
      </c>
    </row>
    <row r="14" spans="1:36" x14ac:dyDescent="0.2">
      <c r="A14" t="s">
        <v>36</v>
      </c>
      <c r="B14" t="s">
        <v>37</v>
      </c>
      <c r="C14">
        <v>2006</v>
      </c>
      <c r="D14" t="s">
        <v>38</v>
      </c>
      <c r="E14" t="s">
        <v>51</v>
      </c>
      <c r="F14">
        <v>1383426.49</v>
      </c>
      <c r="G14">
        <v>306084.34000000003</v>
      </c>
      <c r="H14">
        <v>38.51</v>
      </c>
      <c r="I14">
        <v>15.9</v>
      </c>
      <c r="J14">
        <v>5.81</v>
      </c>
      <c r="K14">
        <v>2.78</v>
      </c>
      <c r="L14">
        <v>-7.7</v>
      </c>
    </row>
    <row r="15" spans="1:36" x14ac:dyDescent="0.2">
      <c r="A15" t="s">
        <v>36</v>
      </c>
      <c r="B15" t="s">
        <v>37</v>
      </c>
      <c r="C15">
        <v>2006</v>
      </c>
      <c r="D15" t="s">
        <v>38</v>
      </c>
      <c r="E15" t="s">
        <v>52</v>
      </c>
      <c r="F15">
        <v>354348.17</v>
      </c>
      <c r="G15">
        <v>14395.17</v>
      </c>
      <c r="H15">
        <v>9.86</v>
      </c>
      <c r="I15">
        <v>0.75</v>
      </c>
      <c r="J15">
        <v>2.46</v>
      </c>
      <c r="K15">
        <v>10.5</v>
      </c>
      <c r="L15">
        <v>25.91</v>
      </c>
    </row>
    <row r="16" spans="1:36" x14ac:dyDescent="0.2">
      <c r="A16" t="s">
        <v>36</v>
      </c>
      <c r="B16" t="s">
        <v>37</v>
      </c>
      <c r="C16">
        <v>2006</v>
      </c>
      <c r="D16" t="s">
        <v>38</v>
      </c>
      <c r="E16" t="s">
        <v>53</v>
      </c>
      <c r="F16">
        <v>101.6</v>
      </c>
      <c r="G16">
        <v>140920.35</v>
      </c>
      <c r="H16">
        <v>0</v>
      </c>
      <c r="I16">
        <v>7.32</v>
      </c>
    </row>
    <row r="17" spans="1:12" x14ac:dyDescent="0.2">
      <c r="A17" t="s">
        <v>36</v>
      </c>
      <c r="B17" t="s">
        <v>37</v>
      </c>
      <c r="C17">
        <v>2006</v>
      </c>
      <c r="D17" t="s">
        <v>38</v>
      </c>
      <c r="E17" t="s">
        <v>54</v>
      </c>
      <c r="F17">
        <v>722.45</v>
      </c>
      <c r="G17">
        <v>109404.27</v>
      </c>
      <c r="H17">
        <v>0.02</v>
      </c>
      <c r="I17">
        <v>5.68</v>
      </c>
      <c r="J17">
        <v>0</v>
      </c>
      <c r="K17">
        <v>9.08</v>
      </c>
      <c r="L17">
        <v>-1.29</v>
      </c>
    </row>
    <row r="18" spans="1:12" x14ac:dyDescent="0.2">
      <c r="A18" t="s">
        <v>36</v>
      </c>
      <c r="B18" t="s">
        <v>37</v>
      </c>
      <c r="C18">
        <v>2006</v>
      </c>
      <c r="D18" t="s">
        <v>38</v>
      </c>
      <c r="E18" t="s">
        <v>55</v>
      </c>
      <c r="F18">
        <v>254.91</v>
      </c>
      <c r="G18">
        <v>134895.46</v>
      </c>
      <c r="H18">
        <v>0.01</v>
      </c>
      <c r="I18">
        <v>7.01</v>
      </c>
      <c r="J18">
        <v>0</v>
      </c>
      <c r="K18">
        <v>11.75</v>
      </c>
      <c r="L18">
        <v>144.84</v>
      </c>
    </row>
    <row r="19" spans="1:12" x14ac:dyDescent="0.2">
      <c r="A19" t="s">
        <v>36</v>
      </c>
      <c r="B19" t="s">
        <v>37</v>
      </c>
      <c r="C19">
        <v>2006</v>
      </c>
      <c r="D19" t="s">
        <v>38</v>
      </c>
      <c r="E19" t="s">
        <v>56</v>
      </c>
      <c r="F19">
        <v>55271.199999999997</v>
      </c>
      <c r="G19">
        <v>66876.98</v>
      </c>
      <c r="H19">
        <v>1.54</v>
      </c>
      <c r="I19">
        <v>3.47</v>
      </c>
      <c r="J19">
        <v>0.36</v>
      </c>
      <c r="K19">
        <v>4.6500000000000004</v>
      </c>
      <c r="L19">
        <v>54.48</v>
      </c>
    </row>
    <row r="20" spans="1:12" x14ac:dyDescent="0.2">
      <c r="A20" t="s">
        <v>36</v>
      </c>
      <c r="B20" t="s">
        <v>37</v>
      </c>
      <c r="C20">
        <v>2006</v>
      </c>
      <c r="D20" t="s">
        <v>38</v>
      </c>
      <c r="E20" t="s">
        <v>57</v>
      </c>
      <c r="F20">
        <v>517.38</v>
      </c>
      <c r="G20">
        <v>217840.91</v>
      </c>
      <c r="H20">
        <v>0.01</v>
      </c>
      <c r="I20">
        <v>11.32</v>
      </c>
      <c r="J20">
        <v>0</v>
      </c>
      <c r="K20">
        <v>22.43</v>
      </c>
      <c r="L20">
        <v>196.44</v>
      </c>
    </row>
    <row r="21" spans="1:12" x14ac:dyDescent="0.2">
      <c r="A21" t="s">
        <v>36</v>
      </c>
      <c r="B21" t="s">
        <v>37</v>
      </c>
      <c r="C21">
        <v>2006</v>
      </c>
      <c r="D21" t="s">
        <v>38</v>
      </c>
      <c r="E21" t="s">
        <v>58</v>
      </c>
      <c r="F21">
        <v>3749.86</v>
      </c>
      <c r="G21">
        <v>5192.57</v>
      </c>
      <c r="H21">
        <v>0.1</v>
      </c>
      <c r="I21">
        <v>0.27</v>
      </c>
      <c r="J21">
        <v>7.0000000000000007E-2</v>
      </c>
      <c r="K21">
        <v>1.45</v>
      </c>
      <c r="L21">
        <v>6.5</v>
      </c>
    </row>
    <row r="22" spans="1:12" x14ac:dyDescent="0.2">
      <c r="A22" t="s">
        <v>36</v>
      </c>
      <c r="B22" t="s">
        <v>37</v>
      </c>
      <c r="C22">
        <v>2006</v>
      </c>
      <c r="D22" t="s">
        <v>38</v>
      </c>
      <c r="E22" t="s">
        <v>59</v>
      </c>
      <c r="F22">
        <v>23.56</v>
      </c>
      <c r="G22">
        <v>60419.26</v>
      </c>
      <c r="H22">
        <v>0</v>
      </c>
      <c r="I22">
        <v>3.14</v>
      </c>
      <c r="J22">
        <v>0</v>
      </c>
      <c r="K22">
        <v>4.78</v>
      </c>
      <c r="L22">
        <v>-47.36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Comodity structure</vt:lpstr>
      <vt:lpstr>BOP 2000-2019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Aushev Khassan</dc:creator>
  <cp:keywords/>
  <dc:description/>
  <cp:lastModifiedBy>Khassan Aushev</cp:lastModifiedBy>
  <dcterms:created xsi:type="dcterms:W3CDTF">2022-02-05T05:27:43Z</dcterms:created>
  <dcterms:modified xsi:type="dcterms:W3CDTF">2022-03-09T22:53:50Z</dcterms:modified>
  <cp:category/>
</cp:coreProperties>
</file>