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KAFKA-vs-REDIS\kafka\"/>
    </mc:Choice>
  </mc:AlternateContent>
  <xr:revisionPtr revIDLastSave="150" documentId="8_{FBFA76A3-CCE2-46E7-B3C5-970FD9ADA690}" xr6:coauthVersionLast="44" xr6:coauthVersionMax="44" xr10:uidLastSave="{F8143A14-96D9-4453-91A6-B49A6DF2C970}"/>
  <bookViews>
    <workbookView xWindow="-120" yWindow="-120" windowWidth="29040" windowHeight="15840" xr2:uid="{291E39BE-B007-4D21-BC35-62B0858CE18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0" i="1" l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29" i="1"/>
  <c r="E19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4" i="1"/>
  <c r="D130" i="1" l="1"/>
  <c r="D131" i="1"/>
  <c r="D134" i="1"/>
  <c r="D139" i="1"/>
  <c r="D144" i="1"/>
  <c r="D129" i="1"/>
  <c r="F110" i="1" l="1"/>
  <c r="F111" i="1"/>
  <c r="F114" i="1"/>
  <c r="F119" i="1"/>
  <c r="F124" i="1"/>
  <c r="F109" i="1"/>
  <c r="E110" i="1"/>
  <c r="E111" i="1"/>
  <c r="E114" i="1"/>
  <c r="E119" i="1"/>
  <c r="E124" i="1"/>
  <c r="E109" i="1"/>
  <c r="D151" i="1" l="1"/>
  <c r="D153" i="1" s="1"/>
  <c r="D150" i="1"/>
  <c r="D149" i="1"/>
  <c r="D152" i="1" s="1"/>
</calcChain>
</file>

<file path=xl/sharedStrings.xml><?xml version="1.0" encoding="utf-8"?>
<sst xmlns="http://schemas.openxmlformats.org/spreadsheetml/2006/main" count="35" uniqueCount="26">
  <si>
    <t>Bytes traffic</t>
  </si>
  <si>
    <t>recv</t>
  </si>
  <si>
    <t>sent</t>
  </si>
  <si>
    <t>Packets traffic</t>
  </si>
  <si>
    <t>System load</t>
  </si>
  <si>
    <t>load1</t>
  </si>
  <si>
    <t>load5</t>
  </si>
  <si>
    <t>IO utiilization</t>
  </si>
  <si>
    <t>median</t>
  </si>
  <si>
    <t>verage</t>
  </si>
  <si>
    <t>IO wait</t>
  </si>
  <si>
    <t>average</t>
  </si>
  <si>
    <t>Mem usage</t>
  </si>
  <si>
    <t>Disk usage</t>
  </si>
  <si>
    <t>MB</t>
  </si>
  <si>
    <t>Počet zpráv za sekundu</t>
  </si>
  <si>
    <t>Celkový počet zpráv</t>
  </si>
  <si>
    <t>Kafka</t>
  </si>
  <si>
    <t>load15</t>
  </si>
  <si>
    <t>kafka</t>
  </si>
  <si>
    <t>avg</t>
  </si>
  <si>
    <t>median [MB]</t>
  </si>
  <si>
    <t>avg [MB]</t>
  </si>
  <si>
    <t>B</t>
  </si>
  <si>
    <t>recv mb</t>
  </si>
  <si>
    <t>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</si>
</sst>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Bytes</a:t>
            </a:r>
            <a:r>
              <a:rPr lang="en-US" baseline="0"/>
              <a:t> recv</a:t>
            </a:r>
            <a:r>
              <a:rPr lang="cs-CZ" baseline="0"/>
              <a:t> (median)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List1!$B$4:$B$19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List1!$C$4:$C$19</c:f>
              <c:numCache>
                <c:formatCode>General</c:formatCode>
                <c:ptCount val="16"/>
                <c:pt idx="0">
                  <c:v>350673.6</c:v>
                </c:pt>
                <c:pt idx="1">
                  <c:v>698946.43000001903</c:v>
                </c:pt>
                <c:pt idx="2">
                  <c:v>1387180.9849999999</c:v>
                </c:pt>
                <c:pt idx="5">
                  <c:v>3408187.8100000299</c:v>
                </c:pt>
                <c:pt idx="10">
                  <c:v>6720713.2399993856</c:v>
                </c:pt>
                <c:pt idx="15">
                  <c:v>8308277.8799999207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FE-451C-B358-BE8DE9248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3484239"/>
        <c:axId val="1388351455"/>
      </c:lineChart>
      <c:catAx>
        <c:axId val="14834842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</a:t>
                </a:r>
                <a:r>
                  <a:rPr lang="cs-CZ"/>
                  <a:t>čet</a:t>
                </a:r>
                <a:r>
                  <a:rPr lang="cs-CZ" baseline="0"/>
                  <a:t> zpráv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88351455"/>
        <c:crosses val="autoZero"/>
        <c:auto val="1"/>
        <c:lblAlgn val="ctr"/>
        <c:lblOffset val="100"/>
        <c:noMultiLvlLbl val="0"/>
      </c:catAx>
      <c:valAx>
        <c:axId val="138835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data</a:t>
                </a:r>
                <a:r>
                  <a:rPr lang="en-US" baseline="0"/>
                  <a:t> [Bytes/s]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834842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Packets</a:t>
            </a:r>
            <a:r>
              <a:rPr lang="cs-CZ" baseline="0"/>
              <a:t> recv (median)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List1!$B$26:$B$41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List1!$C$26:$C$41</c:f>
              <c:numCache>
                <c:formatCode>General</c:formatCode>
                <c:ptCount val="16"/>
                <c:pt idx="0">
                  <c:v>4057.1999999997201</c:v>
                </c:pt>
                <c:pt idx="1">
                  <c:v>7871.1999999999498</c:v>
                </c:pt>
                <c:pt idx="2">
                  <c:v>14636.14999999985</c:v>
                </c:pt>
                <c:pt idx="5">
                  <c:v>31410.049999999748</c:v>
                </c:pt>
                <c:pt idx="10">
                  <c:v>57469.600000001403</c:v>
                </c:pt>
                <c:pt idx="15">
                  <c:v>54119.6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2C-47D9-A0B3-0FE49B511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6063183"/>
        <c:axId val="1534317615"/>
      </c:lineChart>
      <c:catAx>
        <c:axId val="16660631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zpráv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34317615"/>
        <c:crosses val="autoZero"/>
        <c:auto val="1"/>
        <c:lblAlgn val="ctr"/>
        <c:lblOffset val="100"/>
        <c:noMultiLvlLbl val="0"/>
      </c:catAx>
      <c:valAx>
        <c:axId val="1534317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paketů </a:t>
                </a:r>
                <a:r>
                  <a:rPr lang="en-US" baseline="0"/>
                  <a:t>[packets/s]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66063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load</a:t>
            </a:r>
            <a:r>
              <a:rPr lang="en-US" baseline="0"/>
              <a:t>1</a:t>
            </a:r>
            <a:r>
              <a:rPr lang="cs-CZ" baseline="0"/>
              <a:t> (median)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List1!$B$48:$B$63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List1!$C$48:$C$63</c:f>
              <c:numCache>
                <c:formatCode>General</c:formatCode>
                <c:ptCount val="16"/>
                <c:pt idx="0">
                  <c:v>0.11</c:v>
                </c:pt>
                <c:pt idx="1">
                  <c:v>0.22</c:v>
                </c:pt>
                <c:pt idx="2">
                  <c:v>0.33</c:v>
                </c:pt>
                <c:pt idx="5">
                  <c:v>0.56000000000000005</c:v>
                </c:pt>
                <c:pt idx="10">
                  <c:v>1.02</c:v>
                </c:pt>
                <c:pt idx="15">
                  <c:v>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9A-4BD7-95BF-818E6534A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659551"/>
        <c:axId val="1493204351"/>
      </c:lineChart>
      <c:catAx>
        <c:axId val="14886595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zpráv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3204351"/>
        <c:crosses val="autoZero"/>
        <c:auto val="1"/>
        <c:lblAlgn val="ctr"/>
        <c:lblOffset val="100"/>
        <c:noMultiLvlLbl val="0"/>
      </c:catAx>
      <c:valAx>
        <c:axId val="149320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8865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load5 (median)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List1!$B$48:$B$63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List1!$D$48:$D$63</c:f>
              <c:numCache>
                <c:formatCode>General</c:formatCode>
                <c:ptCount val="16"/>
                <c:pt idx="0">
                  <c:v>0.1</c:v>
                </c:pt>
                <c:pt idx="1">
                  <c:v>0.22</c:v>
                </c:pt>
                <c:pt idx="2">
                  <c:v>0.39</c:v>
                </c:pt>
                <c:pt idx="5">
                  <c:v>0.56000000000000005</c:v>
                </c:pt>
                <c:pt idx="10">
                  <c:v>0.98</c:v>
                </c:pt>
                <c:pt idx="15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49-4AFD-BED7-7AA4C8160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1209263"/>
        <c:axId val="1533908767"/>
      </c:lineChart>
      <c:catAx>
        <c:axId val="161120926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33908767"/>
        <c:crosses val="autoZero"/>
        <c:auto val="1"/>
        <c:lblAlgn val="ctr"/>
        <c:lblOffset val="100"/>
        <c:noMultiLvlLbl val="0"/>
      </c:catAx>
      <c:valAx>
        <c:axId val="1533908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11209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load15 (median)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List1!$B$48:$B$63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List1!$E$48:$E$63</c:f>
              <c:numCache>
                <c:formatCode>General</c:formatCode>
                <c:ptCount val="16"/>
                <c:pt idx="0">
                  <c:v>0.09</c:v>
                </c:pt>
                <c:pt idx="1">
                  <c:v>0.19</c:v>
                </c:pt>
                <c:pt idx="2">
                  <c:v>0.37</c:v>
                </c:pt>
                <c:pt idx="5">
                  <c:v>0.51</c:v>
                </c:pt>
                <c:pt idx="10">
                  <c:v>0.92</c:v>
                </c:pt>
                <c:pt idx="15">
                  <c:v>1.18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C1-4632-9059-791E5E50C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9052015"/>
        <c:axId val="1529753551"/>
      </c:lineChart>
      <c:catAx>
        <c:axId val="169905201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29753551"/>
        <c:crosses val="autoZero"/>
        <c:auto val="1"/>
        <c:lblAlgn val="ctr"/>
        <c:lblOffset val="100"/>
        <c:noMultiLvlLbl val="0"/>
      </c:catAx>
      <c:valAx>
        <c:axId val="152975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99052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IO</a:t>
            </a:r>
            <a:r>
              <a:rPr lang="cs-CZ" baseline="0"/>
              <a:t> util (průměr)</a:t>
            </a:r>
            <a:endParaRPr lang="cs-CZ"/>
          </a:p>
        </c:rich>
      </c:tx>
      <c:layout>
        <c:manualLayout>
          <c:xMode val="edge"/>
          <c:yMode val="edge"/>
          <c:x val="0.3629026684164479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List1!$B$67:$B$82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List1!$D$67:$D$82</c:f>
              <c:numCache>
                <c:formatCode>General</c:formatCode>
                <c:ptCount val="16"/>
                <c:pt idx="0">
                  <c:v>31.305941255006683</c:v>
                </c:pt>
                <c:pt idx="1">
                  <c:v>45.711087249999999</c:v>
                </c:pt>
                <c:pt idx="2">
                  <c:v>69.661038615179734</c:v>
                </c:pt>
                <c:pt idx="5">
                  <c:v>92.162557200538302</c:v>
                </c:pt>
                <c:pt idx="10">
                  <c:v>132.52355191256817</c:v>
                </c:pt>
                <c:pt idx="15">
                  <c:v>203.09658935879969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B0-4C73-878F-2DFC458C3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146319"/>
        <c:axId val="1613327487"/>
      </c:lineChart>
      <c:catAx>
        <c:axId val="1705146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zpráv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13327487"/>
        <c:crosses val="autoZero"/>
        <c:auto val="1"/>
        <c:lblAlgn val="ctr"/>
        <c:lblOffset val="100"/>
        <c:noMultiLvlLbl val="0"/>
      </c:catAx>
      <c:valAx>
        <c:axId val="1613327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[%]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05146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IO</a:t>
            </a:r>
            <a:r>
              <a:rPr lang="cs-CZ" baseline="0"/>
              <a:t> wait (průměr)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List1!$B$89:$B$104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List1!$D$89:$D$104</c:f>
              <c:numCache>
                <c:formatCode>General</c:formatCode>
                <c:ptCount val="16"/>
                <c:pt idx="0">
                  <c:v>2.7984392265193363</c:v>
                </c:pt>
                <c:pt idx="1">
                  <c:v>6.3111413043478191</c:v>
                </c:pt>
                <c:pt idx="2">
                  <c:v>7.8865943012211597</c:v>
                </c:pt>
                <c:pt idx="5">
                  <c:v>9.7203401360544195</c:v>
                </c:pt>
                <c:pt idx="10">
                  <c:v>14.901024930747932</c:v>
                </c:pt>
                <c:pt idx="15">
                  <c:v>19.615375170532069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CE-481D-AD0F-6078E3D38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6047311"/>
        <c:axId val="1535633535"/>
      </c:lineChart>
      <c:catAx>
        <c:axId val="1706047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zpráv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35633535"/>
        <c:crosses val="autoZero"/>
        <c:auto val="1"/>
        <c:lblAlgn val="ctr"/>
        <c:lblOffset val="100"/>
        <c:noMultiLvlLbl val="0"/>
      </c:catAx>
      <c:valAx>
        <c:axId val="1535633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IO</a:t>
                </a:r>
                <a:r>
                  <a:rPr lang="cs-CZ" baseline="0"/>
                  <a:t> wait </a:t>
                </a:r>
                <a:r>
                  <a:rPr lang="en-US" baseline="0"/>
                  <a:t>[ms]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06047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mem</a:t>
            </a:r>
            <a:r>
              <a:rPr lang="cs-CZ" baseline="0"/>
              <a:t> usage</a:t>
            </a:r>
            <a:r>
              <a:rPr lang="en-US" baseline="0"/>
              <a:t> (average)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cat>
            <c:numRef>
              <c:f>List1!$B$109:$B$124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List1!$F$109:$F$124</c:f>
              <c:numCache>
                <c:formatCode>General</c:formatCode>
                <c:ptCount val="16"/>
                <c:pt idx="0">
                  <c:v>1068.999868924031</c:v>
                </c:pt>
                <c:pt idx="1">
                  <c:v>1213.4575115745567</c:v>
                </c:pt>
                <c:pt idx="2">
                  <c:v>1187.687202202429</c:v>
                </c:pt>
                <c:pt idx="5">
                  <c:v>1331.6360763153268</c:v>
                </c:pt>
                <c:pt idx="10">
                  <c:v>1382.5078411967343</c:v>
                </c:pt>
                <c:pt idx="15">
                  <c:v>1388.9204381722288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F0-4344-AFEA-A301BB56B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5159407"/>
        <c:axId val="1536163167"/>
      </c:lineChart>
      <c:catAx>
        <c:axId val="1695159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zpráv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36163167"/>
        <c:crosses val="autoZero"/>
        <c:auto val="1"/>
        <c:lblAlgn val="ctr"/>
        <c:lblOffset val="100"/>
        <c:noMultiLvlLbl val="0"/>
      </c:catAx>
      <c:valAx>
        <c:axId val="1536163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mem</a:t>
                </a:r>
                <a:r>
                  <a:rPr lang="cs-CZ" baseline="0"/>
                  <a:t> usage  </a:t>
                </a:r>
                <a:r>
                  <a:rPr lang="en-US" baseline="0"/>
                  <a:t>[MB]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951594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disk</a:t>
            </a:r>
            <a:r>
              <a:rPr lang="en-US" baseline="0"/>
              <a:t> usage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List1!$B$129:$B$144</c:f>
              <c:numCache>
                <c:formatCode>General</c:formatCode>
                <c:ptCount val="16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cat>
          <c:val>
            <c:numRef>
              <c:f>List1!$D$129:$D$144</c:f>
              <c:numCache>
                <c:formatCode>General</c:formatCode>
                <c:ptCount val="16"/>
                <c:pt idx="0">
                  <c:v>1089.5073279999999</c:v>
                </c:pt>
                <c:pt idx="1">
                  <c:v>2186.231808</c:v>
                </c:pt>
                <c:pt idx="2">
                  <c:v>4357.8368</c:v>
                </c:pt>
                <c:pt idx="5">
                  <c:v>10857.04192</c:v>
                </c:pt>
                <c:pt idx="10">
                  <c:v>21541.576703999999</c:v>
                </c:pt>
                <c:pt idx="15">
                  <c:v>28314.931199999999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27-4073-8110-A003D8864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026799"/>
        <c:axId val="1602320111"/>
      </c:lineChart>
      <c:catAx>
        <c:axId val="15740267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</a:t>
                </a:r>
                <a:r>
                  <a:rPr lang="cs-CZ"/>
                  <a:t>čet</a:t>
                </a:r>
                <a:r>
                  <a:rPr lang="cs-CZ" baseline="0"/>
                  <a:t> zpráv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02320111"/>
        <c:crosses val="autoZero"/>
        <c:auto val="1"/>
        <c:lblAlgn val="ctr"/>
        <c:lblOffset val="100"/>
        <c:noMultiLvlLbl val="0"/>
      </c:catAx>
      <c:valAx>
        <c:axId val="1602320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disk</a:t>
                </a:r>
                <a:r>
                  <a:rPr lang="cs-CZ" baseline="0"/>
                  <a:t> usage </a:t>
                </a:r>
                <a:r>
                  <a:rPr lang="en-US" baseline="0"/>
                  <a:t>[MB]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74026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2</xdr:row>
      <xdr:rowOff>166687</xdr:rowOff>
    </xdr:from>
    <xdr:to>
      <xdr:col>14</xdr:col>
      <xdr:colOff>409575</xdr:colOff>
      <xdr:row>17</xdr:row>
      <xdr:rowOff>52387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AC49D9C-3DD1-4E57-AB88-FACF204CB2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133350</xdr:colOff>
      <xdr:row>25</xdr:row>
      <xdr:rowOff>42862</xdr:rowOff>
    </xdr:from>
    <xdr:to>
      <xdr:col>12</xdr:col>
      <xdr:colOff>438150</xdr:colOff>
      <xdr:row>39</xdr:row>
      <xdr:rowOff>119062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18113D93-C860-419F-AC8A-4BA902991B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104775</xdr:colOff>
      <xdr:row>47</xdr:row>
      <xdr:rowOff>52387</xdr:rowOff>
    </xdr:from>
    <xdr:to>
      <xdr:col>13</xdr:col>
      <xdr:colOff>409575</xdr:colOff>
      <xdr:row>61</xdr:row>
      <xdr:rowOff>128587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8F9E32CE-5282-478D-B0F4-722AFD3F5C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571500</xdr:colOff>
      <xdr:row>47</xdr:row>
      <xdr:rowOff>52387</xdr:rowOff>
    </xdr:from>
    <xdr:to>
      <xdr:col>21</xdr:col>
      <xdr:colOff>266700</xdr:colOff>
      <xdr:row>61</xdr:row>
      <xdr:rowOff>128587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217877F6-8B53-4D1F-9660-BB8B7E1C61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409575</xdr:colOff>
      <xdr:row>47</xdr:row>
      <xdr:rowOff>61912</xdr:rowOff>
    </xdr:from>
    <xdr:to>
      <xdr:col>29</xdr:col>
      <xdr:colOff>104775</xdr:colOff>
      <xdr:row>61</xdr:row>
      <xdr:rowOff>138112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DB8186EB-C207-4B8A-899A-CB6BA0794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66675</xdr:colOff>
      <xdr:row>66</xdr:row>
      <xdr:rowOff>185737</xdr:rowOff>
    </xdr:from>
    <xdr:to>
      <xdr:col>13</xdr:col>
      <xdr:colOff>371475</xdr:colOff>
      <xdr:row>81</xdr:row>
      <xdr:rowOff>71437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E680ADFA-6799-4936-82A2-E417E59109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200025</xdr:colOff>
      <xdr:row>88</xdr:row>
      <xdr:rowOff>23812</xdr:rowOff>
    </xdr:from>
    <xdr:to>
      <xdr:col>13</xdr:col>
      <xdr:colOff>504825</xdr:colOff>
      <xdr:row>102</xdr:row>
      <xdr:rowOff>100012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64AD7122-6456-4A15-A4A7-F9C7ECC0BE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38100</xdr:colOff>
      <xdr:row>107</xdr:row>
      <xdr:rowOff>185737</xdr:rowOff>
    </xdr:from>
    <xdr:to>
      <xdr:col>14</xdr:col>
      <xdr:colOff>342900</xdr:colOff>
      <xdr:row>122</xdr:row>
      <xdr:rowOff>71437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F35CF3C7-6B4E-4327-94E7-81EBEE1E5A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257175</xdr:colOff>
      <xdr:row>130</xdr:row>
      <xdr:rowOff>42862</xdr:rowOff>
    </xdr:from>
    <xdr:to>
      <xdr:col>12</xdr:col>
      <xdr:colOff>285750</xdr:colOff>
      <xdr:row>144</xdr:row>
      <xdr:rowOff>119062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E6F99116-1C1C-4BD0-95B0-25DC2115FF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B40CD-55F7-4223-8C7D-8EC9EBD25A21}">
  <dimension ref="A1:F153"/>
  <sheetViews>
    <sheetView tabSelected="1" topLeftCell="A113" workbookViewId="0">
      <selection activeCell="E129" sqref="E129"/>
    </sheetView>
  </sheetViews>
  <sheetFormatPr defaultRowHeight="15" x14ac:dyDescent="0.25"/>
  <cols>
    <col min="3" max="3" width="11.85546875" customWidth="1"/>
    <col min="4" max="4" width="12.42578125" customWidth="1"/>
    <col min="5" max="5" width="12.85546875" customWidth="1"/>
    <col min="6" max="6" width="13.28515625" customWidth="1"/>
  </cols>
  <sheetData>
    <row r="1" spans="1:5" x14ac:dyDescent="0.25">
      <c r="A1" t="s">
        <v>0</v>
      </c>
    </row>
    <row r="2" spans="1:5" x14ac:dyDescent="0.25">
      <c r="B2" t="s">
        <v>17</v>
      </c>
    </row>
    <row r="3" spans="1:5" x14ac:dyDescent="0.25">
      <c r="C3" t="s">
        <v>1</v>
      </c>
      <c r="D3" t="s">
        <v>2</v>
      </c>
      <c r="E3" t="s">
        <v>24</v>
      </c>
    </row>
    <row r="4" spans="1:5" x14ac:dyDescent="0.25">
      <c r="B4">
        <v>500</v>
      </c>
      <c r="C4">
        <v>350673.6</v>
      </c>
      <c r="D4">
        <v>50556.999999999403</v>
      </c>
      <c r="E4">
        <f>C4/1000000</f>
        <v>0.35067359999999997</v>
      </c>
    </row>
    <row r="5" spans="1:5" x14ac:dyDescent="0.25">
      <c r="B5">
        <v>1000</v>
      </c>
      <c r="C5">
        <v>698946.43000001903</v>
      </c>
      <c r="D5">
        <v>100617</v>
      </c>
      <c r="E5">
        <f t="shared" ref="E5:E18" si="0">C5/1000000</f>
        <v>0.69894643000001899</v>
      </c>
    </row>
    <row r="6" spans="1:5" x14ac:dyDescent="0.25">
      <c r="B6">
        <v>2000</v>
      </c>
      <c r="C6">
        <v>1387180.9849999999</v>
      </c>
      <c r="D6">
        <v>193655.65999999599</v>
      </c>
      <c r="E6">
        <f t="shared" si="0"/>
        <v>1.3871809849999999</v>
      </c>
    </row>
    <row r="7" spans="1:5" x14ac:dyDescent="0.25">
      <c r="B7">
        <v>3000</v>
      </c>
      <c r="E7">
        <f t="shared" si="0"/>
        <v>0</v>
      </c>
    </row>
    <row r="8" spans="1:5" x14ac:dyDescent="0.25">
      <c r="B8">
        <v>4000</v>
      </c>
      <c r="E8">
        <f t="shared" si="0"/>
        <v>0</v>
      </c>
    </row>
    <row r="9" spans="1:5" x14ac:dyDescent="0.25">
      <c r="B9">
        <v>5000</v>
      </c>
      <c r="C9">
        <v>3408187.8100000299</v>
      </c>
      <c r="D9">
        <v>446201.97000002803</v>
      </c>
      <c r="E9">
        <f t="shared" si="0"/>
        <v>3.40818781000003</v>
      </c>
    </row>
    <row r="10" spans="1:5" x14ac:dyDescent="0.25">
      <c r="B10">
        <v>6000</v>
      </c>
      <c r="E10">
        <f t="shared" si="0"/>
        <v>0</v>
      </c>
    </row>
    <row r="11" spans="1:5" x14ac:dyDescent="0.25">
      <c r="B11">
        <v>7000</v>
      </c>
      <c r="E11">
        <f t="shared" si="0"/>
        <v>0</v>
      </c>
    </row>
    <row r="12" spans="1:5" x14ac:dyDescent="0.25">
      <c r="B12">
        <v>8000</v>
      </c>
      <c r="E12">
        <f t="shared" si="0"/>
        <v>0</v>
      </c>
    </row>
    <row r="13" spans="1:5" x14ac:dyDescent="0.25">
      <c r="B13">
        <v>9000</v>
      </c>
      <c r="E13">
        <f t="shared" si="0"/>
        <v>0</v>
      </c>
    </row>
    <row r="14" spans="1:5" x14ac:dyDescent="0.25">
      <c r="B14">
        <v>10000</v>
      </c>
      <c r="C14">
        <v>6720713.2399993856</v>
      </c>
      <c r="D14">
        <v>838009.2</v>
      </c>
      <c r="E14">
        <f t="shared" si="0"/>
        <v>6.7207132399993856</v>
      </c>
    </row>
    <row r="15" spans="1:5" x14ac:dyDescent="0.25">
      <c r="B15">
        <v>11000</v>
      </c>
      <c r="E15">
        <f t="shared" si="0"/>
        <v>0</v>
      </c>
    </row>
    <row r="16" spans="1:5" x14ac:dyDescent="0.25">
      <c r="B16">
        <v>12000</v>
      </c>
      <c r="E16">
        <f t="shared" si="0"/>
        <v>0</v>
      </c>
    </row>
    <row r="17" spans="1:5" x14ac:dyDescent="0.25">
      <c r="B17">
        <v>13000</v>
      </c>
      <c r="E17">
        <f t="shared" si="0"/>
        <v>0</v>
      </c>
    </row>
    <row r="18" spans="1:5" x14ac:dyDescent="0.25">
      <c r="B18">
        <v>14000</v>
      </c>
      <c r="E18">
        <f t="shared" si="0"/>
        <v>0</v>
      </c>
    </row>
    <row r="19" spans="1:5" x14ac:dyDescent="0.25">
      <c r="B19">
        <v>15000</v>
      </c>
      <c r="C19">
        <v>8308277.8799999207</v>
      </c>
      <c r="D19">
        <v>1136824.579999995</v>
      </c>
      <c r="E19">
        <f>C19/1000000</f>
        <v>8.3082778799999204</v>
      </c>
    </row>
    <row r="23" spans="1:5" x14ac:dyDescent="0.25">
      <c r="A23" t="s">
        <v>3</v>
      </c>
    </row>
    <row r="24" spans="1:5" x14ac:dyDescent="0.25">
      <c r="B24" t="s">
        <v>17</v>
      </c>
    </row>
    <row r="25" spans="1:5" x14ac:dyDescent="0.25">
      <c r="C25" t="s">
        <v>1</v>
      </c>
      <c r="D25" t="s">
        <v>2</v>
      </c>
    </row>
    <row r="26" spans="1:5" x14ac:dyDescent="0.25">
      <c r="B26">
        <v>500</v>
      </c>
      <c r="C26">
        <v>4057.1999999997201</v>
      </c>
      <c r="D26">
        <v>4569.9999999999654</v>
      </c>
    </row>
    <row r="27" spans="1:5" x14ac:dyDescent="0.25">
      <c r="B27">
        <v>1000</v>
      </c>
      <c r="C27">
        <v>7871.1999999999498</v>
      </c>
      <c r="D27">
        <v>9127.7000000001863</v>
      </c>
    </row>
    <row r="28" spans="1:5" x14ac:dyDescent="0.25">
      <c r="B28">
        <v>2000</v>
      </c>
      <c r="C28">
        <v>14636.14999999985</v>
      </c>
      <c r="D28">
        <v>17587.450000000252</v>
      </c>
    </row>
    <row r="29" spans="1:5" x14ac:dyDescent="0.25">
      <c r="B29">
        <v>3000</v>
      </c>
    </row>
    <row r="30" spans="1:5" x14ac:dyDescent="0.25">
      <c r="B30">
        <v>4000</v>
      </c>
    </row>
    <row r="31" spans="1:5" x14ac:dyDescent="0.25">
      <c r="B31">
        <v>5000</v>
      </c>
      <c r="C31">
        <v>31410.049999999748</v>
      </c>
      <c r="D31">
        <v>40053.649999998452</v>
      </c>
    </row>
    <row r="32" spans="1:5" x14ac:dyDescent="0.25">
      <c r="B32">
        <v>6000</v>
      </c>
    </row>
    <row r="33" spans="1:5" x14ac:dyDescent="0.25">
      <c r="B33">
        <v>7000</v>
      </c>
    </row>
    <row r="34" spans="1:5" x14ac:dyDescent="0.25">
      <c r="B34">
        <v>8000</v>
      </c>
    </row>
    <row r="35" spans="1:5" x14ac:dyDescent="0.25">
      <c r="B35">
        <v>9000</v>
      </c>
    </row>
    <row r="36" spans="1:5" x14ac:dyDescent="0.25">
      <c r="B36">
        <v>10000</v>
      </c>
      <c r="C36">
        <v>57469.600000001403</v>
      </c>
      <c r="D36">
        <v>74708.999999999942</v>
      </c>
    </row>
    <row r="37" spans="1:5" x14ac:dyDescent="0.25">
      <c r="B37">
        <v>11000</v>
      </c>
    </row>
    <row r="38" spans="1:5" x14ac:dyDescent="0.25">
      <c r="B38">
        <v>12000</v>
      </c>
    </row>
    <row r="39" spans="1:5" x14ac:dyDescent="0.25">
      <c r="B39">
        <v>13000</v>
      </c>
    </row>
    <row r="40" spans="1:5" x14ac:dyDescent="0.25">
      <c r="B40">
        <v>14000</v>
      </c>
    </row>
    <row r="41" spans="1:5" x14ac:dyDescent="0.25">
      <c r="B41">
        <v>15000</v>
      </c>
      <c r="C41">
        <v>54119.6</v>
      </c>
      <c r="D41">
        <v>102895.59999999699</v>
      </c>
    </row>
    <row r="45" spans="1:5" x14ac:dyDescent="0.25">
      <c r="A45" t="s">
        <v>4</v>
      </c>
    </row>
    <row r="46" spans="1:5" x14ac:dyDescent="0.25">
      <c r="B46" t="s">
        <v>19</v>
      </c>
    </row>
    <row r="47" spans="1:5" x14ac:dyDescent="0.25">
      <c r="C47" t="s">
        <v>5</v>
      </c>
      <c r="D47" t="s">
        <v>6</v>
      </c>
      <c r="E47" t="s">
        <v>18</v>
      </c>
    </row>
    <row r="48" spans="1:5" x14ac:dyDescent="0.25">
      <c r="B48">
        <v>500</v>
      </c>
      <c r="C48">
        <v>0.11</v>
      </c>
      <c r="D48">
        <v>0.1</v>
      </c>
      <c r="E48">
        <v>0.09</v>
      </c>
    </row>
    <row r="49" spans="2:5" x14ac:dyDescent="0.25">
      <c r="B49">
        <v>1000</v>
      </c>
      <c r="C49">
        <v>0.22</v>
      </c>
      <c r="D49">
        <v>0.22</v>
      </c>
      <c r="E49">
        <v>0.19</v>
      </c>
    </row>
    <row r="50" spans="2:5" x14ac:dyDescent="0.25">
      <c r="B50">
        <v>2000</v>
      </c>
      <c r="C50">
        <v>0.33</v>
      </c>
      <c r="D50">
        <v>0.39</v>
      </c>
      <c r="E50">
        <v>0.37</v>
      </c>
    </row>
    <row r="51" spans="2:5" x14ac:dyDescent="0.25">
      <c r="B51">
        <v>3000</v>
      </c>
    </row>
    <row r="52" spans="2:5" x14ac:dyDescent="0.25">
      <c r="B52">
        <v>4000</v>
      </c>
    </row>
    <row r="53" spans="2:5" x14ac:dyDescent="0.25">
      <c r="B53">
        <v>5000</v>
      </c>
      <c r="C53">
        <v>0.56000000000000005</v>
      </c>
      <c r="D53">
        <v>0.56000000000000005</v>
      </c>
      <c r="E53">
        <v>0.51</v>
      </c>
    </row>
    <row r="54" spans="2:5" x14ac:dyDescent="0.25">
      <c r="B54">
        <v>6000</v>
      </c>
    </row>
    <row r="55" spans="2:5" x14ac:dyDescent="0.25">
      <c r="B55">
        <v>7000</v>
      </c>
    </row>
    <row r="56" spans="2:5" x14ac:dyDescent="0.25">
      <c r="B56">
        <v>8000</v>
      </c>
    </row>
    <row r="57" spans="2:5" x14ac:dyDescent="0.25">
      <c r="B57">
        <v>9000</v>
      </c>
    </row>
    <row r="58" spans="2:5" x14ac:dyDescent="0.25">
      <c r="B58">
        <v>10000</v>
      </c>
      <c r="C58">
        <v>1.02</v>
      </c>
      <c r="D58">
        <v>0.98</v>
      </c>
      <c r="E58">
        <v>0.92</v>
      </c>
    </row>
    <row r="59" spans="2:5" x14ac:dyDescent="0.25">
      <c r="B59">
        <v>11000</v>
      </c>
    </row>
    <row r="60" spans="2:5" x14ac:dyDescent="0.25">
      <c r="B60">
        <v>12000</v>
      </c>
    </row>
    <row r="61" spans="2:5" x14ac:dyDescent="0.25">
      <c r="B61">
        <v>13000</v>
      </c>
    </row>
    <row r="62" spans="2:5" x14ac:dyDescent="0.25">
      <c r="B62">
        <v>14000</v>
      </c>
    </row>
    <row r="63" spans="2:5" x14ac:dyDescent="0.25">
      <c r="B63">
        <v>15000</v>
      </c>
      <c r="C63">
        <v>1.34</v>
      </c>
      <c r="D63">
        <v>1.3</v>
      </c>
      <c r="E63">
        <v>1.18</v>
      </c>
    </row>
    <row r="65" spans="1:4" x14ac:dyDescent="0.25">
      <c r="A65" t="s">
        <v>7</v>
      </c>
    </row>
    <row r="66" spans="1:4" x14ac:dyDescent="0.25">
      <c r="B66" t="s">
        <v>19</v>
      </c>
      <c r="C66" t="s">
        <v>8</v>
      </c>
      <c r="D66" t="s">
        <v>9</v>
      </c>
    </row>
    <row r="67" spans="1:4" x14ac:dyDescent="0.25">
      <c r="B67">
        <v>500</v>
      </c>
      <c r="C67">
        <v>10</v>
      </c>
      <c r="D67">
        <v>31.305941255006683</v>
      </c>
    </row>
    <row r="68" spans="1:4" x14ac:dyDescent="0.25">
      <c r="B68">
        <v>1000</v>
      </c>
      <c r="C68">
        <v>9.8800000000000008</v>
      </c>
      <c r="D68">
        <v>45.711087249999999</v>
      </c>
    </row>
    <row r="69" spans="1:4" x14ac:dyDescent="0.25">
      <c r="B69">
        <v>2000</v>
      </c>
      <c r="C69">
        <v>9.82</v>
      </c>
      <c r="D69">
        <v>69.661038615179734</v>
      </c>
    </row>
    <row r="70" spans="1:4" x14ac:dyDescent="0.25">
      <c r="B70">
        <v>3000</v>
      </c>
    </row>
    <row r="71" spans="1:4" x14ac:dyDescent="0.25">
      <c r="B71">
        <v>4000</v>
      </c>
    </row>
    <row r="72" spans="1:4" x14ac:dyDescent="0.25">
      <c r="B72">
        <v>5000</v>
      </c>
      <c r="C72">
        <v>10.55</v>
      </c>
      <c r="D72">
        <v>92.162557200538302</v>
      </c>
    </row>
    <row r="73" spans="1:4" x14ac:dyDescent="0.25">
      <c r="B73">
        <v>6000</v>
      </c>
    </row>
    <row r="74" spans="1:4" x14ac:dyDescent="0.25">
      <c r="B74">
        <v>7000</v>
      </c>
    </row>
    <row r="75" spans="1:4" x14ac:dyDescent="0.25">
      <c r="B75">
        <v>8000</v>
      </c>
    </row>
    <row r="76" spans="1:4" x14ac:dyDescent="0.25">
      <c r="B76">
        <v>9000</v>
      </c>
    </row>
    <row r="77" spans="1:4" x14ac:dyDescent="0.25">
      <c r="B77">
        <v>10000</v>
      </c>
      <c r="C77">
        <v>11.27</v>
      </c>
      <c r="D77">
        <v>132.52355191256817</v>
      </c>
    </row>
    <row r="78" spans="1:4" x14ac:dyDescent="0.25">
      <c r="B78">
        <v>11000</v>
      </c>
    </row>
    <row r="79" spans="1:4" x14ac:dyDescent="0.25">
      <c r="B79">
        <v>12000</v>
      </c>
    </row>
    <row r="80" spans="1:4" x14ac:dyDescent="0.25">
      <c r="B80">
        <v>13000</v>
      </c>
    </row>
    <row r="81" spans="1:4" x14ac:dyDescent="0.25">
      <c r="B81">
        <v>14000</v>
      </c>
    </row>
    <row r="82" spans="1:4" x14ac:dyDescent="0.25">
      <c r="B82">
        <v>15000</v>
      </c>
      <c r="C82">
        <v>14.44</v>
      </c>
      <c r="D82">
        <v>203.09658935879969</v>
      </c>
    </row>
    <row r="86" spans="1:4" x14ac:dyDescent="0.25">
      <c r="A86" t="s">
        <v>10</v>
      </c>
    </row>
    <row r="87" spans="1:4" x14ac:dyDescent="0.25">
      <c r="B87" t="s">
        <v>19</v>
      </c>
    </row>
    <row r="88" spans="1:4" x14ac:dyDescent="0.25">
      <c r="C88" t="s">
        <v>8</v>
      </c>
      <c r="D88" t="s">
        <v>11</v>
      </c>
    </row>
    <row r="89" spans="1:4" x14ac:dyDescent="0.25">
      <c r="B89">
        <v>500</v>
      </c>
      <c r="C89">
        <v>0.1</v>
      </c>
      <c r="D89">
        <v>2.7984392265193363</v>
      </c>
    </row>
    <row r="90" spans="1:4" x14ac:dyDescent="0.25">
      <c r="B90">
        <v>1000</v>
      </c>
      <c r="C90">
        <v>0.19</v>
      </c>
      <c r="D90">
        <v>6.3111413043478191</v>
      </c>
    </row>
    <row r="91" spans="1:4" x14ac:dyDescent="0.25">
      <c r="B91">
        <v>2000</v>
      </c>
      <c r="C91">
        <v>0.19</v>
      </c>
      <c r="D91">
        <v>7.8865943012211597</v>
      </c>
    </row>
    <row r="92" spans="1:4" x14ac:dyDescent="0.25">
      <c r="B92">
        <v>3000</v>
      </c>
    </row>
    <row r="93" spans="1:4" x14ac:dyDescent="0.25">
      <c r="B93">
        <v>4000</v>
      </c>
    </row>
    <row r="94" spans="1:4" x14ac:dyDescent="0.25">
      <c r="B94">
        <v>5000</v>
      </c>
      <c r="C94">
        <v>0.19</v>
      </c>
      <c r="D94">
        <v>9.7203401360544195</v>
      </c>
    </row>
    <row r="95" spans="1:4" x14ac:dyDescent="0.25">
      <c r="B95">
        <v>6000</v>
      </c>
    </row>
    <row r="96" spans="1:4" x14ac:dyDescent="0.25">
      <c r="B96">
        <v>7000</v>
      </c>
    </row>
    <row r="97" spans="1:6" x14ac:dyDescent="0.25">
      <c r="B97">
        <v>8000</v>
      </c>
    </row>
    <row r="98" spans="1:6" x14ac:dyDescent="0.25">
      <c r="B98">
        <v>9000</v>
      </c>
    </row>
    <row r="99" spans="1:6" x14ac:dyDescent="0.25">
      <c r="B99">
        <v>10000</v>
      </c>
      <c r="C99">
        <v>1.24</v>
      </c>
      <c r="D99">
        <v>14.901024930747932</v>
      </c>
    </row>
    <row r="100" spans="1:6" x14ac:dyDescent="0.25">
      <c r="B100">
        <v>11000</v>
      </c>
    </row>
    <row r="101" spans="1:6" x14ac:dyDescent="0.25">
      <c r="B101">
        <v>12000</v>
      </c>
    </row>
    <row r="102" spans="1:6" x14ac:dyDescent="0.25">
      <c r="B102">
        <v>13000</v>
      </c>
    </row>
    <row r="103" spans="1:6" x14ac:dyDescent="0.25">
      <c r="B103">
        <v>14000</v>
      </c>
    </row>
    <row r="104" spans="1:6" x14ac:dyDescent="0.25">
      <c r="B104">
        <v>15000</v>
      </c>
      <c r="C104">
        <v>3.85</v>
      </c>
      <c r="D104">
        <v>19.615375170532069</v>
      </c>
    </row>
    <row r="107" spans="1:6" x14ac:dyDescent="0.25">
      <c r="A107" t="s">
        <v>12</v>
      </c>
    </row>
    <row r="108" spans="1:6" x14ac:dyDescent="0.25">
      <c r="B108" t="s">
        <v>19</v>
      </c>
      <c r="C108" t="s">
        <v>8</v>
      </c>
      <c r="D108" t="s">
        <v>20</v>
      </c>
      <c r="E108" t="s">
        <v>21</v>
      </c>
      <c r="F108" t="s">
        <v>22</v>
      </c>
    </row>
    <row r="109" spans="1:6" x14ac:dyDescent="0.25">
      <c r="B109">
        <v>500</v>
      </c>
      <c r="C109">
        <v>1027684352</v>
      </c>
      <c r="D109">
        <v>1068999868.924031</v>
      </c>
      <c r="E109">
        <f>C109/1000000</f>
        <v>1027.684352</v>
      </c>
      <c r="F109">
        <f>D109/1000000</f>
        <v>1068.999868924031</v>
      </c>
    </row>
    <row r="110" spans="1:6" x14ac:dyDescent="0.25">
      <c r="B110">
        <v>1000</v>
      </c>
      <c r="C110">
        <v>1157666816</v>
      </c>
      <c r="D110">
        <v>1213457511.5745568</v>
      </c>
      <c r="E110">
        <f t="shared" ref="E110:E124" si="1">C110/1000000</f>
        <v>1157.6668159999999</v>
      </c>
      <c r="F110">
        <f t="shared" ref="F110:F124" si="2">D110/1000000</f>
        <v>1213.4575115745567</v>
      </c>
    </row>
    <row r="111" spans="1:6" x14ac:dyDescent="0.25">
      <c r="B111">
        <v>2000</v>
      </c>
      <c r="C111">
        <v>1150398464</v>
      </c>
      <c r="D111">
        <v>1187687202.2024291</v>
      </c>
      <c r="E111">
        <f t="shared" si="1"/>
        <v>1150.3984640000001</v>
      </c>
      <c r="F111">
        <f t="shared" si="2"/>
        <v>1187.687202202429</v>
      </c>
    </row>
    <row r="112" spans="1:6" x14ac:dyDescent="0.25">
      <c r="B112">
        <v>3000</v>
      </c>
    </row>
    <row r="113" spans="1:6" x14ac:dyDescent="0.25">
      <c r="B113">
        <v>4000</v>
      </c>
    </row>
    <row r="114" spans="1:6" x14ac:dyDescent="0.25">
      <c r="B114">
        <v>5000</v>
      </c>
      <c r="C114">
        <v>1244590080</v>
      </c>
      <c r="D114">
        <v>1331636076.3153269</v>
      </c>
      <c r="E114">
        <f t="shared" si="1"/>
        <v>1244.5900799999999</v>
      </c>
      <c r="F114">
        <f t="shared" si="2"/>
        <v>1331.6360763153268</v>
      </c>
    </row>
    <row r="115" spans="1:6" x14ac:dyDescent="0.25">
      <c r="B115">
        <v>6000</v>
      </c>
    </row>
    <row r="116" spans="1:6" x14ac:dyDescent="0.25">
      <c r="B116">
        <v>7000</v>
      </c>
    </row>
    <row r="117" spans="1:6" x14ac:dyDescent="0.25">
      <c r="B117">
        <v>8000</v>
      </c>
    </row>
    <row r="118" spans="1:6" x14ac:dyDescent="0.25">
      <c r="B118">
        <v>9000</v>
      </c>
    </row>
    <row r="119" spans="1:6" x14ac:dyDescent="0.25">
      <c r="B119">
        <v>10000</v>
      </c>
      <c r="C119">
        <v>1304862720</v>
      </c>
      <c r="D119">
        <v>1382507841.1967342</v>
      </c>
      <c r="E119">
        <f t="shared" si="1"/>
        <v>1304.8627200000001</v>
      </c>
      <c r="F119">
        <f t="shared" si="2"/>
        <v>1382.5078411967343</v>
      </c>
    </row>
    <row r="120" spans="1:6" x14ac:dyDescent="0.25">
      <c r="B120">
        <v>11000</v>
      </c>
    </row>
    <row r="121" spans="1:6" x14ac:dyDescent="0.25">
      <c r="B121">
        <v>12000</v>
      </c>
    </row>
    <row r="122" spans="1:6" x14ac:dyDescent="0.25">
      <c r="B122">
        <v>13000</v>
      </c>
    </row>
    <row r="123" spans="1:6" x14ac:dyDescent="0.25">
      <c r="B123">
        <v>14000</v>
      </c>
    </row>
    <row r="124" spans="1:6" x14ac:dyDescent="0.25">
      <c r="B124">
        <v>15000</v>
      </c>
      <c r="C124">
        <v>1255026688</v>
      </c>
      <c r="D124">
        <v>1388920438.1722288</v>
      </c>
      <c r="E124">
        <f t="shared" si="1"/>
        <v>1255.0266879999999</v>
      </c>
      <c r="F124">
        <f t="shared" si="2"/>
        <v>1388.9204381722288</v>
      </c>
    </row>
    <row r="127" spans="1:6" x14ac:dyDescent="0.25">
      <c r="A127" t="s">
        <v>13</v>
      </c>
    </row>
    <row r="128" spans="1:6" x14ac:dyDescent="0.25">
      <c r="B128" t="s">
        <v>19</v>
      </c>
      <c r="C128" t="s">
        <v>23</v>
      </c>
      <c r="D128" t="s">
        <v>14</v>
      </c>
      <c r="E128" t="s">
        <v>25</v>
      </c>
    </row>
    <row r="129" spans="2:5" x14ac:dyDescent="0.25">
      <c r="B129">
        <v>500</v>
      </c>
      <c r="C129">
        <v>1089507328</v>
      </c>
      <c r="D129">
        <f>C129/1000000</f>
        <v>1089.5073279999999</v>
      </c>
      <c r="E129">
        <f>D129/1000</f>
        <v>1.0895073279999998</v>
      </c>
    </row>
    <row r="130" spans="2:5" x14ac:dyDescent="0.25">
      <c r="B130">
        <v>1000</v>
      </c>
      <c r="C130">
        <v>2186231808</v>
      </c>
      <c r="D130">
        <f t="shared" ref="D130:D144" si="3">C130/1000000</f>
        <v>2186.231808</v>
      </c>
      <c r="E130">
        <f t="shared" ref="E130:E144" si="4">D130/1000</f>
        <v>2.1862318080000001</v>
      </c>
    </row>
    <row r="131" spans="2:5" x14ac:dyDescent="0.25">
      <c r="B131">
        <v>2000</v>
      </c>
      <c r="C131">
        <v>4357836800</v>
      </c>
      <c r="D131">
        <f t="shared" si="3"/>
        <v>4357.8368</v>
      </c>
      <c r="E131">
        <f t="shared" si="4"/>
        <v>4.3578368000000003</v>
      </c>
    </row>
    <row r="132" spans="2:5" x14ac:dyDescent="0.25">
      <c r="B132">
        <v>3000</v>
      </c>
      <c r="E132">
        <f t="shared" si="4"/>
        <v>0</v>
      </c>
    </row>
    <row r="133" spans="2:5" x14ac:dyDescent="0.25">
      <c r="B133">
        <v>4000</v>
      </c>
      <c r="E133">
        <f t="shared" si="4"/>
        <v>0</v>
      </c>
    </row>
    <row r="134" spans="2:5" x14ac:dyDescent="0.25">
      <c r="B134">
        <v>5000</v>
      </c>
      <c r="C134">
        <v>10857041920</v>
      </c>
      <c r="D134">
        <f t="shared" si="3"/>
        <v>10857.04192</v>
      </c>
      <c r="E134">
        <f t="shared" si="4"/>
        <v>10.85704192</v>
      </c>
    </row>
    <row r="135" spans="2:5" x14ac:dyDescent="0.25">
      <c r="B135">
        <v>6000</v>
      </c>
      <c r="E135">
        <f t="shared" si="4"/>
        <v>0</v>
      </c>
    </row>
    <row r="136" spans="2:5" x14ac:dyDescent="0.25">
      <c r="B136">
        <v>7000</v>
      </c>
      <c r="E136">
        <f t="shared" si="4"/>
        <v>0</v>
      </c>
    </row>
    <row r="137" spans="2:5" x14ac:dyDescent="0.25">
      <c r="B137">
        <v>8000</v>
      </c>
      <c r="E137">
        <f t="shared" si="4"/>
        <v>0</v>
      </c>
    </row>
    <row r="138" spans="2:5" x14ac:dyDescent="0.25">
      <c r="B138">
        <v>9000</v>
      </c>
      <c r="E138">
        <f t="shared" si="4"/>
        <v>0</v>
      </c>
    </row>
    <row r="139" spans="2:5" x14ac:dyDescent="0.25">
      <c r="B139">
        <v>10000</v>
      </c>
      <c r="C139">
        <v>21541576704</v>
      </c>
      <c r="D139">
        <f t="shared" si="3"/>
        <v>21541.576703999999</v>
      </c>
      <c r="E139">
        <f t="shared" si="4"/>
        <v>21.541576704000001</v>
      </c>
    </row>
    <row r="140" spans="2:5" x14ac:dyDescent="0.25">
      <c r="B140">
        <v>11000</v>
      </c>
      <c r="E140">
        <f t="shared" si="4"/>
        <v>0</v>
      </c>
    </row>
    <row r="141" spans="2:5" x14ac:dyDescent="0.25">
      <c r="B141">
        <v>12000</v>
      </c>
      <c r="E141">
        <f t="shared" si="4"/>
        <v>0</v>
      </c>
    </row>
    <row r="142" spans="2:5" x14ac:dyDescent="0.25">
      <c r="B142">
        <v>13000</v>
      </c>
      <c r="E142">
        <f t="shared" si="4"/>
        <v>0</v>
      </c>
    </row>
    <row r="143" spans="2:5" x14ac:dyDescent="0.25">
      <c r="B143">
        <v>14000</v>
      </c>
      <c r="E143">
        <f t="shared" si="4"/>
        <v>0</v>
      </c>
    </row>
    <row r="144" spans="2:5" x14ac:dyDescent="0.25">
      <c r="B144">
        <v>15000</v>
      </c>
      <c r="C144">
        <v>28314931200</v>
      </c>
      <c r="D144">
        <f t="shared" si="3"/>
        <v>28314.931199999999</v>
      </c>
      <c r="E144">
        <f t="shared" si="4"/>
        <v>28.3149312</v>
      </c>
    </row>
    <row r="147" spans="2:4" x14ac:dyDescent="0.25">
      <c r="B147" t="s">
        <v>15</v>
      </c>
      <c r="C147" t="s">
        <v>16</v>
      </c>
    </row>
    <row r="148" spans="2:4" x14ac:dyDescent="0.25">
      <c r="B148">
        <v>500</v>
      </c>
      <c r="C148">
        <v>1800000</v>
      </c>
      <c r="D148">
        <v>962.08486400000004</v>
      </c>
    </row>
    <row r="149" spans="2:4" x14ac:dyDescent="0.25">
      <c r="B149">
        <v>1000</v>
      </c>
      <c r="C149">
        <v>3600000</v>
      </c>
      <c r="D149">
        <f>2*D148</f>
        <v>1924.1697280000001</v>
      </c>
    </row>
    <row r="150" spans="2:4" x14ac:dyDescent="0.25">
      <c r="B150">
        <v>2000</v>
      </c>
      <c r="C150">
        <v>7200000</v>
      </c>
      <c r="D150">
        <f>4*D148</f>
        <v>3848.3394560000002</v>
      </c>
    </row>
    <row r="151" spans="2:4" x14ac:dyDescent="0.25">
      <c r="B151">
        <v>5000</v>
      </c>
      <c r="C151">
        <v>18000000</v>
      </c>
      <c r="D151">
        <f>10*D148</f>
        <v>9620.8486400000002</v>
      </c>
    </row>
    <row r="152" spans="2:4" x14ac:dyDescent="0.25">
      <c r="B152">
        <v>10000</v>
      </c>
      <c r="C152">
        <v>36000000</v>
      </c>
      <c r="D152">
        <f>10*D149</f>
        <v>19241.69728</v>
      </c>
    </row>
    <row r="153" spans="2:4" x14ac:dyDescent="0.25">
      <c r="B153">
        <v>15000</v>
      </c>
      <c r="C153">
        <v>54000000</v>
      </c>
      <c r="D153">
        <f>3*D151</f>
        <v>28862.54592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D08296-4252-428C-BC85-E7B1F63FBB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7FFA86-F9BD-4D87-AE4C-6319DDCBEA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40232E-926B-4260-AA68-7CB6B7253B04}">
  <ds:schemaRefs>
    <ds:schemaRef ds:uri="http://schemas.microsoft.com/office/2006/documentManagement/types"/>
    <ds:schemaRef ds:uri="http://purl.org/dc/dcmitype/"/>
    <ds:schemaRef ds:uri="http://purl.org/dc/elements/1.1/"/>
    <ds:schemaRef ds:uri="2339f202-072e-40c9-bc0d-9248cec669ec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928c5933-c4d9-4f9f-9cf8-7a22544b4da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2020-03-19T22:58:08Z</dcterms:created>
  <dcterms:modified xsi:type="dcterms:W3CDTF">2020-03-23T19:11:49Z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