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810" windowWidth="16380" windowHeight="8190" tabRatio="242" activeTab="0"/>
  </bookViews>
  <sheets>
    <sheet name="List1" sheetId="1" r:id="rId1"/>
  </sheets>
  <definedNames>
    <definedName name="Excel_BuiltIn_Print_Area">"$#REF!.$F$1:$AJ$27"</definedName>
  </definedNames>
  <calcPr fullCalcOnLoad="1"/>
</workbook>
</file>

<file path=xl/sharedStrings.xml><?xml version="1.0" encoding="utf-8"?>
<sst xmlns="http://schemas.openxmlformats.org/spreadsheetml/2006/main" count="123" uniqueCount="42">
  <si>
    <t xml:space="preserve"> leden</t>
  </si>
  <si>
    <t>1měsíc – bm</t>
  </si>
  <si>
    <t>Počet směn</t>
  </si>
  <si>
    <t>průměr měsíc</t>
  </si>
  <si>
    <t>Beránek M.</t>
  </si>
  <si>
    <t>Šmídl V.</t>
  </si>
  <si>
    <t>Šnajdr L.</t>
  </si>
  <si>
    <t xml:space="preserve">Lauko </t>
  </si>
  <si>
    <t xml:space="preserve"> únor</t>
  </si>
  <si>
    <t xml:space="preserve"> březen</t>
  </si>
  <si>
    <t xml:space="preserve"> duben</t>
  </si>
  <si>
    <t xml:space="preserve"> květen</t>
  </si>
  <si>
    <t xml:space="preserve"> červen</t>
  </si>
  <si>
    <t xml:space="preserve"> červenec</t>
  </si>
  <si>
    <t xml:space="preserve"> srpen</t>
  </si>
  <si>
    <t xml:space="preserve"> září</t>
  </si>
  <si>
    <t xml:space="preserve"> říjen</t>
  </si>
  <si>
    <t xml:space="preserve"> listopad</t>
  </si>
  <si>
    <t xml:space="preserve"> prosinec</t>
  </si>
  <si>
    <t>Malata</t>
  </si>
  <si>
    <t>měsíc</t>
  </si>
  <si>
    <t>bm</t>
  </si>
  <si>
    <t>K1</t>
  </si>
  <si>
    <t>K2</t>
  </si>
  <si>
    <t>Olepovačka HOMAG Optimat KAL 310/7/A3/S2</t>
  </si>
  <si>
    <t>Olepovačka HOMAG KL 78/A20/S2/Z</t>
  </si>
  <si>
    <t>Zaměstanec</t>
  </si>
  <si>
    <t>Období</t>
  </si>
  <si>
    <t xml:space="preserve"> </t>
  </si>
  <si>
    <t>únor</t>
  </si>
  <si>
    <t>březen</t>
  </si>
  <si>
    <t>duben</t>
  </si>
  <si>
    <t>květen</t>
  </si>
  <si>
    <t>červen</t>
  </si>
  <si>
    <t>jedna směna</t>
  </si>
  <si>
    <t>červenec</t>
  </si>
  <si>
    <t>srpen</t>
  </si>
  <si>
    <t>září</t>
  </si>
  <si>
    <t>říjen</t>
  </si>
  <si>
    <t>listopad</t>
  </si>
  <si>
    <t>Průměr (bm)</t>
  </si>
  <si>
    <t>prosinec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</si>
</sst>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double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6"/>
      <color indexed="12"/>
      <name val="Arial"/>
      <family val="2"/>
    </font>
    <font>
      <u val="single"/>
      <sz val="8.6"/>
      <color indexed="2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6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6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8" applyNumberFormat="0" applyAlignment="0" applyProtection="0"/>
    <xf numFmtId="0" fontId="43" fillId="28" borderId="8" applyNumberFormat="0" applyAlignment="0" applyProtection="0"/>
    <xf numFmtId="0" fontId="0" fillId="29" borderId="0" applyNumberFormat="0" applyBorder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Alignment="1">
      <alignment/>
    </xf>
    <xf numFmtId="0" fontId="1" fillId="3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8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0" borderId="16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1" borderId="23" xfId="0" applyFont="1" applyFill="1" applyBorder="1" applyAlignment="1">
      <alignment horizontal="center"/>
    </xf>
    <xf numFmtId="0" fontId="3" fillId="41" borderId="24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41" borderId="31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obrý výkon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ízký výkon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ysoký výkon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E6E64C"/>
      <rgbColor rgb="00C6E4AB"/>
      <rgbColor rgb="00FFFF66"/>
      <rgbColor rgb="00ACE8F9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825"/>
          <c:w val="0.5997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List1!$O$88</c:f>
              <c:strCache>
                <c:ptCount val="1"/>
                <c:pt idx="0">
                  <c:v>Olepovačka HOMAG Optimat KAL 310/7/A3/S2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List1!$N$89:$N$100</c:f>
              <c:strCache/>
            </c:strRef>
          </c:cat>
          <c:val>
            <c:numRef>
              <c:f>List1!$O$89:$O$100</c:f>
              <c:numCache/>
            </c:numRef>
          </c:val>
          <c:smooth val="0"/>
        </c:ser>
        <c:ser>
          <c:idx val="1"/>
          <c:order val="1"/>
          <c:tx>
            <c:strRef>
              <c:f>List1!$P$88</c:f>
              <c:strCache>
                <c:ptCount val="1"/>
                <c:pt idx="0">
                  <c:v>Olepovačka HOMAG KL 78/A20/S2/Z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List1!$N$89:$N$100</c:f>
              <c:strCache/>
            </c:strRef>
          </c:cat>
          <c:val>
            <c:numRef>
              <c:f>List1!$P$89:$P$100</c:f>
              <c:numCache/>
            </c:numRef>
          </c:val>
          <c:smooth val="0"/>
        </c:ser>
        <c:marker val="1"/>
        <c:axId val="12111983"/>
        <c:axId val="41898984"/>
      </c:lineChart>
      <c:catAx>
        <c:axId val="12111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98984"/>
        <c:crosses val="autoZero"/>
        <c:auto val="1"/>
        <c:lblOffset val="100"/>
        <c:tickLblSkip val="1"/>
        <c:noMultiLvlLbl val="0"/>
      </c:catAx>
      <c:valAx>
        <c:axId val="41898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11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27375"/>
          <c:w val="0.33775"/>
          <c:h val="0.4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98</xdr:row>
      <xdr:rowOff>9525</xdr:rowOff>
    </xdr:from>
    <xdr:to>
      <xdr:col>9</xdr:col>
      <xdr:colOff>285750</xdr:colOff>
      <xdr:row>109</xdr:row>
      <xdr:rowOff>190500</xdr:rowOff>
    </xdr:to>
    <xdr:graphicFrame>
      <xdr:nvGraphicFramePr>
        <xdr:cNvPr id="1" name="Graf 2"/>
        <xdr:cNvGraphicFramePr/>
      </xdr:nvGraphicFramePr>
      <xdr:xfrm>
        <a:off x="4371975" y="19240500"/>
        <a:ext cx="43434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C91">
      <selection activeCell="K102" sqref="K102"/>
    </sheetView>
  </sheetViews>
  <sheetFormatPr defaultColWidth="11.57421875" defaultRowHeight="12.75"/>
  <cols>
    <col min="1" max="1" width="11.57421875" style="0" customWidth="1"/>
    <col min="2" max="2" width="15.140625" style="0" customWidth="1"/>
    <col min="3" max="3" width="14.8515625" style="0" customWidth="1"/>
    <col min="4" max="4" width="16.28125" style="0" customWidth="1"/>
    <col min="5" max="5" width="17.57421875" style="0" customWidth="1"/>
    <col min="6" max="6" width="16.28125" style="0" customWidth="1"/>
    <col min="7" max="14" width="11.57421875" style="0" customWidth="1"/>
    <col min="15" max="15" width="54.28125" style="0" customWidth="1"/>
    <col min="16" max="16" width="40.421875" style="0" customWidth="1"/>
  </cols>
  <sheetData>
    <row r="1" spans="1:6" ht="16.5" thickBot="1">
      <c r="A1" s="28" t="s">
        <v>27</v>
      </c>
      <c r="B1" s="17" t="s">
        <v>26</v>
      </c>
      <c r="C1" s="22" t="s">
        <v>1</v>
      </c>
      <c r="D1" s="22" t="s">
        <v>2</v>
      </c>
      <c r="E1" s="22" t="s">
        <v>3</v>
      </c>
      <c r="F1" s="22" t="s">
        <v>40</v>
      </c>
    </row>
    <row r="2" spans="1:6" s="1" customFormat="1" ht="15" customHeight="1" thickBot="1">
      <c r="A2" s="34" t="s">
        <v>0</v>
      </c>
      <c r="B2" s="48" t="s">
        <v>28</v>
      </c>
      <c r="C2" s="49"/>
      <c r="D2" s="49"/>
      <c r="E2" s="49"/>
      <c r="F2" s="50"/>
    </row>
    <row r="3" spans="1:6" s="1" customFormat="1" ht="15" customHeight="1" thickBot="1">
      <c r="A3" s="35"/>
      <c r="B3" s="64" t="s">
        <v>24</v>
      </c>
      <c r="C3" s="65"/>
      <c r="D3" s="65"/>
      <c r="E3" s="65"/>
      <c r="F3" s="66"/>
    </row>
    <row r="4" spans="1:6" s="1" customFormat="1" ht="15" customHeight="1" thickBot="1">
      <c r="A4" s="35"/>
      <c r="B4" s="23" t="s">
        <v>4</v>
      </c>
      <c r="C4" s="11">
        <v>11087.7</v>
      </c>
      <c r="D4" s="11">
        <v>12</v>
      </c>
      <c r="E4" s="11">
        <v>923</v>
      </c>
      <c r="F4" s="43">
        <f>(E4+E5)/2</f>
        <v>857.6</v>
      </c>
    </row>
    <row r="5" spans="1:9" s="1" customFormat="1" ht="15" customHeight="1" thickBot="1">
      <c r="A5" s="35"/>
      <c r="B5" s="24" t="s">
        <v>5</v>
      </c>
      <c r="C5" s="13">
        <v>8714.3</v>
      </c>
      <c r="D5" s="13">
        <v>11</v>
      </c>
      <c r="E5" s="13">
        <v>792.2</v>
      </c>
      <c r="F5" s="44"/>
      <c r="G5" s="2"/>
      <c r="H5" s="2"/>
      <c r="I5" s="3"/>
    </row>
    <row r="6" spans="1:9" s="1" customFormat="1" ht="15" customHeight="1" thickBot="1">
      <c r="A6" s="35"/>
      <c r="B6" s="58" t="s">
        <v>25</v>
      </c>
      <c r="C6" s="59"/>
      <c r="D6" s="59"/>
      <c r="E6" s="59"/>
      <c r="F6" s="60"/>
      <c r="G6" s="2"/>
      <c r="H6" s="2"/>
      <c r="I6" s="3"/>
    </row>
    <row r="7" spans="1:6" s="1" customFormat="1" ht="15" customHeight="1" thickBot="1">
      <c r="A7" s="35"/>
      <c r="B7" s="24" t="s">
        <v>6</v>
      </c>
      <c r="C7" s="13">
        <v>12708</v>
      </c>
      <c r="D7" s="13">
        <v>19</v>
      </c>
      <c r="E7" s="13">
        <v>668.8</v>
      </c>
      <c r="F7" s="43">
        <f>(E7+E8)/2</f>
        <v>554.95</v>
      </c>
    </row>
    <row r="8" spans="1:6" s="1" customFormat="1" ht="15" customHeight="1" thickBot="1">
      <c r="A8" s="36"/>
      <c r="B8" s="24" t="s">
        <v>7</v>
      </c>
      <c r="C8" s="13">
        <v>2664.7</v>
      </c>
      <c r="D8" s="13">
        <v>6</v>
      </c>
      <c r="E8" s="13">
        <v>441.1</v>
      </c>
      <c r="F8" s="44"/>
    </row>
    <row r="9" spans="1:6" s="1" customFormat="1" ht="15" customHeight="1" thickBot="1">
      <c r="A9" s="34" t="s">
        <v>29</v>
      </c>
      <c r="B9" s="67"/>
      <c r="C9" s="68"/>
      <c r="D9" s="68"/>
      <c r="E9" s="68"/>
      <c r="F9" s="69"/>
    </row>
    <row r="10" spans="1:6" s="1" customFormat="1" ht="15" customHeight="1" thickBot="1">
      <c r="A10" s="35"/>
      <c r="B10" s="61" t="s">
        <v>24</v>
      </c>
      <c r="C10" s="62"/>
      <c r="D10" s="62"/>
      <c r="E10" s="62"/>
      <c r="F10" s="63"/>
    </row>
    <row r="11" spans="1:6" s="1" customFormat="1" ht="15" customHeight="1" thickBot="1">
      <c r="A11" s="35"/>
      <c r="B11" s="24" t="s">
        <v>4</v>
      </c>
      <c r="C11" s="13">
        <v>11021</v>
      </c>
      <c r="D11" s="13">
        <v>18</v>
      </c>
      <c r="E11" s="13">
        <v>612.3</v>
      </c>
      <c r="F11" s="43">
        <f>(E11+E12)/2</f>
        <v>703.95</v>
      </c>
    </row>
    <row r="12" spans="1:6" s="1" customFormat="1" ht="15" customHeight="1" thickBot="1">
      <c r="A12" s="35"/>
      <c r="B12" s="23" t="s">
        <v>5</v>
      </c>
      <c r="C12" s="11">
        <v>10324.3</v>
      </c>
      <c r="D12" s="11">
        <v>12</v>
      </c>
      <c r="E12" s="11">
        <v>795.6</v>
      </c>
      <c r="F12" s="44"/>
    </row>
    <row r="13" spans="1:6" s="1" customFormat="1" ht="15" customHeight="1" thickBot="1">
      <c r="A13" s="35"/>
      <c r="B13" s="45" t="s">
        <v>25</v>
      </c>
      <c r="C13" s="46"/>
      <c r="D13" s="46"/>
      <c r="E13" s="46"/>
      <c r="F13" s="47"/>
    </row>
    <row r="14" spans="1:9" s="1" customFormat="1" ht="15" customHeight="1" thickBot="1">
      <c r="A14" s="35"/>
      <c r="B14" s="24" t="s">
        <v>6</v>
      </c>
      <c r="C14" s="13">
        <v>13771</v>
      </c>
      <c r="D14" s="13">
        <v>19</v>
      </c>
      <c r="E14" s="13">
        <v>724.8</v>
      </c>
      <c r="F14" s="43">
        <f>(E14+E15)/2</f>
        <v>600.05</v>
      </c>
      <c r="G14" s="5"/>
      <c r="H14" s="5"/>
      <c r="I14" s="5"/>
    </row>
    <row r="15" spans="1:6" s="1" customFormat="1" ht="15" customHeight="1" thickBot="1">
      <c r="A15" s="36"/>
      <c r="B15" s="24" t="s">
        <v>7</v>
      </c>
      <c r="C15" s="13">
        <v>4753.3</v>
      </c>
      <c r="D15" s="13">
        <v>13</v>
      </c>
      <c r="E15" s="13">
        <v>475.3</v>
      </c>
      <c r="F15" s="44"/>
    </row>
    <row r="16" spans="1:6" s="1" customFormat="1" ht="15" customHeight="1" thickBot="1">
      <c r="A16" s="34" t="s">
        <v>30</v>
      </c>
      <c r="B16" s="48"/>
      <c r="C16" s="49"/>
      <c r="D16" s="49"/>
      <c r="E16" s="49"/>
      <c r="F16" s="50"/>
    </row>
    <row r="17" spans="1:6" s="1" customFormat="1" ht="15" customHeight="1" thickBot="1">
      <c r="A17" s="35"/>
      <c r="B17" s="64" t="s">
        <v>24</v>
      </c>
      <c r="C17" s="65"/>
      <c r="D17" s="65"/>
      <c r="E17" s="65"/>
      <c r="F17" s="66"/>
    </row>
    <row r="18" spans="1:6" s="1" customFormat="1" ht="15" customHeight="1" thickBot="1">
      <c r="A18" s="35"/>
      <c r="B18" s="24" t="s">
        <v>4</v>
      </c>
      <c r="C18" s="13">
        <v>11044</v>
      </c>
      <c r="D18" s="13">
        <v>18</v>
      </c>
      <c r="E18" s="13">
        <v>635.61</v>
      </c>
      <c r="F18" s="43">
        <f>(E18+E19)/2</f>
        <v>660.77</v>
      </c>
    </row>
    <row r="19" spans="1:9" s="1" customFormat="1" ht="15" customHeight="1" thickBot="1">
      <c r="A19" s="35"/>
      <c r="B19" s="25" t="s">
        <v>5</v>
      </c>
      <c r="C19" s="14">
        <v>9603</v>
      </c>
      <c r="D19" s="14">
        <v>14</v>
      </c>
      <c r="E19" s="14">
        <v>685.93</v>
      </c>
      <c r="F19" s="44"/>
      <c r="I19" s="8"/>
    </row>
    <row r="20" spans="1:6" s="1" customFormat="1" ht="15" customHeight="1" thickBot="1">
      <c r="A20" s="35"/>
      <c r="B20" s="70" t="s">
        <v>25</v>
      </c>
      <c r="C20" s="71"/>
      <c r="D20" s="71"/>
      <c r="E20" s="71"/>
      <c r="F20" s="72"/>
    </row>
    <row r="21" spans="1:9" s="1" customFormat="1" ht="15" customHeight="1" thickBot="1">
      <c r="A21" s="35"/>
      <c r="B21" s="24" t="s">
        <v>6</v>
      </c>
      <c r="C21" s="13">
        <v>10031</v>
      </c>
      <c r="D21" s="13">
        <v>15</v>
      </c>
      <c r="E21" s="13">
        <v>668.73</v>
      </c>
      <c r="F21" s="43">
        <f>(E21+E22)/2</f>
        <v>616.675</v>
      </c>
      <c r="G21" s="4"/>
      <c r="H21" s="4"/>
      <c r="I21" s="4"/>
    </row>
    <row r="22" spans="1:6" s="1" customFormat="1" ht="15" customHeight="1" thickBot="1">
      <c r="A22" s="36"/>
      <c r="B22" s="24" t="s">
        <v>7</v>
      </c>
      <c r="C22" s="13">
        <v>4517</v>
      </c>
      <c r="D22" s="13">
        <v>8</v>
      </c>
      <c r="E22" s="13">
        <v>564.62</v>
      </c>
      <c r="F22" s="44"/>
    </row>
    <row r="23" spans="1:6" s="1" customFormat="1" ht="15" customHeight="1" thickBot="1">
      <c r="A23" s="34" t="s">
        <v>31</v>
      </c>
      <c r="B23" s="40"/>
      <c r="C23" s="41"/>
      <c r="D23" s="41"/>
      <c r="E23" s="41"/>
      <c r="F23" s="54"/>
    </row>
    <row r="24" spans="1:6" s="1" customFormat="1" ht="15" customHeight="1" thickBot="1">
      <c r="A24" s="35"/>
      <c r="B24" s="48" t="s">
        <v>24</v>
      </c>
      <c r="C24" s="49"/>
      <c r="D24" s="49"/>
      <c r="E24" s="49"/>
      <c r="F24" s="50"/>
    </row>
    <row r="25" spans="1:6" s="1" customFormat="1" ht="15" customHeight="1" thickBot="1">
      <c r="A25" s="35"/>
      <c r="B25" s="24" t="s">
        <v>4</v>
      </c>
      <c r="C25" s="13">
        <v>12025</v>
      </c>
      <c r="D25" s="13">
        <v>21</v>
      </c>
      <c r="E25" s="13">
        <v>572</v>
      </c>
      <c r="F25" s="43">
        <f>(E25+E26)/2</f>
        <v>669.75</v>
      </c>
    </row>
    <row r="26" spans="1:6" s="1" customFormat="1" ht="15" customHeight="1" thickBot="1">
      <c r="A26" s="35"/>
      <c r="B26" s="23" t="s">
        <v>5</v>
      </c>
      <c r="C26" s="11">
        <v>10476</v>
      </c>
      <c r="D26" s="11">
        <v>14</v>
      </c>
      <c r="E26" s="11">
        <v>767.5</v>
      </c>
      <c r="F26" s="44"/>
    </row>
    <row r="27" spans="1:6" s="1" customFormat="1" ht="15" customHeight="1" thickBot="1">
      <c r="A27" s="35"/>
      <c r="B27" s="55" t="s">
        <v>25</v>
      </c>
      <c r="C27" s="56"/>
      <c r="D27" s="56"/>
      <c r="E27" s="56"/>
      <c r="F27" s="57"/>
    </row>
    <row r="28" spans="1:9" s="1" customFormat="1" ht="15" customHeight="1" thickBot="1">
      <c r="A28" s="35"/>
      <c r="B28" s="24" t="s">
        <v>6</v>
      </c>
      <c r="C28" s="13">
        <v>11903</v>
      </c>
      <c r="D28" s="13">
        <v>17</v>
      </c>
      <c r="E28" s="13">
        <v>700</v>
      </c>
      <c r="F28" s="43">
        <f>(E28+E29)/2</f>
        <v>676</v>
      </c>
      <c r="G28" s="4"/>
      <c r="H28" s="4"/>
      <c r="I28" s="4"/>
    </row>
    <row r="29" spans="1:6" s="1" customFormat="1" ht="15" customHeight="1" thickBot="1">
      <c r="A29" s="36"/>
      <c r="B29" s="24" t="s">
        <v>7</v>
      </c>
      <c r="C29" s="13">
        <v>5220</v>
      </c>
      <c r="D29" s="13">
        <v>8</v>
      </c>
      <c r="E29" s="13">
        <v>652</v>
      </c>
      <c r="F29" s="44"/>
    </row>
    <row r="30" spans="1:6" s="1" customFormat="1" ht="15" customHeight="1" thickBot="1">
      <c r="A30" s="34" t="s">
        <v>32</v>
      </c>
      <c r="B30" s="40"/>
      <c r="C30" s="41"/>
      <c r="D30" s="41"/>
      <c r="E30" s="41"/>
      <c r="F30" s="42"/>
    </row>
    <row r="31" spans="1:6" s="1" customFormat="1" ht="15" customHeight="1" thickBot="1">
      <c r="A31" s="35"/>
      <c r="B31" s="48" t="s">
        <v>24</v>
      </c>
      <c r="C31" s="49"/>
      <c r="D31" s="49"/>
      <c r="E31" s="49"/>
      <c r="F31" s="50"/>
    </row>
    <row r="32" spans="1:6" s="1" customFormat="1" ht="15" customHeight="1" thickBot="1">
      <c r="A32" s="35"/>
      <c r="B32" s="24" t="s">
        <v>4</v>
      </c>
      <c r="C32" s="13">
        <v>9795</v>
      </c>
      <c r="D32" s="13">
        <v>19</v>
      </c>
      <c r="E32" s="13">
        <v>515</v>
      </c>
      <c r="F32" s="43">
        <f>(E32+E33)/2</f>
        <v>547.5</v>
      </c>
    </row>
    <row r="33" spans="1:6" s="1" customFormat="1" ht="15" customHeight="1" thickBot="1">
      <c r="A33" s="35"/>
      <c r="B33" s="24" t="s">
        <v>5</v>
      </c>
      <c r="C33" s="13">
        <v>9294</v>
      </c>
      <c r="D33" s="13">
        <v>16</v>
      </c>
      <c r="E33" s="13">
        <v>580</v>
      </c>
      <c r="F33" s="44"/>
    </row>
    <row r="34" spans="1:6" s="1" customFormat="1" ht="15" customHeight="1" thickBot="1">
      <c r="A34" s="35"/>
      <c r="B34" s="45" t="s">
        <v>25</v>
      </c>
      <c r="C34" s="46"/>
      <c r="D34" s="46"/>
      <c r="E34" s="46"/>
      <c r="F34" s="47"/>
    </row>
    <row r="35" spans="1:9" s="1" customFormat="1" ht="15" customHeight="1" thickBot="1">
      <c r="A35" s="35"/>
      <c r="B35" s="24" t="s">
        <v>6</v>
      </c>
      <c r="C35" s="13">
        <v>15020</v>
      </c>
      <c r="D35" s="13">
        <v>21</v>
      </c>
      <c r="E35" s="13">
        <v>715.2</v>
      </c>
      <c r="F35" s="43">
        <f>(E35+E36)/2</f>
        <v>521.1</v>
      </c>
      <c r="G35" s="4"/>
      <c r="H35" s="4"/>
      <c r="I35" s="4"/>
    </row>
    <row r="36" spans="1:6" s="1" customFormat="1" ht="15" customHeight="1" thickBot="1">
      <c r="A36" s="36"/>
      <c r="B36" s="24" t="s">
        <v>7</v>
      </c>
      <c r="C36" s="13">
        <v>654</v>
      </c>
      <c r="D36" s="13">
        <v>2</v>
      </c>
      <c r="E36" s="13">
        <v>327</v>
      </c>
      <c r="F36" s="44"/>
    </row>
    <row r="37" spans="1:6" s="1" customFormat="1" ht="15" customHeight="1" thickBot="1">
      <c r="A37" s="34" t="s">
        <v>33</v>
      </c>
      <c r="B37" s="40"/>
      <c r="C37" s="41"/>
      <c r="D37" s="41"/>
      <c r="E37" s="41"/>
      <c r="F37" s="42"/>
    </row>
    <row r="38" spans="1:6" s="1" customFormat="1" ht="15" customHeight="1" thickBot="1">
      <c r="A38" s="35"/>
      <c r="B38" s="51" t="s">
        <v>24</v>
      </c>
      <c r="C38" s="52"/>
      <c r="D38" s="52"/>
      <c r="E38" s="52"/>
      <c r="F38" s="53"/>
    </row>
    <row r="39" spans="1:6" s="1" customFormat="1" ht="15" customHeight="1" thickBot="1">
      <c r="A39" s="35"/>
      <c r="B39" s="24" t="s">
        <v>4</v>
      </c>
      <c r="C39" s="13">
        <v>8727</v>
      </c>
      <c r="D39" s="13">
        <v>16</v>
      </c>
      <c r="E39" s="13">
        <v>545.5</v>
      </c>
      <c r="F39" s="43">
        <f>(E39+E40)/2</f>
        <v>584.6</v>
      </c>
    </row>
    <row r="40" spans="1:9" s="1" customFormat="1" ht="15" customHeight="1" thickBot="1">
      <c r="A40" s="35"/>
      <c r="B40" s="24" t="s">
        <v>5</v>
      </c>
      <c r="C40" s="13">
        <v>8108</v>
      </c>
      <c r="D40" s="13">
        <v>13</v>
      </c>
      <c r="E40" s="13">
        <v>623.7</v>
      </c>
      <c r="F40" s="44"/>
      <c r="G40" s="4"/>
      <c r="H40" s="4"/>
      <c r="I40" s="4"/>
    </row>
    <row r="41" spans="1:9" s="1" customFormat="1" ht="15" customHeight="1" thickBot="1">
      <c r="A41" s="35"/>
      <c r="B41" s="45" t="s">
        <v>25</v>
      </c>
      <c r="C41" s="46"/>
      <c r="D41" s="46"/>
      <c r="E41" s="46"/>
      <c r="F41" s="47"/>
      <c r="G41" s="4"/>
      <c r="H41" s="4"/>
      <c r="I41" s="4"/>
    </row>
    <row r="42" spans="1:6" s="1" customFormat="1" ht="15" customHeight="1" thickBot="1">
      <c r="A42" s="35"/>
      <c r="B42" s="24" t="s">
        <v>6</v>
      </c>
      <c r="C42" s="13">
        <v>9869</v>
      </c>
      <c r="D42" s="13">
        <v>18</v>
      </c>
      <c r="E42" s="13">
        <v>548.3</v>
      </c>
      <c r="F42" s="43">
        <v>548.3</v>
      </c>
    </row>
    <row r="43" spans="1:6" s="1" customFormat="1" ht="15" customHeight="1" thickBot="1">
      <c r="A43" s="36"/>
      <c r="B43" s="40" t="s">
        <v>34</v>
      </c>
      <c r="C43" s="41"/>
      <c r="D43" s="41"/>
      <c r="E43" s="42"/>
      <c r="F43" s="44"/>
    </row>
    <row r="44" spans="1:6" s="1" customFormat="1" ht="15" customHeight="1" thickBot="1">
      <c r="A44" s="34" t="s">
        <v>35</v>
      </c>
      <c r="B44" s="40"/>
      <c r="C44" s="41"/>
      <c r="D44" s="41"/>
      <c r="E44" s="41"/>
      <c r="F44" s="42"/>
    </row>
    <row r="45" spans="1:6" s="1" customFormat="1" ht="15" customHeight="1" thickBot="1">
      <c r="A45" s="35"/>
      <c r="B45" s="48" t="s">
        <v>24</v>
      </c>
      <c r="C45" s="49"/>
      <c r="D45" s="49"/>
      <c r="E45" s="49"/>
      <c r="F45" s="50"/>
    </row>
    <row r="46" spans="1:6" s="1" customFormat="1" ht="15" customHeight="1" thickBot="1">
      <c r="A46" s="35"/>
      <c r="B46" s="24" t="s">
        <v>4</v>
      </c>
      <c r="C46" s="9">
        <v>12221</v>
      </c>
      <c r="D46" s="13">
        <v>21</v>
      </c>
      <c r="E46" s="13">
        <v>582</v>
      </c>
      <c r="F46" s="43">
        <f>(E46+E47)/2</f>
        <v>579.5</v>
      </c>
    </row>
    <row r="47" spans="1:9" s="1" customFormat="1" ht="15" customHeight="1" thickBot="1">
      <c r="A47" s="35"/>
      <c r="B47" s="24" t="s">
        <v>5</v>
      </c>
      <c r="C47" s="10">
        <v>9240</v>
      </c>
      <c r="D47" s="13">
        <v>16</v>
      </c>
      <c r="E47" s="13">
        <v>577</v>
      </c>
      <c r="F47" s="44"/>
      <c r="G47" s="4"/>
      <c r="H47" s="4"/>
      <c r="I47" s="4"/>
    </row>
    <row r="48" spans="1:9" s="1" customFormat="1" ht="15" customHeight="1" thickBot="1">
      <c r="A48" s="35"/>
      <c r="B48" s="45" t="s">
        <v>25</v>
      </c>
      <c r="C48" s="46"/>
      <c r="D48" s="46"/>
      <c r="E48" s="46"/>
      <c r="F48" s="47"/>
      <c r="G48" s="4"/>
      <c r="H48" s="4"/>
      <c r="I48" s="4"/>
    </row>
    <row r="49" spans="1:6" s="1" customFormat="1" ht="15" customHeight="1" thickBot="1">
      <c r="A49" s="35"/>
      <c r="B49" s="24" t="s">
        <v>6</v>
      </c>
      <c r="C49" s="13">
        <v>10603</v>
      </c>
      <c r="D49" s="13">
        <v>17</v>
      </c>
      <c r="E49" s="13">
        <v>623</v>
      </c>
      <c r="F49" s="43">
        <v>623</v>
      </c>
    </row>
    <row r="50" spans="1:6" s="1" customFormat="1" ht="15" customHeight="1" thickBot="1">
      <c r="A50" s="36"/>
      <c r="B50" s="40" t="s">
        <v>34</v>
      </c>
      <c r="C50" s="41"/>
      <c r="D50" s="41"/>
      <c r="E50" s="42"/>
      <c r="F50" s="44"/>
    </row>
    <row r="51" spans="1:6" s="1" customFormat="1" ht="15" customHeight="1" thickBot="1">
      <c r="A51" s="34" t="s">
        <v>36</v>
      </c>
      <c r="B51" s="40"/>
      <c r="C51" s="41"/>
      <c r="D51" s="41"/>
      <c r="E51" s="41"/>
      <c r="F51" s="42"/>
    </row>
    <row r="52" spans="1:6" s="1" customFormat="1" ht="15" customHeight="1" thickBot="1">
      <c r="A52" s="35"/>
      <c r="B52" s="48" t="s">
        <v>24</v>
      </c>
      <c r="C52" s="49"/>
      <c r="D52" s="49"/>
      <c r="E52" s="49"/>
      <c r="F52" s="50"/>
    </row>
    <row r="53" spans="1:6" s="1" customFormat="1" ht="15" customHeight="1" thickBot="1">
      <c r="A53" s="35"/>
      <c r="B53" s="24" t="s">
        <v>4</v>
      </c>
      <c r="C53" s="13">
        <v>12610</v>
      </c>
      <c r="D53" s="13">
        <v>19</v>
      </c>
      <c r="E53" s="13">
        <v>664</v>
      </c>
      <c r="F53" s="43">
        <f>(E53+E54)/2</f>
        <v>687.5</v>
      </c>
    </row>
    <row r="54" spans="1:9" s="1" customFormat="1" ht="15" customHeight="1" thickBot="1">
      <c r="A54" s="35"/>
      <c r="B54" s="24" t="s">
        <v>5</v>
      </c>
      <c r="C54" s="13">
        <v>14215</v>
      </c>
      <c r="D54" s="13">
        <v>20</v>
      </c>
      <c r="E54" s="13">
        <v>711</v>
      </c>
      <c r="F54" s="44"/>
      <c r="G54" s="4"/>
      <c r="H54" s="4"/>
      <c r="I54" s="4"/>
    </row>
    <row r="55" spans="1:9" s="1" customFormat="1" ht="15" customHeight="1" thickBot="1">
      <c r="A55" s="35"/>
      <c r="B55" s="45" t="s">
        <v>25</v>
      </c>
      <c r="C55" s="46"/>
      <c r="D55" s="46"/>
      <c r="E55" s="46"/>
      <c r="F55" s="47"/>
      <c r="G55" s="4"/>
      <c r="H55" s="4"/>
      <c r="I55" s="4"/>
    </row>
    <row r="56" spans="1:6" s="1" customFormat="1" ht="15" customHeight="1" thickBot="1">
      <c r="A56" s="35"/>
      <c r="B56" s="24" t="s">
        <v>6</v>
      </c>
      <c r="C56" s="13">
        <v>14649</v>
      </c>
      <c r="D56" s="13">
        <v>22</v>
      </c>
      <c r="E56" s="13">
        <v>665</v>
      </c>
      <c r="F56" s="43">
        <v>665</v>
      </c>
    </row>
    <row r="57" spans="1:6" s="1" customFormat="1" ht="15" customHeight="1" thickBot="1">
      <c r="A57" s="36"/>
      <c r="B57" s="40" t="s">
        <v>34</v>
      </c>
      <c r="C57" s="41"/>
      <c r="D57" s="41"/>
      <c r="E57" s="42"/>
      <c r="F57" s="44"/>
    </row>
    <row r="58" spans="1:6" s="1" customFormat="1" ht="15" customHeight="1" thickBot="1">
      <c r="A58" s="34" t="s">
        <v>37</v>
      </c>
      <c r="B58" s="40"/>
      <c r="C58" s="41"/>
      <c r="D58" s="41"/>
      <c r="E58" s="41"/>
      <c r="F58" s="42"/>
    </row>
    <row r="59" spans="1:6" s="1" customFormat="1" ht="15" customHeight="1" thickBot="1">
      <c r="A59" s="35"/>
      <c r="B59" s="48" t="s">
        <v>24</v>
      </c>
      <c r="C59" s="49"/>
      <c r="D59" s="49"/>
      <c r="E59" s="49"/>
      <c r="F59" s="50"/>
    </row>
    <row r="60" spans="1:6" s="1" customFormat="1" ht="15" customHeight="1" thickBot="1">
      <c r="A60" s="35"/>
      <c r="B60" s="24" t="s">
        <v>4</v>
      </c>
      <c r="C60" s="13">
        <v>19029</v>
      </c>
      <c r="D60" s="13">
        <v>25</v>
      </c>
      <c r="E60" s="13">
        <v>761.16</v>
      </c>
      <c r="F60" s="43">
        <f>(E60+E61)/2</f>
        <v>758.3299999999999</v>
      </c>
    </row>
    <row r="61" spans="1:9" s="1" customFormat="1" ht="15" customHeight="1" thickBot="1">
      <c r="A61" s="35"/>
      <c r="B61" s="24" t="s">
        <v>5</v>
      </c>
      <c r="C61" s="13">
        <v>15110</v>
      </c>
      <c r="D61" s="13">
        <v>20</v>
      </c>
      <c r="E61" s="13">
        <v>755.5</v>
      </c>
      <c r="F61" s="44"/>
      <c r="G61" s="4"/>
      <c r="H61" s="4"/>
      <c r="I61" s="4"/>
    </row>
    <row r="62" spans="1:9" s="1" customFormat="1" ht="15" customHeight="1" thickBot="1">
      <c r="A62" s="35"/>
      <c r="B62" s="40" t="s">
        <v>25</v>
      </c>
      <c r="C62" s="41"/>
      <c r="D62" s="41"/>
      <c r="E62" s="41"/>
      <c r="F62" s="54"/>
      <c r="G62" s="4"/>
      <c r="H62" s="4"/>
      <c r="I62" s="4"/>
    </row>
    <row r="63" spans="1:6" s="1" customFormat="1" ht="15" customHeight="1" thickBot="1">
      <c r="A63" s="35"/>
      <c r="B63" s="24" t="s">
        <v>6</v>
      </c>
      <c r="C63" s="13">
        <v>13798</v>
      </c>
      <c r="D63" s="13">
        <v>19</v>
      </c>
      <c r="E63" s="13">
        <v>726.2</v>
      </c>
      <c r="F63" s="43">
        <v>726.2</v>
      </c>
    </row>
    <row r="64" spans="1:6" s="1" customFormat="1" ht="15" customHeight="1" thickBot="1">
      <c r="A64" s="36"/>
      <c r="B64" s="40" t="s">
        <v>34</v>
      </c>
      <c r="C64" s="41"/>
      <c r="D64" s="41"/>
      <c r="E64" s="42"/>
      <c r="F64" s="44"/>
    </row>
    <row r="65" spans="1:6" s="1" customFormat="1" ht="15" customHeight="1" thickBot="1">
      <c r="A65" s="34" t="s">
        <v>38</v>
      </c>
      <c r="B65" s="40"/>
      <c r="C65" s="41"/>
      <c r="D65" s="41"/>
      <c r="E65" s="41"/>
      <c r="F65" s="42"/>
    </row>
    <row r="66" spans="1:6" s="1" customFormat="1" ht="15" customHeight="1" thickBot="1">
      <c r="A66" s="35"/>
      <c r="B66" s="48" t="s">
        <v>24</v>
      </c>
      <c r="C66" s="49"/>
      <c r="D66" s="49"/>
      <c r="E66" s="49"/>
      <c r="F66" s="50"/>
    </row>
    <row r="67" spans="1:6" s="1" customFormat="1" ht="15" customHeight="1" thickBot="1">
      <c r="A67" s="35"/>
      <c r="B67" s="24" t="s">
        <v>4</v>
      </c>
      <c r="C67" s="13">
        <v>14921</v>
      </c>
      <c r="D67" s="13">
        <v>25</v>
      </c>
      <c r="E67" s="13">
        <v>596.84</v>
      </c>
      <c r="F67" s="43">
        <f>(E67+E68)/2</f>
        <v>725.9200000000001</v>
      </c>
    </row>
    <row r="68" spans="1:9" s="1" customFormat="1" ht="15" customHeight="1" thickBot="1">
      <c r="A68" s="35"/>
      <c r="B68" s="24" t="s">
        <v>5</v>
      </c>
      <c r="C68" s="13">
        <v>1710</v>
      </c>
      <c r="D68" s="13">
        <v>2</v>
      </c>
      <c r="E68" s="13">
        <v>855</v>
      </c>
      <c r="F68" s="44"/>
      <c r="G68" s="4"/>
      <c r="H68" s="4"/>
      <c r="I68" s="4"/>
    </row>
    <row r="69" spans="1:9" s="1" customFormat="1" ht="15" customHeight="1" thickBot="1">
      <c r="A69" s="35"/>
      <c r="B69" s="45" t="s">
        <v>25</v>
      </c>
      <c r="C69" s="46"/>
      <c r="D69" s="46"/>
      <c r="E69" s="46"/>
      <c r="F69" s="47"/>
      <c r="G69" s="4"/>
      <c r="H69" s="4"/>
      <c r="I69" s="4"/>
    </row>
    <row r="70" spans="1:6" s="1" customFormat="1" ht="16.5" thickBot="1">
      <c r="A70" s="35"/>
      <c r="B70" s="24" t="s">
        <v>6</v>
      </c>
      <c r="C70" s="10">
        <v>18409</v>
      </c>
      <c r="D70" s="10">
        <v>25</v>
      </c>
      <c r="E70" s="13">
        <v>736.36</v>
      </c>
      <c r="F70" s="43">
        <v>736.36</v>
      </c>
    </row>
    <row r="71" spans="1:6" s="1" customFormat="1" ht="16.5" thickBot="1">
      <c r="A71" s="36"/>
      <c r="B71" s="40" t="s">
        <v>34</v>
      </c>
      <c r="C71" s="41"/>
      <c r="D71" s="41"/>
      <c r="E71" s="42"/>
      <c r="F71" s="44"/>
    </row>
    <row r="72" spans="1:6" s="1" customFormat="1" ht="16.5" thickBot="1">
      <c r="A72" s="34" t="s">
        <v>39</v>
      </c>
      <c r="B72" s="40"/>
      <c r="C72" s="41"/>
      <c r="D72" s="41"/>
      <c r="E72" s="41"/>
      <c r="F72" s="42"/>
    </row>
    <row r="73" spans="1:6" s="1" customFormat="1" ht="16.5" thickBot="1">
      <c r="A73" s="35"/>
      <c r="B73" s="37" t="s">
        <v>24</v>
      </c>
      <c r="C73" s="38"/>
      <c r="D73" s="38"/>
      <c r="E73" s="38"/>
      <c r="F73" s="39"/>
    </row>
    <row r="74" spans="1:6" s="1" customFormat="1" ht="16.5" thickBot="1">
      <c r="A74" s="35"/>
      <c r="B74" s="24" t="s">
        <v>4</v>
      </c>
      <c r="C74" s="13">
        <v>13823</v>
      </c>
      <c r="D74" s="13">
        <v>25</v>
      </c>
      <c r="E74" s="13">
        <v>553</v>
      </c>
      <c r="F74" s="43">
        <f>(E74+E75)/2</f>
        <v>642</v>
      </c>
    </row>
    <row r="75" spans="1:9" s="1" customFormat="1" ht="16.5" thickBot="1">
      <c r="A75" s="35"/>
      <c r="B75" s="24" t="s">
        <v>5</v>
      </c>
      <c r="C75" s="13">
        <v>13158</v>
      </c>
      <c r="D75" s="13">
        <v>18</v>
      </c>
      <c r="E75" s="13">
        <v>731</v>
      </c>
      <c r="F75" s="44"/>
      <c r="G75" s="4"/>
      <c r="H75" s="4"/>
      <c r="I75" s="4"/>
    </row>
    <row r="76" spans="1:9" s="1" customFormat="1" ht="16.5" thickBot="1">
      <c r="A76" s="35"/>
      <c r="B76" s="45" t="s">
        <v>25</v>
      </c>
      <c r="C76" s="46"/>
      <c r="D76" s="46"/>
      <c r="E76" s="46"/>
      <c r="F76" s="47"/>
      <c r="G76" s="4"/>
      <c r="H76" s="4"/>
      <c r="I76" s="4"/>
    </row>
    <row r="77" spans="1:6" s="1" customFormat="1" ht="16.5" thickBot="1">
      <c r="A77" s="35"/>
      <c r="B77" s="24" t="s">
        <v>6</v>
      </c>
      <c r="C77" s="13">
        <v>14813</v>
      </c>
      <c r="D77" s="13">
        <v>19</v>
      </c>
      <c r="E77" s="13">
        <v>779.63</v>
      </c>
      <c r="F77" s="43">
        <v>779.63</v>
      </c>
    </row>
    <row r="78" spans="1:11" s="1" customFormat="1" ht="16.5" thickBot="1">
      <c r="A78" s="36"/>
      <c r="B78" s="40" t="s">
        <v>34</v>
      </c>
      <c r="C78" s="41"/>
      <c r="D78" s="41"/>
      <c r="E78" s="42"/>
      <c r="F78" s="44"/>
      <c r="K78" s="6"/>
    </row>
    <row r="79" spans="1:11" s="1" customFormat="1" ht="16.5" thickBot="1">
      <c r="A79" s="34" t="s">
        <v>41</v>
      </c>
      <c r="B79" s="40"/>
      <c r="C79" s="41"/>
      <c r="D79" s="41"/>
      <c r="E79" s="41"/>
      <c r="F79" s="42"/>
      <c r="K79" s="6"/>
    </row>
    <row r="80" spans="1:11" s="1" customFormat="1" ht="16.5" thickBot="1">
      <c r="A80" s="35"/>
      <c r="B80" s="37" t="s">
        <v>24</v>
      </c>
      <c r="C80" s="38"/>
      <c r="D80" s="38"/>
      <c r="E80" s="38"/>
      <c r="F80" s="39"/>
      <c r="K80" s="6"/>
    </row>
    <row r="81" spans="1:11" s="1" customFormat="1" ht="16.5" thickBot="1">
      <c r="A81" s="35"/>
      <c r="B81" s="24" t="s">
        <v>4</v>
      </c>
      <c r="C81" s="13">
        <v>8622.3</v>
      </c>
      <c r="D81" s="13">
        <v>15</v>
      </c>
      <c r="E81" s="13">
        <v>574.82</v>
      </c>
      <c r="F81" s="43">
        <f>(E81+E82)/2</f>
        <v>671.98</v>
      </c>
      <c r="K81" s="6"/>
    </row>
    <row r="82" spans="1:11" s="1" customFormat="1" ht="16.5" thickBot="1">
      <c r="A82" s="35"/>
      <c r="B82" s="24" t="s">
        <v>5</v>
      </c>
      <c r="C82" s="13">
        <v>10768</v>
      </c>
      <c r="D82" s="13">
        <v>14</v>
      </c>
      <c r="E82" s="13">
        <v>769.14</v>
      </c>
      <c r="F82" s="44"/>
      <c r="G82" s="4"/>
      <c r="H82" s="4"/>
      <c r="I82" s="4"/>
      <c r="K82" s="7"/>
    </row>
    <row r="83" spans="1:11" s="1" customFormat="1" ht="16.5" thickBot="1">
      <c r="A83" s="35"/>
      <c r="B83" s="45" t="s">
        <v>25</v>
      </c>
      <c r="C83" s="46"/>
      <c r="D83" s="46"/>
      <c r="E83" s="46"/>
      <c r="F83" s="47"/>
      <c r="G83" s="4"/>
      <c r="H83" s="4"/>
      <c r="I83" s="4"/>
      <c r="K83" s="7"/>
    </row>
    <row r="84" spans="1:6" s="1" customFormat="1" ht="16.5" thickBot="1">
      <c r="A84" s="35"/>
      <c r="B84" s="24" t="s">
        <v>6</v>
      </c>
      <c r="C84" s="13">
        <v>11226</v>
      </c>
      <c r="D84" s="13">
        <v>16</v>
      </c>
      <c r="E84" s="13">
        <v>701</v>
      </c>
      <c r="F84" s="43">
        <f>(E84+E85)/2</f>
        <v>527.5</v>
      </c>
    </row>
    <row r="85" spans="1:6" s="1" customFormat="1" ht="16.5" thickBot="1">
      <c r="A85" s="36"/>
      <c r="B85" s="24" t="s">
        <v>19</v>
      </c>
      <c r="C85" s="13">
        <v>2128</v>
      </c>
      <c r="D85" s="13">
        <v>6</v>
      </c>
      <c r="E85" s="13">
        <v>354</v>
      </c>
      <c r="F85" s="44"/>
    </row>
    <row r="86" spans="1:7" s="1" customFormat="1" ht="16.5" thickBot="1">
      <c r="A86" s="27"/>
      <c r="B86" s="26"/>
      <c r="C86" s="20">
        <f>SUM(C39:C85)</f>
        <v>257757.3</v>
      </c>
      <c r="D86" s="21">
        <f>SUM(D39:D85)</f>
        <v>391</v>
      </c>
      <c r="E86" s="21">
        <f>SUM(E4:E85)</f>
        <v>27249.840000000004</v>
      </c>
      <c r="F86" s="12"/>
      <c r="G86" s="4"/>
    </row>
    <row r="87" spans="1:6" s="1" customFormat="1" ht="15.75">
      <c r="A87" s="29"/>
      <c r="B87" s="29"/>
      <c r="C87" s="29"/>
      <c r="D87" s="29"/>
      <c r="E87" s="29"/>
      <c r="F87" s="29"/>
    </row>
    <row r="88" spans="1:16" s="1" customFormat="1" ht="16.5" thickBot="1">
      <c r="A88" s="7"/>
      <c r="B88" s="30"/>
      <c r="C88" s="29"/>
      <c r="D88" s="29"/>
      <c r="E88" s="29"/>
      <c r="F88" s="31"/>
      <c r="N88" s="17" t="s">
        <v>20</v>
      </c>
      <c r="O88" s="17" t="s">
        <v>24</v>
      </c>
      <c r="P88" s="17" t="s">
        <v>25</v>
      </c>
    </row>
    <row r="89" spans="1:16" s="1" customFormat="1" ht="16.5" thickBot="1">
      <c r="A89" s="7"/>
      <c r="B89" s="30"/>
      <c r="C89" s="29"/>
      <c r="D89" s="29"/>
      <c r="E89" s="29"/>
      <c r="F89" s="31"/>
      <c r="N89" s="15" t="s">
        <v>0</v>
      </c>
      <c r="O89" s="12">
        <f>SUM(C4:C5)</f>
        <v>19802</v>
      </c>
      <c r="P89" s="12">
        <f>SUM(C7:C8)</f>
        <v>15372.7</v>
      </c>
    </row>
    <row r="90" spans="1:16" s="1" customFormat="1" ht="16.5" thickBot="1">
      <c r="A90" s="7"/>
      <c r="B90" s="30"/>
      <c r="C90" s="29"/>
      <c r="D90" s="29"/>
      <c r="E90" s="29"/>
      <c r="N90" s="15" t="s">
        <v>8</v>
      </c>
      <c r="O90" s="12">
        <f>SUM(C11:C12)</f>
        <v>21345.3</v>
      </c>
      <c r="P90" s="12">
        <f>SUM(C14:C15)</f>
        <v>18524.3</v>
      </c>
    </row>
    <row r="91" spans="1:16" s="1" customFormat="1" ht="16.5" thickBot="1">
      <c r="A91" s="7"/>
      <c r="B91" s="32"/>
      <c r="C91" s="29"/>
      <c r="D91" s="29"/>
      <c r="E91" s="29"/>
      <c r="N91" s="15" t="s">
        <v>9</v>
      </c>
      <c r="O91" s="12">
        <f>SUM(C18:C19)</f>
        <v>20647</v>
      </c>
      <c r="P91" s="12">
        <f>SUM(C21:C22)</f>
        <v>14548</v>
      </c>
    </row>
    <row r="92" spans="1:16" s="1" customFormat="1" ht="16.5" thickBot="1">
      <c r="A92" s="7"/>
      <c r="B92" s="30"/>
      <c r="C92" s="29"/>
      <c r="D92" s="29"/>
      <c r="E92" s="29"/>
      <c r="N92" s="15" t="s">
        <v>10</v>
      </c>
      <c r="O92" s="12">
        <f>SUM(C25:C26)</f>
        <v>22501</v>
      </c>
      <c r="P92" s="12">
        <f>SUM(C28:C29)</f>
        <v>17123</v>
      </c>
    </row>
    <row r="93" spans="1:16" s="1" customFormat="1" ht="16.5" thickBot="1">
      <c r="A93" s="7"/>
      <c r="B93" s="30"/>
      <c r="C93" s="29"/>
      <c r="D93" s="29"/>
      <c r="E93" s="29"/>
      <c r="N93" s="18" t="s">
        <v>11</v>
      </c>
      <c r="O93" s="12">
        <f>SUM(C32:C33)</f>
        <v>19089</v>
      </c>
      <c r="P93" s="12">
        <f>SUM(C35:C36)</f>
        <v>15674</v>
      </c>
    </row>
    <row r="94" spans="1:16" s="1" customFormat="1" ht="16.5" thickBot="1">
      <c r="A94" s="7"/>
      <c r="B94" s="30"/>
      <c r="C94" s="29"/>
      <c r="D94" s="29"/>
      <c r="E94" s="29"/>
      <c r="N94" s="19" t="s">
        <v>12</v>
      </c>
      <c r="O94" s="12">
        <f>SUM(C39:C40)</f>
        <v>16835</v>
      </c>
      <c r="P94" s="12">
        <f>SUM(C42)</f>
        <v>9869</v>
      </c>
    </row>
    <row r="95" spans="1:16" ht="16.5" thickBot="1">
      <c r="A95" s="33"/>
      <c r="B95" s="30"/>
      <c r="C95" s="29"/>
      <c r="D95" s="29"/>
      <c r="E95" s="29"/>
      <c r="N95" s="15" t="s">
        <v>13</v>
      </c>
      <c r="O95" s="12">
        <f>SUM(C46:C47)</f>
        <v>21461</v>
      </c>
      <c r="P95" s="12">
        <f>SUM(C49)</f>
        <v>10603</v>
      </c>
    </row>
    <row r="96" spans="1:16" ht="16.5" thickBot="1">
      <c r="A96" s="33"/>
      <c r="B96" s="31"/>
      <c r="C96" s="31"/>
      <c r="D96" s="31"/>
      <c r="E96" s="31"/>
      <c r="N96" s="15" t="s">
        <v>14</v>
      </c>
      <c r="O96" s="12">
        <f>SUM(C53:C54)</f>
        <v>26825</v>
      </c>
      <c r="P96" s="12">
        <f>SUM(C56)</f>
        <v>14649</v>
      </c>
    </row>
    <row r="97" spans="2:16" ht="16.5" thickBot="1">
      <c r="B97" s="16"/>
      <c r="C97" s="16"/>
      <c r="D97" s="16"/>
      <c r="E97" s="16"/>
      <c r="F97" s="16"/>
      <c r="N97" s="15" t="s">
        <v>15</v>
      </c>
      <c r="O97" s="12">
        <f>SUM(C60:C61)</f>
        <v>34139</v>
      </c>
      <c r="P97" s="12">
        <f>SUM(C63)</f>
        <v>13798</v>
      </c>
    </row>
    <row r="98" spans="2:16" ht="16.5" thickBot="1">
      <c r="B98" s="17" t="s">
        <v>20</v>
      </c>
      <c r="C98" s="17" t="s">
        <v>21</v>
      </c>
      <c r="D98" s="16" t="s">
        <v>21</v>
      </c>
      <c r="E98" s="16"/>
      <c r="F98" s="16"/>
      <c r="N98" s="15" t="s">
        <v>16</v>
      </c>
      <c r="O98" s="12">
        <f>SUM(C67:C68)</f>
        <v>16631</v>
      </c>
      <c r="P98" s="12">
        <f>SUM(C70)</f>
        <v>18409</v>
      </c>
    </row>
    <row r="99" spans="2:16" ht="16.5" thickBot="1">
      <c r="B99" s="15" t="s">
        <v>0</v>
      </c>
      <c r="C99" s="12">
        <f>SUM(E4:E8)</f>
        <v>2825.1</v>
      </c>
      <c r="D99" s="16"/>
      <c r="E99" s="16"/>
      <c r="F99" s="16"/>
      <c r="N99" s="15" t="s">
        <v>17</v>
      </c>
      <c r="O99" s="12">
        <f>SUM(C74:C75)</f>
        <v>26981</v>
      </c>
      <c r="P99" s="12">
        <f>SUM(C77)</f>
        <v>14813</v>
      </c>
    </row>
    <row r="100" spans="2:16" ht="16.5" thickBot="1">
      <c r="B100" s="15" t="s">
        <v>8</v>
      </c>
      <c r="C100" s="12">
        <f>SUM(E11:E15)</f>
        <v>2608</v>
      </c>
      <c r="D100" s="16"/>
      <c r="E100" s="16"/>
      <c r="F100" s="1"/>
      <c r="G100" s="1"/>
      <c r="H100" s="1"/>
      <c r="I100" s="6"/>
      <c r="J100" s="1"/>
      <c r="N100" s="15" t="s">
        <v>18</v>
      </c>
      <c r="O100" s="12">
        <f>SUM(C81:C82)</f>
        <v>19390.3</v>
      </c>
      <c r="P100" s="12">
        <f>SUM(C84:C85)</f>
        <v>13354</v>
      </c>
    </row>
    <row r="101" spans="2:10" ht="16.5" thickBot="1">
      <c r="B101" s="15" t="s">
        <v>9</v>
      </c>
      <c r="C101" s="12">
        <f>SUM(E18:E22)</f>
        <v>2554.89</v>
      </c>
      <c r="D101" s="16"/>
      <c r="E101" s="16"/>
      <c r="F101" s="1"/>
      <c r="G101" s="1"/>
      <c r="H101" s="1"/>
      <c r="I101" s="6"/>
      <c r="J101" s="1"/>
    </row>
    <row r="102" spans="2:16" ht="16.5" thickBot="1">
      <c r="B102" s="15" t="s">
        <v>10</v>
      </c>
      <c r="C102" s="12">
        <f>SUM(E25:E29)</f>
        <v>2691.5</v>
      </c>
      <c r="D102" s="16"/>
      <c r="E102" s="16"/>
      <c r="F102" s="4"/>
      <c r="G102" s="4"/>
      <c r="H102" s="1"/>
      <c r="I102" s="7"/>
      <c r="J102" s="1"/>
      <c r="O102">
        <f>SUM(O89:O100)</f>
        <v>265646.6</v>
      </c>
      <c r="P102">
        <f>SUM(P89:P100)</f>
        <v>176737</v>
      </c>
    </row>
    <row r="103" spans="2:10" ht="16.5" thickBot="1">
      <c r="B103" s="18" t="s">
        <v>11</v>
      </c>
      <c r="C103" s="12">
        <f>SUM(E32:E36)</f>
        <v>2137.2</v>
      </c>
      <c r="D103" s="16"/>
      <c r="E103" s="16"/>
      <c r="F103" s="4"/>
      <c r="G103" s="4"/>
      <c r="H103" s="1"/>
      <c r="I103" s="7"/>
      <c r="J103" s="1"/>
    </row>
    <row r="104" spans="2:10" ht="16.5" thickBot="1">
      <c r="B104" s="19" t="s">
        <v>12</v>
      </c>
      <c r="C104" s="12">
        <f>SUM(E39:E42)</f>
        <v>1717.5</v>
      </c>
      <c r="D104" s="16"/>
      <c r="E104" s="16"/>
      <c r="F104" s="1"/>
      <c r="G104" s="1"/>
      <c r="H104" s="1"/>
      <c r="I104" s="1"/>
      <c r="J104" s="1"/>
    </row>
    <row r="105" spans="2:10" ht="16.5" thickBot="1">
      <c r="B105" s="15" t="s">
        <v>13</v>
      </c>
      <c r="C105" s="12">
        <f>SUM(E46:E49)</f>
        <v>1782</v>
      </c>
      <c r="D105" s="16"/>
      <c r="E105" s="16"/>
      <c r="F105" s="1"/>
      <c r="G105" s="1"/>
      <c r="H105" s="1"/>
      <c r="I105" s="1"/>
      <c r="J105" s="1"/>
    </row>
    <row r="106" spans="2:10" ht="16.5" thickBot="1">
      <c r="B106" s="15" t="s">
        <v>14</v>
      </c>
      <c r="C106" s="12">
        <f>SUM(E53:E56)</f>
        <v>2040</v>
      </c>
      <c r="D106" s="16"/>
      <c r="E106" s="16"/>
      <c r="F106" s="1"/>
      <c r="G106" s="1"/>
      <c r="H106" s="1"/>
      <c r="I106" s="1"/>
      <c r="J106" s="1"/>
    </row>
    <row r="107" spans="2:10" ht="16.5" thickBot="1">
      <c r="B107" s="15" t="s">
        <v>15</v>
      </c>
      <c r="C107" s="12">
        <f>SUM(E60:E63)</f>
        <v>2242.8599999999997</v>
      </c>
      <c r="D107" s="16"/>
      <c r="E107" s="16"/>
      <c r="F107" s="1"/>
      <c r="G107" s="1"/>
      <c r="H107" s="1"/>
      <c r="I107" s="1"/>
      <c r="J107" s="1"/>
    </row>
    <row r="108" spans="2:10" ht="16.5" thickBot="1">
      <c r="B108" s="15" t="s">
        <v>16</v>
      </c>
      <c r="C108" s="12">
        <f>SUM(E67:E70)</f>
        <v>2188.2000000000003</v>
      </c>
      <c r="D108" s="16"/>
      <c r="E108" s="16"/>
      <c r="F108" s="1"/>
      <c r="G108" s="1"/>
      <c r="H108" s="1"/>
      <c r="I108" s="1"/>
      <c r="J108" s="1"/>
    </row>
    <row r="109" spans="2:10" ht="16.5" thickBot="1">
      <c r="B109" s="15" t="s">
        <v>17</v>
      </c>
      <c r="C109" s="12">
        <f>SUM(E74:E77)</f>
        <v>2063.63</v>
      </c>
      <c r="D109" s="16"/>
      <c r="E109" s="16"/>
      <c r="F109" s="1"/>
      <c r="G109" s="1"/>
      <c r="H109" s="1"/>
      <c r="I109" s="1"/>
      <c r="J109" s="1"/>
    </row>
    <row r="110" spans="2:10" ht="16.5" thickBot="1">
      <c r="B110" s="15" t="s">
        <v>18</v>
      </c>
      <c r="C110" s="12">
        <f>SUM(E81:E85)</f>
        <v>2398.96</v>
      </c>
      <c r="D110" s="16"/>
      <c r="E110" s="16"/>
      <c r="F110" s="1"/>
      <c r="G110" s="1"/>
      <c r="H110" s="1"/>
      <c r="I110" s="1"/>
      <c r="J110" s="1"/>
    </row>
    <row r="111" spans="6:10" ht="14.25">
      <c r="F111" s="1"/>
      <c r="G111" s="1"/>
      <c r="H111" s="1"/>
      <c r="I111" s="1"/>
      <c r="J111" s="1"/>
    </row>
    <row r="112" spans="6:10" ht="14.25">
      <c r="F112" s="1"/>
      <c r="G112" s="1"/>
      <c r="H112" s="1"/>
      <c r="I112" s="1"/>
      <c r="J112" s="1"/>
    </row>
    <row r="113" spans="6:10" ht="14.25">
      <c r="F113" s="1"/>
      <c r="G113" s="1"/>
      <c r="H113" s="1"/>
      <c r="I113" s="1"/>
      <c r="J113" s="1"/>
    </row>
    <row r="114" spans="6:10" ht="14.25">
      <c r="F114" s="1"/>
      <c r="G114" s="1"/>
      <c r="H114" s="1"/>
      <c r="I114" s="1"/>
      <c r="J114" s="1"/>
    </row>
    <row r="120" spans="1:2" ht="12.75">
      <c r="A120" t="s">
        <v>22</v>
      </c>
      <c r="B120">
        <v>4438569</v>
      </c>
    </row>
    <row r="121" spans="1:2" ht="12.75">
      <c r="A121" t="s">
        <v>23</v>
      </c>
      <c r="B121">
        <v>4438569</v>
      </c>
    </row>
  </sheetData>
  <sheetProtection selectLockedCells="1" selectUnlockedCells="1"/>
  <mergeCells count="78">
    <mergeCell ref="F35:F36"/>
    <mergeCell ref="B37:F37"/>
    <mergeCell ref="B64:E64"/>
    <mergeCell ref="A58:A64"/>
    <mergeCell ref="B62:F62"/>
    <mergeCell ref="F60:F61"/>
    <mergeCell ref="F63:F64"/>
    <mergeCell ref="B66:F66"/>
    <mergeCell ref="B65:F65"/>
    <mergeCell ref="A65:A71"/>
    <mergeCell ref="B44:F44"/>
    <mergeCell ref="B45:F45"/>
    <mergeCell ref="F53:F54"/>
    <mergeCell ref="F56:F57"/>
    <mergeCell ref="B57:E57"/>
    <mergeCell ref="B59:F59"/>
    <mergeCell ref="B58:F58"/>
    <mergeCell ref="B2:F2"/>
    <mergeCell ref="A2:A8"/>
    <mergeCell ref="B9:F9"/>
    <mergeCell ref="A9:A15"/>
    <mergeCell ref="B3:F3"/>
    <mergeCell ref="B24:F24"/>
    <mergeCell ref="B20:F20"/>
    <mergeCell ref="F18:F19"/>
    <mergeCell ref="F21:F22"/>
    <mergeCell ref="F11:F12"/>
    <mergeCell ref="B16:F16"/>
    <mergeCell ref="A16:A22"/>
    <mergeCell ref="F4:F5"/>
    <mergeCell ref="B6:F6"/>
    <mergeCell ref="F7:F8"/>
    <mergeCell ref="B10:F10"/>
    <mergeCell ref="B17:F17"/>
    <mergeCell ref="B13:F13"/>
    <mergeCell ref="F14:F15"/>
    <mergeCell ref="A23:A29"/>
    <mergeCell ref="B23:F23"/>
    <mergeCell ref="B27:F27"/>
    <mergeCell ref="F28:F29"/>
    <mergeCell ref="F25:F26"/>
    <mergeCell ref="B31:F31"/>
    <mergeCell ref="B30:F30"/>
    <mergeCell ref="A30:A36"/>
    <mergeCell ref="B34:F34"/>
    <mergeCell ref="F32:F33"/>
    <mergeCell ref="B52:F52"/>
    <mergeCell ref="B51:F51"/>
    <mergeCell ref="A51:A57"/>
    <mergeCell ref="B55:F55"/>
    <mergeCell ref="B38:F38"/>
    <mergeCell ref="A37:A43"/>
    <mergeCell ref="B41:F41"/>
    <mergeCell ref="F42:F43"/>
    <mergeCell ref="F39:F40"/>
    <mergeCell ref="B43:E43"/>
    <mergeCell ref="B69:F69"/>
    <mergeCell ref="F67:F68"/>
    <mergeCell ref="F70:F71"/>
    <mergeCell ref="B71:E71"/>
    <mergeCell ref="B72:F72"/>
    <mergeCell ref="A44:A50"/>
    <mergeCell ref="B48:F48"/>
    <mergeCell ref="F49:F50"/>
    <mergeCell ref="F46:F47"/>
    <mergeCell ref="B50:E50"/>
    <mergeCell ref="B73:F73"/>
    <mergeCell ref="A72:A78"/>
    <mergeCell ref="B76:F76"/>
    <mergeCell ref="F74:F75"/>
    <mergeCell ref="F77:F78"/>
    <mergeCell ref="B78:E78"/>
    <mergeCell ref="A79:A85"/>
    <mergeCell ref="B80:F80"/>
    <mergeCell ref="B79:F79"/>
    <mergeCell ref="F81:F82"/>
    <mergeCell ref="B83:F83"/>
    <mergeCell ref="F84:F8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2015-01-30T20:19:19Z</dcterms:created>
  <dcterms:modified xsi:type="dcterms:W3CDTF">2015-02-06T16:34:16Z</dcterms:modified>
  <cp:category/>
  <cp:version/>
  <cp:contentType/>
  <cp:contentStatus/>
</cp:coreProperties>
</file>