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0041ndf\Desktop\"/>
    </mc:Choice>
  </mc:AlternateContent>
  <xr:revisionPtr revIDLastSave="0" documentId="13_ncr:1_{F2711828-105B-4A21-9CC8-FAAC1F2BBE01}" xr6:coauthVersionLast="45" xr6:coauthVersionMax="45" xr10:uidLastSave="{00000000-0000-0000-0000-000000000000}"/>
  <bookViews>
    <workbookView xWindow="-108" yWindow="-108" windowWidth="23256" windowHeight="12576" xr2:uid="{6A751B5B-3ABD-4BDE-9C0A-77F9953936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E132" i="1" s="1"/>
  <c r="D19" i="1"/>
  <c r="E133" i="1" s="1"/>
  <c r="D20" i="1"/>
  <c r="E134" i="1" s="1"/>
  <c r="D21" i="1"/>
  <c r="E135" i="1" s="1"/>
  <c r="D22" i="1"/>
  <c r="E136" i="1" s="1"/>
  <c r="D23" i="1"/>
  <c r="E137" i="1" s="1"/>
  <c r="D24" i="1"/>
  <c r="E138" i="1" s="1"/>
  <c r="D17" i="1"/>
  <c r="E131" i="1" s="1"/>
</calcChain>
</file>

<file path=xl/sharedStrings.xml><?xml version="1.0" encoding="utf-8"?>
<sst xmlns="http://schemas.openxmlformats.org/spreadsheetml/2006/main" count="102" uniqueCount="47">
  <si>
    <t>Linear Regression Results</t>
  </si>
  <si>
    <t>Dependent Variable: Aruba GDP</t>
  </si>
  <si>
    <t>Number of Observations Used</t>
  </si>
  <si>
    <t>Analysis of Variance</t>
  </si>
  <si>
    <t>Source</t>
  </si>
  <si>
    <t>Model</t>
  </si>
  <si>
    <t>Error</t>
  </si>
  <si>
    <t>Corrected Total</t>
  </si>
  <si>
    <t>DF</t>
  </si>
  <si>
    <t>Sum of Squares</t>
  </si>
  <si>
    <t>Mean Square</t>
  </si>
  <si>
    <t>F Value</t>
  </si>
  <si>
    <t>Pr &gt; F</t>
  </si>
  <si>
    <t>Root MSE</t>
  </si>
  <si>
    <t>Dependent Mean</t>
  </si>
  <si>
    <t>Coeff Var</t>
  </si>
  <si>
    <t>R-Square</t>
  </si>
  <si>
    <t>Adj R-Sq</t>
  </si>
  <si>
    <t>Parameters Estimates</t>
  </si>
  <si>
    <t>Variable</t>
  </si>
  <si>
    <t>Intercept</t>
  </si>
  <si>
    <t>US GDP</t>
  </si>
  <si>
    <t>Parameter Estimate</t>
  </si>
  <si>
    <t>Standard Error</t>
  </si>
  <si>
    <t>95% confidence Limits</t>
  </si>
  <si>
    <t>Year</t>
  </si>
  <si>
    <t>USD</t>
  </si>
  <si>
    <t>% of GDP</t>
  </si>
  <si>
    <t>Aruba Imports</t>
  </si>
  <si>
    <t>GDP</t>
  </si>
  <si>
    <t>Food Segment</t>
  </si>
  <si>
    <t>Alcohol &amp; distilled Beverages</t>
  </si>
  <si>
    <t>Meat</t>
  </si>
  <si>
    <t>Dairy Products</t>
  </si>
  <si>
    <t>Wheat Products</t>
  </si>
  <si>
    <t>Vegetables</t>
  </si>
  <si>
    <t>Fruits</t>
  </si>
  <si>
    <t>Fish</t>
  </si>
  <si>
    <t>Other Food Products</t>
  </si>
  <si>
    <t>Non-Alcoholic Beverages</t>
  </si>
  <si>
    <t>Poultry</t>
  </si>
  <si>
    <t>Sugar and Cacao</t>
  </si>
  <si>
    <t>Percentage</t>
  </si>
  <si>
    <t>Spending in USD</t>
  </si>
  <si>
    <t>Number of Tourists</t>
  </si>
  <si>
    <t>Receipts in Billions</t>
  </si>
  <si>
    <t>Expenses per person in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</si>
</sst>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&quot;B&quot;\ "/>
    <numFmt numFmtId="165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/>
    <xf numFmtId="0" fontId="2" fillId="0" borderId="1" xfId="0" applyFont="1" applyBorder="1"/>
    <xf numFmtId="0" fontId="2" fillId="0" borderId="1" xfId="0" applyFont="1" applyFill="1" applyBorder="1"/>
    <xf numFmtId="0" fontId="0" fillId="0" borderId="0" xfId="0" applyAlignment="1"/>
    <xf numFmtId="164" fontId="2" fillId="0" borderId="1" xfId="0" applyNumberFormat="1" applyFont="1" applyBorder="1"/>
    <xf numFmtId="10" fontId="2" fillId="0" borderId="1" xfId="1" applyNumberFormat="1" applyFont="1" applyBorder="1"/>
    <xf numFmtId="0" fontId="2" fillId="0" borderId="1" xfId="0" applyFont="1" applyBorder="1" applyAlignment="1"/>
    <xf numFmtId="9" fontId="2" fillId="0" borderId="1" xfId="1" applyFont="1" applyBorder="1"/>
    <xf numFmtId="0" fontId="3" fillId="0" borderId="1" xfId="0" applyFont="1" applyBorder="1"/>
    <xf numFmtId="3" fontId="2" fillId="0" borderId="1" xfId="0" applyNumberFormat="1" applyFont="1" applyBorder="1"/>
    <xf numFmtId="16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Sheet1!$C$15:$C$16</c:f>
              <c:strCache>
                <c:ptCount val="2"/>
                <c:pt idx="0">
                  <c:v>Aruba Imports</c:v>
                </c:pt>
                <c:pt idx="1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Sheet1!$B$17:$B$24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Sheet1!$C$17:$C$24</c:f>
              <c:numCache>
                <c:formatCode>0.00\ "B"\ </c:formatCode>
                <c:ptCount val="8"/>
                <c:pt idx="0">
                  <c:v>1.85</c:v>
                </c:pt>
                <c:pt idx="1">
                  <c:v>2.14</c:v>
                </c:pt>
                <c:pt idx="2">
                  <c:v>2.09</c:v>
                </c:pt>
                <c:pt idx="3">
                  <c:v>2.13</c:v>
                </c:pt>
                <c:pt idx="4">
                  <c:v>2.11</c:v>
                </c:pt>
                <c:pt idx="5">
                  <c:v>2.04</c:v>
                </c:pt>
                <c:pt idx="6">
                  <c:v>1.98</c:v>
                </c:pt>
                <c:pt idx="7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D-424B-BC40-313A10EAC241}"/>
            </c:ext>
          </c:extLst>
        </c:ser>
        <c:ser>
          <c:idx val="1"/>
          <c:order val="1"/>
          <c:tx>
            <c:strRef>
              <c:f>Sheet1!$D$15:$D$16</c:f>
              <c:strCache>
                <c:ptCount val="2"/>
                <c:pt idx="0">
                  <c:v>Aruba Imports</c:v>
                </c:pt>
                <c:pt idx="1">
                  <c:v>GDP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Sheet1!$B$17:$B$24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Sheet1!$D$17:$D$24</c:f>
              <c:numCache>
                <c:formatCode>0.00\ "B"\ </c:formatCode>
                <c:ptCount val="8"/>
                <c:pt idx="0">
                  <c:v>2.3852501289324395</c:v>
                </c:pt>
                <c:pt idx="1">
                  <c:v>2.5540040577634566</c:v>
                </c:pt>
                <c:pt idx="2">
                  <c:v>2.5354846536455171</c:v>
                </c:pt>
                <c:pt idx="3">
                  <c:v>2.5805669978192389</c:v>
                </c:pt>
                <c:pt idx="4">
                  <c:v>2.6454363089267803</c:v>
                </c:pt>
                <c:pt idx="5">
                  <c:v>2.6973423244744152</c:v>
                </c:pt>
                <c:pt idx="6">
                  <c:v>2.6530885702800484</c:v>
                </c:pt>
                <c:pt idx="7">
                  <c:v>2.6980329611908558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D-424B-BC40-313A10EAC241}"/>
            </c:ext>
          </c:extLst>
        </c:ser>
        <c:ser>
          <c:idx val="2"/>
          <c:order val="2"/>
          <c:tx>
            <c:strRef>
              <c:f>Sheet1!$E$15:$E$16</c:f>
              <c:strCache>
                <c:ptCount val="2"/>
                <c:pt idx="0">
                  <c:v>Aruba Imports</c:v>
                </c:pt>
                <c:pt idx="1">
                  <c:v>% of GDP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Sheet1!$B$17:$B$24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Sheet1!$E$17:$E$24</c:f>
              <c:numCache>
                <c:formatCode>0.00%</c:formatCode>
                <c:ptCount val="8"/>
                <c:pt idx="0">
                  <c:v>0.77559999999999996</c:v>
                </c:pt>
                <c:pt idx="1">
                  <c:v>0.83789999999999998</c:v>
                </c:pt>
                <c:pt idx="2">
                  <c:v>0.82430000000000003</c:v>
                </c:pt>
                <c:pt idx="3">
                  <c:v>0.82540000000000002</c:v>
                </c:pt>
                <c:pt idx="4">
                  <c:v>0.79759999999999998</c:v>
                </c:pt>
                <c:pt idx="5">
                  <c:v>0.75629999999999997</c:v>
                </c:pt>
                <c:pt idx="6">
                  <c:v>0.74629999999999996</c:v>
                </c:pt>
                <c:pt idx="7">
                  <c:v>0.75239999999999996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ED-424B-BC40-313A10EAC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2639952"/>
        <c:axId val="652638640"/>
      </c:barChart>
      <c:catAx>
        <c:axId val="65263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638640"/>
        <c:crosses val="autoZero"/>
        <c:auto val="1"/>
        <c:lblAlgn val="ctr"/>
        <c:lblOffset val="100"/>
        <c:noMultiLvlLbl val="0"/>
      </c:catAx>
      <c:valAx>
        <c:axId val="65263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&quot;B&quot;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63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Sheet1!$C$59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Sheet1!$B$60:$B$70</c:f>
              <c:strCache>
                <c:ptCount val="11"/>
                <c:pt idx="0">
                  <c:v>Alcohol &amp; distilled Beverages</c:v>
                </c:pt>
                <c:pt idx="1">
                  <c:v>Meat</c:v>
                </c:pt>
                <c:pt idx="2">
                  <c:v>Dairy Products</c:v>
                </c:pt>
                <c:pt idx="3">
                  <c:v>Wheat Products</c:v>
                </c:pt>
                <c:pt idx="4">
                  <c:v>Vegetables</c:v>
                </c:pt>
                <c:pt idx="5">
                  <c:v>Fruits</c:v>
                </c:pt>
                <c:pt idx="6">
                  <c:v>Fish</c:v>
                </c:pt>
                <c:pt idx="7">
                  <c:v>Other Food Products</c:v>
                </c:pt>
                <c:pt idx="8">
                  <c:v>Non-Alcoholic Beverages</c:v>
                </c:pt>
                <c:pt idx="9">
                  <c:v>Poultry</c:v>
                </c:pt>
                <c:pt idx="10">
                  <c:v>Sugar and Cacao</c:v>
                </c:pt>
              </c:strCache>
            </c:strRef>
          </c:cat>
          <c:val>
            <c:numRef>
              <c:f>Sheet1!$C$60:$C$70</c:f>
              <c:numCache>
                <c:formatCode>0%</c:formatCode>
                <c:ptCount val="11"/>
                <c:pt idx="0">
                  <c:v>0.15</c:v>
                </c:pt>
                <c:pt idx="1">
                  <c:v>0.14000000000000001</c:v>
                </c:pt>
                <c:pt idx="2">
                  <c:v>0.11</c:v>
                </c:pt>
                <c:pt idx="3">
                  <c:v>0.1</c:v>
                </c:pt>
                <c:pt idx="4">
                  <c:v>0.1</c:v>
                </c:pt>
                <c:pt idx="5">
                  <c:v>0.09</c:v>
                </c:pt>
                <c:pt idx="6">
                  <c:v>0.08</c:v>
                </c:pt>
                <c:pt idx="7">
                  <c:v>7.0000000000000007E-2</c:v>
                </c:pt>
                <c:pt idx="8">
                  <c:v>0.06</c:v>
                </c:pt>
                <c:pt idx="9">
                  <c:v>0.05</c:v>
                </c:pt>
                <c:pt idx="1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9-4353-8C4E-860BF2E31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9785464"/>
        <c:axId val="679786120"/>
      </c:barChart>
      <c:catAx>
        <c:axId val="679785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786120"/>
        <c:crosses val="autoZero"/>
        <c:auto val="1"/>
        <c:lblAlgn val="ctr"/>
        <c:lblOffset val="100"/>
        <c:noMultiLvlLbl val="0"/>
      </c:catAx>
      <c:valAx>
        <c:axId val="679786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78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Sheet1!$C$88</c:f>
              <c:strCache>
                <c:ptCount val="1"/>
                <c:pt idx="0">
                  <c:v>Spending in 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Sheet1!$B$89:$B$96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Sheet1!$C$89:$C$96</c:f>
              <c:numCache>
                <c:formatCode>General</c:formatCode>
                <c:ptCount val="8"/>
                <c:pt idx="0">
                  <c:v>1.254</c:v>
                </c:pt>
                <c:pt idx="1">
                  <c:v>1.3580000000000001</c:v>
                </c:pt>
                <c:pt idx="2">
                  <c:v>1.4119999999999999</c:v>
                </c:pt>
                <c:pt idx="3">
                  <c:v>1.506</c:v>
                </c:pt>
                <c:pt idx="4">
                  <c:v>1.625</c:v>
                </c:pt>
                <c:pt idx="5">
                  <c:v>1.6639999999999999</c:v>
                </c:pt>
                <c:pt idx="6">
                  <c:v>1.6319999999999999</c:v>
                </c:pt>
                <c:pt idx="7">
                  <c:v>1.7330000000000001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0-42D4-BAD7-FD76ED85F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5794304"/>
        <c:axId val="695792008"/>
      </c:barChart>
      <c:catAx>
        <c:axId val="69579430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792008"/>
        <c:crosses val="autoZero"/>
        <c:auto val="1"/>
        <c:lblAlgn val="ctr"/>
        <c:lblOffset val="100"/>
        <c:noMultiLvlLbl val="0"/>
      </c:catAx>
      <c:valAx>
        <c:axId val="695792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794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Sheet1!$V$3</c:f>
              <c:strCache>
                <c:ptCount val="1"/>
                <c:pt idx="0">
                  <c:v>% of GDP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Sheet1!$S$4:$S$11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xVal>
          <c:yVal>
            <c:numRef>
              <c:f>Sheet1!$V$4:$V$11</c:f>
              <c:numCache>
                <c:formatCode>0.00%</c:formatCode>
                <c:ptCount val="8"/>
                <c:pt idx="0">
                  <c:v>0.52573102702702701</c:v>
                </c:pt>
                <c:pt idx="1">
                  <c:v>0.53171411214953268</c:v>
                </c:pt>
                <c:pt idx="2">
                  <c:v>0.55689550239234453</c:v>
                </c:pt>
                <c:pt idx="3">
                  <c:v>0.58359267605633813</c:v>
                </c:pt>
                <c:pt idx="4">
                  <c:v>0.61426540284360187</c:v>
                </c:pt>
                <c:pt idx="5">
                  <c:v>0.61690352941176463</c:v>
                </c:pt>
                <c:pt idx="6">
                  <c:v>0.61513212121212113</c:v>
                </c:pt>
                <c:pt idx="7">
                  <c:v>0.64231980295566504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CC-4C74-BF46-5EBA9B770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793976"/>
        <c:axId val="695793320"/>
      </c:scatterChart>
      <c:valAx>
        <c:axId val="69579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793320"/>
        <c:crosses val="autoZero"/>
        <c:crossBetween val="midCat"/>
      </c:valAx>
      <c:valAx>
        <c:axId val="695793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793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Sheet1!$U$3</c:f>
              <c:strCache>
                <c:ptCount val="1"/>
                <c:pt idx="0">
                  <c:v>Receipts in Billions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Sheet1!$S$4:$S$11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Sheet1!$U$4:$U$11</c:f>
              <c:numCache>
                <c:formatCode>General</c:formatCode>
                <c:ptCount val="8"/>
                <c:pt idx="0">
                  <c:v>1.254</c:v>
                </c:pt>
                <c:pt idx="1">
                  <c:v>1.3580000000000001</c:v>
                </c:pt>
                <c:pt idx="2">
                  <c:v>1.4119999999999999</c:v>
                </c:pt>
                <c:pt idx="3">
                  <c:v>1.506</c:v>
                </c:pt>
                <c:pt idx="4">
                  <c:v>1.625</c:v>
                </c:pt>
                <c:pt idx="5">
                  <c:v>1.6639999999999999</c:v>
                </c:pt>
                <c:pt idx="6">
                  <c:v>1.6319999999999999</c:v>
                </c:pt>
                <c:pt idx="7">
                  <c:v>1.7330000000000001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C8-4EB2-A8B6-5D5862C3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2301128"/>
        <c:axId val="652301784"/>
      </c:lineChart>
      <c:catAx>
        <c:axId val="65230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301784"/>
        <c:crosses val="autoZero"/>
        <c:auto val="1"/>
        <c:lblAlgn val="ctr"/>
        <c:lblOffset val="100"/>
        <c:noMultiLvlLbl val="0"/>
      </c:catAx>
      <c:valAx>
        <c:axId val="65230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301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Sheet1!$T$3</c:f>
              <c:strCache>
                <c:ptCount val="1"/>
                <c:pt idx="0">
                  <c:v>Number of Tourists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Sheet1!$S$4:$S$11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Sheet1!$T$4:$T$11</c:f>
              <c:numCache>
                <c:formatCode>#,##0</c:formatCode>
                <c:ptCount val="8"/>
                <c:pt idx="0">
                  <c:v>824000</c:v>
                </c:pt>
                <c:pt idx="1">
                  <c:v>869000</c:v>
                </c:pt>
                <c:pt idx="2">
                  <c:v>904000</c:v>
                </c:pt>
                <c:pt idx="3">
                  <c:v>979000</c:v>
                </c:pt>
                <c:pt idx="4">
                  <c:v>1070000</c:v>
                </c:pt>
                <c:pt idx="5">
                  <c:v>1230000</c:v>
                </c:pt>
                <c:pt idx="6">
                  <c:v>1100000</c:v>
                </c:pt>
                <c:pt idx="7">
                  <c:v>1070000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B-4D72-A0DD-5B2BF080A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4728760"/>
        <c:axId val="694731384"/>
      </c:barChart>
      <c:catAx>
        <c:axId val="69472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731384"/>
        <c:crosses val="autoZero"/>
        <c:auto val="1"/>
        <c:lblAlgn val="ctr"/>
        <c:lblOffset val="100"/>
        <c:noMultiLvlLbl val="0"/>
      </c:catAx>
      <c:valAx>
        <c:axId val="69473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728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emf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chart" Target="../charts/chart2.xml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2</xdr:col>
      <xdr:colOff>390334</xdr:colOff>
      <xdr:row>11</xdr:row>
      <xdr:rowOff>9331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3B07FF-ED29-479E-8465-83F512610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0"/>
          <a:ext cx="2188654" cy="2158171"/>
        </a:xfrm>
        <a:prstGeom prst="rect">
          <a:avLst/>
        </a:prstGeom>
      </xdr:spPr>
    </xdr:pic>
    <xdr:clientData/>
  </xdr:twoCellAnchor>
  <xdr:twoCellAnchor>
    <xdr:from>
      <xdr:col>0</xdr:col>
      <xdr:colOff>396240</xdr:colOff>
      <xdr:row>25</xdr:row>
      <xdr:rowOff>152400</xdr:rowOff>
    </xdr:from>
    <xdr:to>
      <xdr:col>8</xdr:col>
      <xdr:colOff>342900</xdr:colOff>
      <xdr:row>40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4353DEF-CDFE-4023-81C3-C25BBD4A6B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43</xdr:row>
      <xdr:rowOff>0</xdr:rowOff>
    </xdr:from>
    <xdr:to>
      <xdr:col>5</xdr:col>
      <xdr:colOff>785378</xdr:colOff>
      <xdr:row>54</xdr:row>
      <xdr:rowOff>170877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1BAAC46-C2AF-48DE-8FBB-BEDE891B0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8092440"/>
          <a:ext cx="5974598" cy="2182557"/>
        </a:xfrm>
        <a:prstGeom prst="rect">
          <a:avLst/>
        </a:prstGeom>
      </xdr:spPr>
    </xdr:pic>
    <xdr:clientData/>
  </xdr:twoCellAnchor>
  <xdr:twoCellAnchor>
    <xdr:from>
      <xdr:col>3</xdr:col>
      <xdr:colOff>236220</xdr:colOff>
      <xdr:row>57</xdr:row>
      <xdr:rowOff>45720</xdr:rowOff>
    </xdr:from>
    <xdr:to>
      <xdr:col>10</xdr:col>
      <xdr:colOff>457200</xdr:colOff>
      <xdr:row>71</xdr:row>
      <xdr:rowOff>45720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300CAC8-096A-434C-BE5E-EDF3F692B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45720</xdr:colOff>
      <xdr:row>74</xdr:row>
      <xdr:rowOff>22860</xdr:rowOff>
    </xdr:from>
    <xdr:to>
      <xdr:col>5</xdr:col>
      <xdr:colOff>1050290</xdr:colOff>
      <xdr:row>85</xdr:row>
      <xdr:rowOff>49530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8F0B39F-3831-435C-AB45-CA959E64918A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5320" y="13967460"/>
          <a:ext cx="6193790" cy="2038350"/>
        </a:xfrm>
        <a:prstGeom prst="rect">
          <a:avLst/>
        </a:prstGeom>
      </xdr:spPr>
    </xdr:pic>
    <xdr:clientData/>
  </xdr:twoCellAnchor>
  <xdr:twoCellAnchor>
    <xdr:from>
      <xdr:col>1</xdr:col>
      <xdr:colOff>152400</xdr:colOff>
      <xdr:row>96</xdr:row>
      <xdr:rowOff>152400</xdr:rowOff>
    </xdr:from>
    <xdr:to>
      <xdr:col>5</xdr:col>
      <xdr:colOff>106680</xdr:colOff>
      <xdr:row>111</xdr:row>
      <xdr:rowOff>152400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8CC11E1-7E43-4A80-A109-A783958BF7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30480</xdr:colOff>
      <xdr:row>114</xdr:row>
      <xdr:rowOff>175260</xdr:rowOff>
    </xdr:from>
    <xdr:to>
      <xdr:col>5</xdr:col>
      <xdr:colOff>887730</xdr:colOff>
      <xdr:row>126</xdr:row>
      <xdr:rowOff>44450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AE8D0B1-2101-4F1E-892D-55355B0378A7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21435060"/>
          <a:ext cx="6046470" cy="2063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967740</xdr:colOff>
      <xdr:row>22</xdr:row>
      <xdr:rowOff>152400</xdr:rowOff>
    </xdr:from>
    <xdr:to>
      <xdr:col>19</xdr:col>
      <xdr:colOff>556260</xdr:colOff>
      <xdr:row>37</xdr:row>
      <xdr:rowOff>15240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73ECECF-C9CF-4844-9EAE-52878D4EB0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586740</xdr:colOff>
      <xdr:row>31</xdr:row>
      <xdr:rowOff>53340</xdr:rowOff>
    </xdr:from>
    <xdr:to>
      <xdr:col>20</xdr:col>
      <xdr:colOff>137160</xdr:colOff>
      <xdr:row>46</xdr:row>
      <xdr:rowOff>53340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BD1CD84C-D23D-422A-A811-CC87AF89B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22860</xdr:colOff>
      <xdr:row>12</xdr:row>
      <xdr:rowOff>22860</xdr:rowOff>
    </xdr:from>
    <xdr:to>
      <xdr:col>22</xdr:col>
      <xdr:colOff>861060</xdr:colOff>
      <xdr:row>26</xdr:row>
      <xdr:rowOff>38100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3BF40D7B-2336-4F0E-964F-B835441E45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99060</xdr:colOff>
      <xdr:row>139</xdr:row>
      <xdr:rowOff>152400</xdr:rowOff>
    </xdr:from>
    <xdr:to>
      <xdr:col>5</xdr:col>
      <xdr:colOff>370473</xdr:colOff>
      <xdr:row>154</xdr:row>
      <xdr:rowOff>114300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F7B1B4B-8549-4402-A4AB-735AC7008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9060" y="26212800"/>
          <a:ext cx="6070233" cy="2887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2814F-EAFD-4988-9A77-EBE7D3641842}">
  <dimension ref="B3:AD154"/>
  <sheetViews>
    <sheetView tabSelected="1" workbookViewId="0">
      <selection activeCell="Y3" sqref="Y3:AD16"/>
    </sheetView>
  </sheetViews>
  <sheetFormatPr defaultRowHeight="14.4" x14ac:dyDescent="0.3"/>
  <cols>
    <col min="2" max="2" width="28.44140625" bestFit="1" customWidth="1"/>
    <col min="3" max="3" width="18.33203125" bestFit="1" customWidth="1"/>
    <col min="4" max="4" width="18.77734375" bestFit="1" customWidth="1"/>
    <col min="5" max="5" width="10.109375" bestFit="1" customWidth="1"/>
    <col min="6" max="6" width="26.5546875" bestFit="1" customWidth="1"/>
    <col min="7" max="7" width="15.88671875" bestFit="1" customWidth="1"/>
    <col min="8" max="8" width="11" bestFit="1" customWidth="1"/>
    <col min="9" max="9" width="18.21875" bestFit="1" customWidth="1"/>
    <col min="10" max="10" width="14.21875" bestFit="1" customWidth="1"/>
    <col min="12" max="12" width="27.109375" bestFit="1" customWidth="1"/>
    <col min="13" max="13" width="8.77734375" bestFit="1" customWidth="1"/>
    <col min="14" max="14" width="18.21875" bestFit="1" customWidth="1"/>
    <col min="15" max="15" width="14.21875" bestFit="1" customWidth="1"/>
    <col min="16" max="17" width="12.109375" bestFit="1" customWidth="1"/>
    <col min="18" max="18" width="9.88671875" bestFit="1" customWidth="1"/>
    <col min="19" max="19" width="5.5546875" bestFit="1" customWidth="1"/>
    <col min="20" max="20" width="19.33203125" bestFit="1" customWidth="1"/>
    <col min="21" max="21" width="18.88671875" bestFit="1" customWidth="1"/>
    <col min="22" max="22" width="10.6640625" bestFit="1" customWidth="1"/>
    <col min="23" max="23" width="27.77734375" bestFit="1" customWidth="1"/>
    <col min="25" max="25" width="15.88671875" bestFit="1" customWidth="1"/>
    <col min="26" max="26" width="12.109375" bestFit="1" customWidth="1"/>
    <col min="27" max="27" width="18.21875" bestFit="1" customWidth="1"/>
    <col min="28" max="28" width="14.21875" bestFit="1" customWidth="1"/>
    <col min="29" max="29" width="8.77734375" customWidth="1"/>
    <col min="30" max="30" width="11" bestFit="1" customWidth="1"/>
  </cols>
  <sheetData>
    <row r="3" spans="2:30" ht="15.6" x14ac:dyDescent="0.3">
      <c r="L3" t="s">
        <v>0</v>
      </c>
      <c r="S3" s="9" t="s">
        <v>25</v>
      </c>
      <c r="T3" s="9" t="s">
        <v>44</v>
      </c>
      <c r="U3" s="9" t="s">
        <v>45</v>
      </c>
      <c r="V3" s="9" t="s">
        <v>27</v>
      </c>
      <c r="W3" s="9" t="s">
        <v>46</v>
      </c>
      <c r="Y3" s="14" t="s">
        <v>3</v>
      </c>
      <c r="Z3" s="15"/>
      <c r="AA3" s="15"/>
      <c r="AB3" s="15"/>
      <c r="AC3" s="15"/>
      <c r="AD3" s="15"/>
    </row>
    <row r="4" spans="2:30" ht="15.6" x14ac:dyDescent="0.3">
      <c r="L4" t="s">
        <v>1</v>
      </c>
      <c r="S4" s="2">
        <v>2010</v>
      </c>
      <c r="T4" s="10">
        <v>824000</v>
      </c>
      <c r="U4" s="2">
        <v>1.254</v>
      </c>
      <c r="V4" s="6">
        <v>0.52573102702702701</v>
      </c>
      <c r="W4" s="10">
        <v>1522</v>
      </c>
      <c r="Y4" s="2" t="s">
        <v>4</v>
      </c>
      <c r="Z4" s="2" t="s">
        <v>8</v>
      </c>
      <c r="AA4" s="2" t="s">
        <v>9</v>
      </c>
      <c r="AB4" s="2" t="s">
        <v>10</v>
      </c>
      <c r="AC4" s="2" t="s">
        <v>11</v>
      </c>
      <c r="AD4" s="2" t="s">
        <v>12</v>
      </c>
    </row>
    <row r="5" spans="2:30" ht="15.6" x14ac:dyDescent="0.3">
      <c r="S5" s="2">
        <v>2011</v>
      </c>
      <c r="T5" s="10">
        <v>869000</v>
      </c>
      <c r="U5" s="2">
        <v>1.3580000000000001</v>
      </c>
      <c r="V5" s="6">
        <v>0.53171411214953268</v>
      </c>
      <c r="W5" s="10">
        <v>1563</v>
      </c>
      <c r="Y5" s="2" t="s">
        <v>5</v>
      </c>
      <c r="Z5" s="2">
        <v>1</v>
      </c>
      <c r="AA5" s="2">
        <v>1386279</v>
      </c>
      <c r="AB5" s="2">
        <v>1386279</v>
      </c>
      <c r="AC5" s="2">
        <v>121.95</v>
      </c>
      <c r="AD5" s="2">
        <v>1E-4</v>
      </c>
    </row>
    <row r="6" spans="2:30" ht="15.6" x14ac:dyDescent="0.3">
      <c r="L6" t="s">
        <v>2</v>
      </c>
      <c r="M6">
        <v>8</v>
      </c>
      <c r="S6" s="2">
        <v>2012</v>
      </c>
      <c r="T6" s="10">
        <v>904000</v>
      </c>
      <c r="U6" s="2">
        <v>1.4119999999999999</v>
      </c>
      <c r="V6" s="6">
        <v>0.55689550239234453</v>
      </c>
      <c r="W6" s="10">
        <v>1562</v>
      </c>
      <c r="Y6" s="2" t="s">
        <v>6</v>
      </c>
      <c r="Z6" s="2">
        <v>16</v>
      </c>
      <c r="AA6" s="2">
        <v>181881</v>
      </c>
      <c r="AB6" s="2">
        <v>11368</v>
      </c>
      <c r="AC6" s="2"/>
      <c r="AD6" s="2"/>
    </row>
    <row r="7" spans="2:30" ht="15.6" x14ac:dyDescent="0.3">
      <c r="S7" s="2">
        <v>2013</v>
      </c>
      <c r="T7" s="10">
        <v>979000</v>
      </c>
      <c r="U7" s="2">
        <v>1.506</v>
      </c>
      <c r="V7" s="6">
        <v>0.58359267605633813</v>
      </c>
      <c r="W7" s="10">
        <v>1538</v>
      </c>
      <c r="Y7" s="2" t="s">
        <v>7</v>
      </c>
      <c r="Z7" s="2">
        <v>17</v>
      </c>
      <c r="AA7" s="2">
        <v>1568160</v>
      </c>
      <c r="AB7" s="2"/>
      <c r="AC7" s="2"/>
      <c r="AD7" s="2"/>
    </row>
    <row r="8" spans="2:30" ht="15.6" x14ac:dyDescent="0.3">
      <c r="S8" s="2">
        <v>2014</v>
      </c>
      <c r="T8" s="10">
        <v>1070000</v>
      </c>
      <c r="U8" s="2">
        <v>1.625</v>
      </c>
      <c r="V8" s="6">
        <v>0.61426540284360187</v>
      </c>
      <c r="W8" s="10">
        <v>1516</v>
      </c>
    </row>
    <row r="9" spans="2:30" ht="15.6" x14ac:dyDescent="0.3">
      <c r="L9" s="14" t="s">
        <v>3</v>
      </c>
      <c r="M9" s="15"/>
      <c r="N9" s="15"/>
      <c r="O9" s="15"/>
      <c r="P9" s="15"/>
      <c r="Q9" s="15"/>
      <c r="S9" s="2">
        <v>2015</v>
      </c>
      <c r="T9" s="10">
        <v>1230000</v>
      </c>
      <c r="U9" s="2">
        <v>1.6639999999999999</v>
      </c>
      <c r="V9" s="6">
        <v>0.61690352941176463</v>
      </c>
      <c r="W9" s="10">
        <v>1358</v>
      </c>
      <c r="Y9" s="3" t="s">
        <v>13</v>
      </c>
      <c r="Z9" s="3">
        <v>106.61888999999999</v>
      </c>
      <c r="AA9" s="2" t="s">
        <v>16</v>
      </c>
      <c r="AB9" s="11">
        <v>0.88400000000000001</v>
      </c>
    </row>
    <row r="10" spans="2:30" ht="15.6" x14ac:dyDescent="0.3">
      <c r="L10" s="2" t="s">
        <v>4</v>
      </c>
      <c r="M10" s="2" t="s">
        <v>8</v>
      </c>
      <c r="N10" s="2" t="s">
        <v>9</v>
      </c>
      <c r="O10" s="2" t="s">
        <v>10</v>
      </c>
      <c r="P10" s="2" t="s">
        <v>11</v>
      </c>
      <c r="Q10" s="2" t="s">
        <v>12</v>
      </c>
      <c r="S10" s="2">
        <v>2016</v>
      </c>
      <c r="T10" s="10">
        <v>1100000</v>
      </c>
      <c r="U10" s="2">
        <v>1.6319999999999999</v>
      </c>
      <c r="V10" s="6">
        <v>0.61513212121212113</v>
      </c>
      <c r="W10" s="10">
        <v>1481</v>
      </c>
      <c r="Y10" s="3" t="s">
        <v>14</v>
      </c>
      <c r="Z10" s="3">
        <v>1253.7555600000001</v>
      </c>
      <c r="AA10" s="2" t="s">
        <v>17</v>
      </c>
      <c r="AB10" s="3">
        <v>0.87680000000000002</v>
      </c>
    </row>
    <row r="11" spans="2:30" ht="15.6" x14ac:dyDescent="0.3">
      <c r="L11" s="2" t="s">
        <v>5</v>
      </c>
      <c r="M11" s="2">
        <v>1</v>
      </c>
      <c r="N11" s="2">
        <v>6.1249999999999999E-2</v>
      </c>
      <c r="O11" s="2">
        <v>6.1249999999999999E-2</v>
      </c>
      <c r="P11" s="2">
        <v>27.62</v>
      </c>
      <c r="Q11" s="2">
        <v>1.9E-3</v>
      </c>
      <c r="S11" s="2">
        <v>2017</v>
      </c>
      <c r="T11" s="10">
        <v>1070000</v>
      </c>
      <c r="U11" s="2">
        <v>1.7330000000000001</v>
      </c>
      <c r="V11" s="6">
        <v>0.64231980295566504</v>
      </c>
      <c r="W11" s="10">
        <v>1619</v>
      </c>
      <c r="Y11" s="3" t="s">
        <v>15</v>
      </c>
      <c r="Z11" s="3">
        <v>8.5039599999999993</v>
      </c>
      <c r="AA11" s="2"/>
      <c r="AB11" s="2"/>
    </row>
    <row r="12" spans="2:30" ht="15.6" x14ac:dyDescent="0.3">
      <c r="L12" s="2" t="s">
        <v>6</v>
      </c>
      <c r="M12" s="2">
        <v>6</v>
      </c>
      <c r="N12" s="2">
        <v>1.3299999999999999E-2</v>
      </c>
      <c r="O12" s="2">
        <v>2.2200000000000002E-3</v>
      </c>
      <c r="P12" s="2"/>
      <c r="Q12" s="2"/>
    </row>
    <row r="13" spans="2:30" ht="15.6" x14ac:dyDescent="0.3">
      <c r="L13" s="2" t="s">
        <v>7</v>
      </c>
      <c r="M13" s="2">
        <v>7</v>
      </c>
      <c r="N13" s="2">
        <v>7.4550000000000005E-2</v>
      </c>
      <c r="O13" s="2"/>
      <c r="P13" s="2"/>
      <c r="Q13" s="2"/>
      <c r="Y13" s="16" t="s">
        <v>18</v>
      </c>
      <c r="Z13" s="16"/>
      <c r="AA13" s="16"/>
      <c r="AB13" s="16"/>
      <c r="AC13" s="16"/>
      <c r="AD13" s="16"/>
    </row>
    <row r="14" spans="2:30" ht="15.6" x14ac:dyDescent="0.3">
      <c r="Y14" s="3" t="s">
        <v>19</v>
      </c>
      <c r="Z14" s="2" t="s">
        <v>8</v>
      </c>
      <c r="AA14" s="2" t="s">
        <v>22</v>
      </c>
      <c r="AB14" s="2" t="s">
        <v>23</v>
      </c>
      <c r="AC14" s="12" t="s">
        <v>24</v>
      </c>
      <c r="AD14" s="13"/>
    </row>
    <row r="15" spans="2:30" ht="15.6" x14ac:dyDescent="0.3">
      <c r="B15" s="14" t="s">
        <v>28</v>
      </c>
      <c r="C15" s="14"/>
      <c r="D15" s="14"/>
      <c r="E15" s="1"/>
      <c r="L15" s="3" t="s">
        <v>13</v>
      </c>
      <c r="M15" s="3">
        <v>4.709E-2</v>
      </c>
      <c r="N15" s="2" t="s">
        <v>16</v>
      </c>
      <c r="O15" s="2">
        <v>0.8216</v>
      </c>
      <c r="Y15" s="3" t="s">
        <v>20</v>
      </c>
      <c r="Z15" s="2">
        <v>1</v>
      </c>
      <c r="AA15" s="2">
        <v>-144.15223</v>
      </c>
      <c r="AB15" s="2">
        <v>129.05687</v>
      </c>
      <c r="AC15" s="2">
        <v>-417.74058000000002</v>
      </c>
      <c r="AD15" s="2">
        <v>129.43611999999999</v>
      </c>
    </row>
    <row r="16" spans="2:30" ht="15.6" x14ac:dyDescent="0.3">
      <c r="B16" s="2" t="s">
        <v>25</v>
      </c>
      <c r="C16" s="2" t="s">
        <v>26</v>
      </c>
      <c r="D16" s="3" t="s">
        <v>29</v>
      </c>
      <c r="E16" s="2" t="s">
        <v>27</v>
      </c>
      <c r="L16" s="3" t="s">
        <v>14</v>
      </c>
      <c r="M16" s="3">
        <v>2.5924999999999998</v>
      </c>
      <c r="N16" s="2" t="s">
        <v>17</v>
      </c>
      <c r="O16" s="3">
        <v>0.79179999999999995</v>
      </c>
      <c r="Y16" s="3" t="s">
        <v>21</v>
      </c>
      <c r="Z16" s="2">
        <v>1</v>
      </c>
      <c r="AA16" s="2">
        <v>1.64E-3</v>
      </c>
      <c r="AB16" s="2">
        <v>1.4883E-4</v>
      </c>
      <c r="AC16" s="2">
        <v>1.33E-3</v>
      </c>
      <c r="AD16" s="2">
        <v>1.9599999999999999E-3</v>
      </c>
    </row>
    <row r="17" spans="2:17" ht="15.6" x14ac:dyDescent="0.3">
      <c r="B17" s="2">
        <v>2010</v>
      </c>
      <c r="C17" s="5">
        <v>1.85</v>
      </c>
      <c r="D17" s="5">
        <f>C17/E17</f>
        <v>2.3852501289324395</v>
      </c>
      <c r="E17" s="6">
        <v>0.77559999999999996</v>
      </c>
      <c r="L17" s="3" t="s">
        <v>15</v>
      </c>
      <c r="M17" s="3">
        <v>1.8162700000000001</v>
      </c>
      <c r="N17" s="2"/>
      <c r="O17" s="2"/>
    </row>
    <row r="18" spans="2:17" ht="15.6" x14ac:dyDescent="0.3">
      <c r="B18" s="2">
        <v>2011</v>
      </c>
      <c r="C18" s="5">
        <v>2.14</v>
      </c>
      <c r="D18" s="5">
        <f t="shared" ref="D18:D24" si="0">C18/E18</f>
        <v>2.5540040577634566</v>
      </c>
      <c r="E18" s="6">
        <v>0.83789999999999998</v>
      </c>
    </row>
    <row r="19" spans="2:17" ht="15.6" x14ac:dyDescent="0.3">
      <c r="B19" s="2">
        <v>2012</v>
      </c>
      <c r="C19" s="5">
        <v>2.09</v>
      </c>
      <c r="D19" s="5">
        <f t="shared" si="0"/>
        <v>2.5354846536455171</v>
      </c>
      <c r="E19" s="6">
        <v>0.82430000000000003</v>
      </c>
      <c r="L19" s="16" t="s">
        <v>18</v>
      </c>
      <c r="M19" s="16"/>
      <c r="N19" s="16"/>
      <c r="O19" s="16"/>
      <c r="P19" s="16"/>
      <c r="Q19" s="16"/>
    </row>
    <row r="20" spans="2:17" ht="15.6" x14ac:dyDescent="0.3">
      <c r="B20" s="2">
        <v>2013</v>
      </c>
      <c r="C20" s="5">
        <v>2.13</v>
      </c>
      <c r="D20" s="5">
        <f t="shared" si="0"/>
        <v>2.5805669978192389</v>
      </c>
      <c r="E20" s="6">
        <v>0.82540000000000002</v>
      </c>
      <c r="L20" s="3" t="s">
        <v>19</v>
      </c>
      <c r="M20" s="2" t="s">
        <v>8</v>
      </c>
      <c r="N20" s="2" t="s">
        <v>22</v>
      </c>
      <c r="O20" s="2" t="s">
        <v>23</v>
      </c>
      <c r="P20" s="12" t="s">
        <v>24</v>
      </c>
      <c r="Q20" s="13"/>
    </row>
    <row r="21" spans="2:17" ht="15.6" x14ac:dyDescent="0.3">
      <c r="B21" s="2">
        <v>2014</v>
      </c>
      <c r="C21" s="5">
        <v>2.11</v>
      </c>
      <c r="D21" s="5">
        <f t="shared" si="0"/>
        <v>2.6454363089267803</v>
      </c>
      <c r="E21" s="6">
        <v>0.79759999999999998</v>
      </c>
      <c r="L21" s="3" t="s">
        <v>20</v>
      </c>
      <c r="M21" s="2">
        <v>1</v>
      </c>
      <c r="N21" s="2">
        <v>1.57237</v>
      </c>
      <c r="O21" s="2">
        <v>0.19481000000000001</v>
      </c>
      <c r="P21" s="2">
        <v>1.0956900000000001</v>
      </c>
      <c r="Q21" s="2">
        <v>2.0490400000000002</v>
      </c>
    </row>
    <row r="22" spans="2:17" ht="15.6" x14ac:dyDescent="0.3">
      <c r="B22" s="2">
        <v>2015</v>
      </c>
      <c r="C22" s="5">
        <v>2.04</v>
      </c>
      <c r="D22" s="5">
        <f t="shared" si="0"/>
        <v>2.6973423244744152</v>
      </c>
      <c r="E22" s="6">
        <v>0.75629999999999997</v>
      </c>
      <c r="L22" s="3" t="s">
        <v>21</v>
      </c>
      <c r="M22" s="2">
        <v>1</v>
      </c>
      <c r="N22" s="2">
        <v>6.0340000000000002E-5</v>
      </c>
      <c r="O22" s="2">
        <v>1.148E-5</v>
      </c>
      <c r="P22" s="2">
        <v>3.2249999999999998E-5</v>
      </c>
      <c r="Q22" s="2">
        <v>8.844E-5</v>
      </c>
    </row>
    <row r="23" spans="2:17" ht="15.6" x14ac:dyDescent="0.3">
      <c r="B23" s="2">
        <v>2016</v>
      </c>
      <c r="C23" s="5">
        <v>1.98</v>
      </c>
      <c r="D23" s="5">
        <f t="shared" si="0"/>
        <v>2.6530885702800484</v>
      </c>
      <c r="E23" s="6">
        <v>0.74629999999999996</v>
      </c>
    </row>
    <row r="24" spans="2:17" ht="15.6" x14ac:dyDescent="0.3">
      <c r="B24" s="2">
        <v>2017</v>
      </c>
      <c r="C24" s="5">
        <v>2.0299999999999998</v>
      </c>
      <c r="D24" s="5">
        <f t="shared" si="0"/>
        <v>2.6980329611908558</v>
      </c>
      <c r="E24" s="6">
        <v>0.75239999999999996</v>
      </c>
    </row>
    <row r="59" spans="2:4" ht="15.6" x14ac:dyDescent="0.3">
      <c r="B59" s="7" t="s">
        <v>30</v>
      </c>
      <c r="C59" s="7" t="s">
        <v>42</v>
      </c>
      <c r="D59" s="4"/>
    </row>
    <row r="60" spans="2:4" ht="15.6" x14ac:dyDescent="0.3">
      <c r="B60" s="2" t="s">
        <v>31</v>
      </c>
      <c r="C60" s="8">
        <v>0.15</v>
      </c>
    </row>
    <row r="61" spans="2:4" ht="15.6" x14ac:dyDescent="0.3">
      <c r="B61" s="2" t="s">
        <v>32</v>
      </c>
      <c r="C61" s="8">
        <v>0.14000000000000001</v>
      </c>
    </row>
    <row r="62" spans="2:4" ht="15.6" x14ac:dyDescent="0.3">
      <c r="B62" s="2" t="s">
        <v>33</v>
      </c>
      <c r="C62" s="8">
        <v>0.11</v>
      </c>
    </row>
    <row r="63" spans="2:4" ht="15.6" x14ac:dyDescent="0.3">
      <c r="B63" s="2" t="s">
        <v>34</v>
      </c>
      <c r="C63" s="8">
        <v>0.1</v>
      </c>
    </row>
    <row r="64" spans="2:4" ht="15.6" x14ac:dyDescent="0.3">
      <c r="B64" s="2" t="s">
        <v>35</v>
      </c>
      <c r="C64" s="8">
        <v>0.1</v>
      </c>
    </row>
    <row r="65" spans="2:3" ht="15.6" x14ac:dyDescent="0.3">
      <c r="B65" s="2" t="s">
        <v>36</v>
      </c>
      <c r="C65" s="8">
        <v>0.09</v>
      </c>
    </row>
    <row r="66" spans="2:3" ht="15.6" x14ac:dyDescent="0.3">
      <c r="B66" s="2" t="s">
        <v>37</v>
      </c>
      <c r="C66" s="8">
        <v>0.08</v>
      </c>
    </row>
    <row r="67" spans="2:3" ht="15.6" x14ac:dyDescent="0.3">
      <c r="B67" s="2" t="s">
        <v>38</v>
      </c>
      <c r="C67" s="8">
        <v>7.0000000000000007E-2</v>
      </c>
    </row>
    <row r="68" spans="2:3" ht="15.6" x14ac:dyDescent="0.3">
      <c r="B68" s="2" t="s">
        <v>39</v>
      </c>
      <c r="C68" s="8">
        <v>0.06</v>
      </c>
    </row>
    <row r="69" spans="2:3" ht="15.6" x14ac:dyDescent="0.3">
      <c r="B69" s="2" t="s">
        <v>40</v>
      </c>
      <c r="C69" s="8">
        <v>0.05</v>
      </c>
    </row>
    <row r="70" spans="2:3" ht="15.6" x14ac:dyDescent="0.3">
      <c r="B70" s="2" t="s">
        <v>41</v>
      </c>
      <c r="C70" s="8">
        <v>0.04</v>
      </c>
    </row>
    <row r="88" spans="2:3" x14ac:dyDescent="0.3">
      <c r="B88" t="s">
        <v>25</v>
      </c>
      <c r="C88" t="s">
        <v>43</v>
      </c>
    </row>
    <row r="89" spans="2:3" x14ac:dyDescent="0.3">
      <c r="B89">
        <v>2010</v>
      </c>
      <c r="C89">
        <v>1.254</v>
      </c>
    </row>
    <row r="90" spans="2:3" x14ac:dyDescent="0.3">
      <c r="B90">
        <v>2011</v>
      </c>
      <c r="C90">
        <v>1.3580000000000001</v>
      </c>
    </row>
    <row r="91" spans="2:3" x14ac:dyDescent="0.3">
      <c r="B91">
        <v>2012</v>
      </c>
      <c r="C91">
        <v>1.4119999999999999</v>
      </c>
    </row>
    <row r="92" spans="2:3" x14ac:dyDescent="0.3">
      <c r="B92">
        <v>2013</v>
      </c>
      <c r="C92">
        <v>1.506</v>
      </c>
    </row>
    <row r="93" spans="2:3" x14ac:dyDescent="0.3">
      <c r="B93">
        <v>2014</v>
      </c>
      <c r="C93">
        <v>1.625</v>
      </c>
    </row>
    <row r="94" spans="2:3" x14ac:dyDescent="0.3">
      <c r="B94">
        <v>2015</v>
      </c>
      <c r="C94">
        <v>1.6639999999999999</v>
      </c>
    </row>
    <row r="95" spans="2:3" x14ac:dyDescent="0.3">
      <c r="B95">
        <v>2016</v>
      </c>
      <c r="C95">
        <v>1.6319999999999999</v>
      </c>
    </row>
    <row r="96" spans="2:3" x14ac:dyDescent="0.3">
      <c r="B96">
        <v>2017</v>
      </c>
      <c r="C96">
        <v>1.7330000000000001</v>
      </c>
    </row>
    <row r="130" spans="2:12" ht="15.6" x14ac:dyDescent="0.3">
      <c r="B130" s="9" t="s">
        <v>25</v>
      </c>
      <c r="C130" s="9" t="s">
        <v>44</v>
      </c>
      <c r="D130" s="9" t="s">
        <v>45</v>
      </c>
      <c r="E130" s="9" t="s">
        <v>27</v>
      </c>
      <c r="F130" s="9" t="s">
        <v>46</v>
      </c>
    </row>
    <row r="131" spans="2:12" ht="15.6" x14ac:dyDescent="0.3">
      <c r="B131" s="2">
        <v>2010</v>
      </c>
      <c r="C131" s="10">
        <v>824000</v>
      </c>
      <c r="D131" s="2">
        <v>1.254</v>
      </c>
      <c r="E131" s="6">
        <f>D131/D17</f>
        <v>0.52573102702702701</v>
      </c>
      <c r="F131" s="10">
        <v>1522</v>
      </c>
    </row>
    <row r="132" spans="2:12" ht="15.6" x14ac:dyDescent="0.3">
      <c r="B132" s="2">
        <v>2011</v>
      </c>
      <c r="C132" s="10">
        <v>869000</v>
      </c>
      <c r="D132" s="2">
        <v>1.3580000000000001</v>
      </c>
      <c r="E132" s="6">
        <f t="shared" ref="E132:E138" si="1">D132/D18</f>
        <v>0.53171411214953268</v>
      </c>
      <c r="F132" s="10">
        <v>1563</v>
      </c>
    </row>
    <row r="133" spans="2:12" ht="15.6" x14ac:dyDescent="0.3">
      <c r="B133" s="2">
        <v>2012</v>
      </c>
      <c r="C133" s="10">
        <v>904000</v>
      </c>
      <c r="D133" s="2">
        <v>1.4119999999999999</v>
      </c>
      <c r="E133" s="6">
        <f t="shared" si="1"/>
        <v>0.55689550239234453</v>
      </c>
      <c r="F133" s="10">
        <v>1562</v>
      </c>
    </row>
    <row r="134" spans="2:12" ht="15.6" x14ac:dyDescent="0.3">
      <c r="B134" s="2">
        <v>2013</v>
      </c>
      <c r="C134" s="10">
        <v>979000</v>
      </c>
      <c r="D134" s="2">
        <v>1.506</v>
      </c>
      <c r="E134" s="6">
        <f t="shared" si="1"/>
        <v>0.58359267605633813</v>
      </c>
      <c r="F134" s="10">
        <v>1538</v>
      </c>
    </row>
    <row r="135" spans="2:12" ht="15.6" x14ac:dyDescent="0.3">
      <c r="B135" s="2">
        <v>2014</v>
      </c>
      <c r="C135" s="10">
        <v>1070000</v>
      </c>
      <c r="D135" s="2">
        <v>1.625</v>
      </c>
      <c r="E135" s="6">
        <f t="shared" si="1"/>
        <v>0.61426540284360187</v>
      </c>
      <c r="F135" s="10">
        <v>1516</v>
      </c>
    </row>
    <row r="136" spans="2:12" ht="15.6" x14ac:dyDescent="0.3">
      <c r="B136" s="2">
        <v>2015</v>
      </c>
      <c r="C136" s="10">
        <v>1230000</v>
      </c>
      <c r="D136" s="2">
        <v>1.6639999999999999</v>
      </c>
      <c r="E136" s="6">
        <f t="shared" si="1"/>
        <v>0.61690352941176463</v>
      </c>
      <c r="F136" s="10">
        <v>1358</v>
      </c>
    </row>
    <row r="137" spans="2:12" ht="15.6" x14ac:dyDescent="0.3">
      <c r="B137" s="2">
        <v>2016</v>
      </c>
      <c r="C137" s="10">
        <v>1100000</v>
      </c>
      <c r="D137" s="2">
        <v>1.6319999999999999</v>
      </c>
      <c r="E137" s="6">
        <f t="shared" si="1"/>
        <v>0.61513212121212113</v>
      </c>
      <c r="F137" s="10">
        <v>1481</v>
      </c>
    </row>
    <row r="138" spans="2:12" ht="15.6" x14ac:dyDescent="0.3">
      <c r="B138" s="2">
        <v>2017</v>
      </c>
      <c r="C138" s="10">
        <v>1070000</v>
      </c>
      <c r="D138" s="2">
        <v>1.7330000000000001</v>
      </c>
      <c r="E138" s="6">
        <f t="shared" si="1"/>
        <v>0.64231980295566504</v>
      </c>
      <c r="F138" s="10">
        <v>1619</v>
      </c>
    </row>
    <row r="141" spans="2:12" ht="15.6" x14ac:dyDescent="0.3">
      <c r="G141" s="14" t="s">
        <v>3</v>
      </c>
      <c r="H141" s="15"/>
      <c r="I141" s="15"/>
      <c r="J141" s="15"/>
      <c r="K141" s="15"/>
      <c r="L141" s="15"/>
    </row>
    <row r="142" spans="2:12" ht="15.6" x14ac:dyDescent="0.3">
      <c r="G142" s="2" t="s">
        <v>4</v>
      </c>
      <c r="H142" s="2" t="s">
        <v>8</v>
      </c>
      <c r="I142" s="2" t="s">
        <v>9</v>
      </c>
      <c r="J142" s="2" t="s">
        <v>10</v>
      </c>
      <c r="K142" s="2" t="s">
        <v>11</v>
      </c>
      <c r="L142" s="2" t="s">
        <v>12</v>
      </c>
    </row>
    <row r="143" spans="2:12" ht="15.6" x14ac:dyDescent="0.3">
      <c r="G143" s="2" t="s">
        <v>5</v>
      </c>
      <c r="H143" s="2">
        <v>1</v>
      </c>
      <c r="I143" s="2">
        <v>1386279</v>
      </c>
      <c r="J143" s="2">
        <v>1386279</v>
      </c>
      <c r="K143" s="2">
        <v>121.95</v>
      </c>
      <c r="L143" s="2">
        <v>1E-4</v>
      </c>
    </row>
    <row r="144" spans="2:12" ht="15.6" x14ac:dyDescent="0.3">
      <c r="G144" s="2" t="s">
        <v>6</v>
      </c>
      <c r="H144" s="2">
        <v>16</v>
      </c>
      <c r="I144" s="2">
        <v>181881</v>
      </c>
      <c r="J144" s="2">
        <v>11368</v>
      </c>
      <c r="K144" s="2"/>
      <c r="L144" s="2"/>
    </row>
    <row r="145" spans="7:12" ht="15.6" x14ac:dyDescent="0.3">
      <c r="G145" s="2" t="s">
        <v>7</v>
      </c>
      <c r="H145" s="2">
        <v>17</v>
      </c>
      <c r="I145" s="2">
        <v>1568160</v>
      </c>
      <c r="J145" s="2"/>
      <c r="K145" s="2"/>
      <c r="L145" s="2"/>
    </row>
    <row r="147" spans="7:12" ht="15.6" x14ac:dyDescent="0.3">
      <c r="G147" s="3" t="s">
        <v>13</v>
      </c>
      <c r="H147" s="3">
        <v>106.61888999999999</v>
      </c>
      <c r="I147" s="2" t="s">
        <v>16</v>
      </c>
      <c r="J147" s="11">
        <v>0.88400000000000001</v>
      </c>
    </row>
    <row r="148" spans="7:12" ht="15.6" x14ac:dyDescent="0.3">
      <c r="G148" s="3" t="s">
        <v>14</v>
      </c>
      <c r="H148" s="3">
        <v>1253.7555600000001</v>
      </c>
      <c r="I148" s="2" t="s">
        <v>17</v>
      </c>
      <c r="J148" s="3">
        <v>0.87680000000000002</v>
      </c>
    </row>
    <row r="149" spans="7:12" ht="15.6" x14ac:dyDescent="0.3">
      <c r="G149" s="3" t="s">
        <v>15</v>
      </c>
      <c r="H149" s="3">
        <v>8.5039599999999993</v>
      </c>
      <c r="I149" s="2"/>
      <c r="J149" s="2"/>
    </row>
    <row r="151" spans="7:12" ht="15.6" x14ac:dyDescent="0.3">
      <c r="G151" s="16" t="s">
        <v>18</v>
      </c>
      <c r="H151" s="16"/>
      <c r="I151" s="16"/>
      <c r="J151" s="16"/>
      <c r="K151" s="16"/>
      <c r="L151" s="16"/>
    </row>
    <row r="152" spans="7:12" ht="15.6" x14ac:dyDescent="0.3">
      <c r="G152" s="3" t="s">
        <v>19</v>
      </c>
      <c r="H152" s="2" t="s">
        <v>8</v>
      </c>
      <c r="I152" s="2" t="s">
        <v>22</v>
      </c>
      <c r="J152" s="2" t="s">
        <v>23</v>
      </c>
      <c r="K152" s="12" t="s">
        <v>24</v>
      </c>
      <c r="L152" s="13"/>
    </row>
    <row r="153" spans="7:12" ht="15.6" x14ac:dyDescent="0.3">
      <c r="G153" s="3" t="s">
        <v>20</v>
      </c>
      <c r="H153" s="2">
        <v>1</v>
      </c>
      <c r="I153" s="2">
        <v>-144.15223</v>
      </c>
      <c r="J153" s="2">
        <v>129.05687</v>
      </c>
      <c r="K153" s="2">
        <v>-417.74058000000002</v>
      </c>
      <c r="L153" s="2">
        <v>129.43611999999999</v>
      </c>
    </row>
    <row r="154" spans="7:12" ht="15.6" x14ac:dyDescent="0.3">
      <c r="G154" s="3" t="s">
        <v>21</v>
      </c>
      <c r="H154" s="2">
        <v>1</v>
      </c>
      <c r="I154" s="2">
        <v>1.64E-3</v>
      </c>
      <c r="J154" s="2">
        <v>1.4883E-4</v>
      </c>
      <c r="K154" s="2">
        <v>1.33E-3</v>
      </c>
      <c r="L154" s="2">
        <v>1.9599999999999999E-3</v>
      </c>
    </row>
  </sheetData>
  <mergeCells count="10">
    <mergeCell ref="K152:L152"/>
    <mergeCell ref="Y3:AD3"/>
    <mergeCell ref="Y13:AD13"/>
    <mergeCell ref="AC14:AD14"/>
    <mergeCell ref="B15:D15"/>
    <mergeCell ref="G141:L141"/>
    <mergeCell ref="G151:L151"/>
    <mergeCell ref="L9:Q9"/>
    <mergeCell ref="P20:Q20"/>
    <mergeCell ref="L19:Q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Reek, Matthijs Nino (GBS O2C CZ I2C 1-3)</dc:creator>
  <cp:lastModifiedBy>van Reek, Matthijs Nino (GBS O2C CZ I2C 1-3)</cp:lastModifiedBy>
  <dcterms:created xsi:type="dcterms:W3CDTF">2020-03-08T09:21:09Z</dcterms:created>
  <dcterms:modified xsi:type="dcterms:W3CDTF">2020-03-20T08:20:35Z</dcterms:modified>
</cp:coreProperties>
</file>