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7710" firstSheet="1" activeTab="1"/>
  </bookViews>
  <sheets>
    <sheet name="LEGENDA celkem" sheetId="1" state="hidden" r:id="rId1"/>
    <sheet name="Otázka č. 1" sheetId="2" r:id="rId2"/>
    <sheet name="Otázka č. 2" sheetId="3" r:id="rId3"/>
    <sheet name="Otázka č. 3" sheetId="4" r:id="rId4"/>
    <sheet name="Otázka č. 4" sheetId="5" r:id="rId5"/>
    <sheet name="Otázka č. 5" sheetId="6" r:id="rId6"/>
    <sheet name="Otázka č. 6" sheetId="7" r:id="rId7"/>
    <sheet name="Otázka č. 7" sheetId="8" r:id="rId8"/>
    <sheet name="Otázka č. 8" sheetId="9" r:id="rId9"/>
    <sheet name="Otázka č. 9" sheetId="10" r:id="rId10"/>
    <sheet name="Otázka č. 10" sheetId="11" r:id="rId11"/>
    <sheet name="Otázka č. 11" sheetId="12" r:id="rId12"/>
    <sheet name="Otázka č. 12" sheetId="13" r:id="rId13"/>
    <sheet name="Otázka č. 13" sheetId="14" r:id="rId14"/>
    <sheet name="Otázka č. 14" sheetId="15" r:id="rId15"/>
    <sheet name="Otázka č. 15" sheetId="16" r:id="rId16"/>
    <sheet name="Otázka č. 16" sheetId="17" r:id="rId17"/>
    <sheet name="Otázka č. 17 a 20" sheetId="18" r:id="rId18"/>
    <sheet name="Otázka č. 18" sheetId="19" r:id="rId19"/>
    <sheet name="Otázka č. 19" sheetId="20" r:id="rId20"/>
  </sheets>
  <calcPr calcId="125725"/>
</workbook>
</file>

<file path=xl/calcChain.xml><?xml version="1.0" encoding="utf-8"?>
<calcChain xmlns="http://schemas.openxmlformats.org/spreadsheetml/2006/main">
  <c r="D4" i="19"/>
  <c r="D8" i="15"/>
  <c r="D7" i="14"/>
  <c r="E4" i="13"/>
  <c r="E27" i="10"/>
  <c r="C12" i="7"/>
  <c r="D7" i="20"/>
  <c r="D7" i="17"/>
  <c r="D8" i="16"/>
  <c r="K6" i="12"/>
  <c r="L5" i="11"/>
  <c r="I5"/>
  <c r="F5"/>
  <c r="E4" i="9"/>
  <c r="E6" i="8"/>
  <c r="I3" i="7"/>
  <c r="K9" s="1"/>
  <c r="E5" i="6"/>
  <c r="E15" i="5"/>
  <c r="E5" i="4"/>
  <c r="K12" i="2"/>
  <c r="M152" i="1"/>
  <c r="M144"/>
  <c r="M136"/>
  <c r="M129"/>
  <c r="M121"/>
  <c r="M113"/>
  <c r="M106"/>
  <c r="M100"/>
  <c r="T94"/>
  <c r="Q94"/>
  <c r="N94"/>
  <c r="N61"/>
  <c r="N57"/>
  <c r="L45"/>
  <c r="N51" s="1"/>
  <c r="N42"/>
  <c r="N37"/>
  <c r="N22"/>
  <c r="N12"/>
</calcChain>
</file>

<file path=xl/sharedStrings.xml><?xml version="1.0" encoding="utf-8"?>
<sst xmlns="http://schemas.openxmlformats.org/spreadsheetml/2006/main" count="668" uniqueCount="218">
  <si>
    <t>I. Motivace návštěvy národního parku</t>
  </si>
  <si>
    <r>
      <t xml:space="preserve">1) Jaký je důvod Vaší návštěvy tady v národním parku? </t>
    </r>
    <r>
      <rPr>
        <i/>
        <sz val="11"/>
        <color theme="1"/>
        <rFont val="Calibri"/>
        <family val="2"/>
        <charset val="238"/>
        <scheme val="minor"/>
      </rPr>
      <t>Lze více odpovědí.</t>
    </r>
  </si>
  <si>
    <t>A</t>
  </si>
  <si>
    <t>Setkání s přáteli</t>
  </si>
  <si>
    <t>B</t>
  </si>
  <si>
    <t>Pohyb / sportovní vyžití</t>
  </si>
  <si>
    <t>C</t>
  </si>
  <si>
    <t>Poznání nových míst</t>
  </si>
  <si>
    <t>D</t>
  </si>
  <si>
    <t>Aktivní odpočinek</t>
  </si>
  <si>
    <t>E</t>
  </si>
  <si>
    <t>Být v kontaktu s přírodou</t>
  </si>
  <si>
    <t>F</t>
  </si>
  <si>
    <t>Vymanit se z každodenní rutiny</t>
  </si>
  <si>
    <t>G</t>
  </si>
  <si>
    <t>Strávit čas o samotě</t>
  </si>
  <si>
    <t>H</t>
  </si>
  <si>
    <t>Geocaching</t>
  </si>
  <si>
    <t>I</t>
  </si>
  <si>
    <t>Navštívit konkrétní místo. Uveďte jaké: __________________________________________</t>
  </si>
  <si>
    <t>J</t>
  </si>
  <si>
    <t>Jiný důvod:_________________________________________________________________</t>
  </si>
  <si>
    <t>2) Popište trasu Vaší dnešní návštěvy v národním parku? Jaké je Vaše výchozí a konečné místo? Přes jaká místa jdete, příp. plánujete pokračovat?</t>
  </si>
  <si>
    <t>výchozí místo</t>
  </si>
  <si>
    <t>z jakého místa respondent vyrazil</t>
  </si>
  <si>
    <t>přes</t>
  </si>
  <si>
    <t>přes jaká místa šly</t>
  </si>
  <si>
    <t>konečné místo</t>
  </si>
  <si>
    <t>v jakém místě končí</t>
  </si>
  <si>
    <r>
      <t xml:space="preserve">3) Jdete touto trasou poprvé? </t>
    </r>
    <r>
      <rPr>
        <i/>
        <sz val="11"/>
        <color theme="1"/>
        <rFont val="Calibri"/>
        <family val="2"/>
        <charset val="238"/>
        <scheme val="minor"/>
      </rPr>
      <t>Lze jedna odpověď.</t>
    </r>
  </si>
  <si>
    <t>Ano</t>
  </si>
  <si>
    <t>Ne, je to má 2. až 3. návštěva této trasy</t>
  </si>
  <si>
    <t>Ne, chodím zde častěji</t>
  </si>
  <si>
    <t>4) Z jakého důvodu, příp. z jakých důvodů jste si vybral/a právě tuto trasu? Lze více odpovědí.</t>
  </si>
  <si>
    <t>Trasa míří na zajímavé místo národního parku</t>
  </si>
  <si>
    <t>Trasa je populární (např. z televizních pořadů, z propagačních materiálů apod.)</t>
  </si>
  <si>
    <t>Již jsem zde byl/a, trasa se mi líbila a chtěl/a jsem se sem vrátit</t>
  </si>
  <si>
    <t>Nástup na trasu je pro mne snadno dostupný</t>
  </si>
  <si>
    <t>Vyhovuje mi charakter trasy (sklon, povrch apod.)</t>
  </si>
  <si>
    <t>Vyhovuje mi vybavení trasy (odpočívadla, odpadkové koše apod.)</t>
  </si>
  <si>
    <t>Na trase je možné se občerstvit (je zde restaurace, kiosek apod.)</t>
  </si>
  <si>
    <t>Vyhovuje mi délka trasy</t>
  </si>
  <si>
    <t>V trase jsou krásné výhledy</t>
  </si>
  <si>
    <t>Trasa mi byla doporučena (např. někým z rodiny, přáteli)</t>
  </si>
  <si>
    <t>K</t>
  </si>
  <si>
    <t>Za účelem geocachingu (v trase jsou umístěny kešky)</t>
  </si>
  <si>
    <t>L</t>
  </si>
  <si>
    <t>Jsem zde poprvé</t>
  </si>
  <si>
    <t>M</t>
  </si>
  <si>
    <t>Jiné důvody. Uveďte:___________________________________________</t>
  </si>
  <si>
    <t>5) Vaše návštěva této trasy je v rámci: Lze jedna odpověď.</t>
  </si>
  <si>
    <t>Jednodenního výletu</t>
  </si>
  <si>
    <t>Víkendové dovolené</t>
  </si>
  <si>
    <t>Dlouhodobé dovolené (více než 3-denní)</t>
  </si>
  <si>
    <t>6) Do národního parku /na nástup této trasy/ jste přicestoval/a: Lze jedna odpověď.</t>
  </si>
  <si>
    <t>Vlastním autem</t>
  </si>
  <si>
    <t>Vlakem</t>
  </si>
  <si>
    <t>Autobusem</t>
  </si>
  <si>
    <t>Taxi</t>
  </si>
  <si>
    <t>Pěšky</t>
  </si>
  <si>
    <t>Na kole</t>
  </si>
  <si>
    <t>Jiným způsobem:_______________________________________________</t>
  </si>
  <si>
    <r>
      <t xml:space="preserve">7) Podle čeho se orientujete v trasách národního parku? </t>
    </r>
    <r>
      <rPr>
        <i/>
        <sz val="11"/>
        <color theme="1"/>
        <rFont val="Calibri"/>
        <family val="2"/>
        <charset val="238"/>
        <scheme val="minor"/>
      </rPr>
      <t>Lze více odpovědí.</t>
    </r>
  </si>
  <si>
    <t>Turistické značení</t>
  </si>
  <si>
    <t>GPS nebo digitální mapa např. v mobilním telefonu či tabletu</t>
  </si>
  <si>
    <t>Papírová mapa</t>
  </si>
  <si>
    <t>Jiná možnost: ___________________________________</t>
  </si>
  <si>
    <r>
      <t xml:space="preserve">8) Provozujete geocaching? </t>
    </r>
    <r>
      <rPr>
        <i/>
        <sz val="11"/>
        <color theme="1"/>
        <rFont val="Calibri"/>
        <family val="2"/>
        <charset val="238"/>
        <scheme val="minor"/>
      </rPr>
      <t>Lze jedna odpověď.</t>
    </r>
  </si>
  <si>
    <t>Ne</t>
  </si>
  <si>
    <t>II. Preference návštěvníků</t>
  </si>
  <si>
    <r>
      <t xml:space="preserve">9) Označte, jaké parametry turistických tras preferujete (obecně, uvažujte i mimo národní park). </t>
    </r>
    <r>
      <rPr>
        <i/>
        <sz val="11"/>
        <color theme="1"/>
        <rFont val="Calibri"/>
        <family val="2"/>
        <charset val="238"/>
        <scheme val="minor"/>
      </rPr>
      <t>Lze zvolit více odpovědí.</t>
    </r>
  </si>
  <si>
    <t>Trasa má zpevněný povrch (asfalt, štěrk)</t>
  </si>
  <si>
    <t>Trasa má nezpevněný povrch</t>
  </si>
  <si>
    <t>Trasa je úzká (do 1 m šířky)</t>
  </si>
  <si>
    <t>Trasa je široká (více než 1m šířky)</t>
  </si>
  <si>
    <t>Trasa vede jen lesem</t>
  </si>
  <si>
    <t>Trasa vede jen mimo les</t>
  </si>
  <si>
    <t>Trasa vede jak v lese, tak mimo les</t>
  </si>
  <si>
    <t>Trasa vede podél vodního toku nebo vodní plochy</t>
  </si>
  <si>
    <t>Trasa vede po rovině</t>
  </si>
  <si>
    <t>Trasa vede ve členitém terénu</t>
  </si>
  <si>
    <t>Trasa prochází obcí, městem</t>
  </si>
  <si>
    <t>V trase jsou výhledová místa do okolní krajiny</t>
  </si>
  <si>
    <t>V trase jsou odpočívadla pro návštěvníky</t>
  </si>
  <si>
    <t>N</t>
  </si>
  <si>
    <t>V trase jsou odpadkové koše</t>
  </si>
  <si>
    <t>O</t>
  </si>
  <si>
    <t>V blízkosti nástupu na trasu je možnost parkování</t>
  </si>
  <si>
    <t>P</t>
  </si>
  <si>
    <t>V blízkosti nástupu na trasu je autobusová nebo vlaková zastávka</t>
  </si>
  <si>
    <t>Q</t>
  </si>
  <si>
    <t>Trasa je pouze pro chodce</t>
  </si>
  <si>
    <t>R</t>
  </si>
  <si>
    <t>Trasa je pro chodce i cyklisty</t>
  </si>
  <si>
    <t>S</t>
  </si>
  <si>
    <t>Na trase je restaurace</t>
  </si>
  <si>
    <t>T</t>
  </si>
  <si>
    <t>Na trase je kiosek (občerstvení)</t>
  </si>
  <si>
    <t>U</t>
  </si>
  <si>
    <t>Na trase je lanovka</t>
  </si>
  <si>
    <t>V</t>
  </si>
  <si>
    <t>Na trase jsou umístěny geokešky</t>
  </si>
  <si>
    <t>W</t>
  </si>
  <si>
    <t>V trase vede také naučná stezka</t>
  </si>
  <si>
    <t>X</t>
  </si>
  <si>
    <t>V trase jsou umístěny informační tabule</t>
  </si>
  <si>
    <t>Y</t>
  </si>
  <si>
    <t>Jiné:______________________________________________________________________</t>
  </si>
  <si>
    <r>
      <t xml:space="preserve">10) Ohodnoťte stav turistických tras v národním parku z pohledu fyzického stavu trasy (povrch trasy, kameny, eroze), vybavenosti trasy (lavičky, informační cedule apod.) a informovanosti o trase (letáky, informační cedule mimo trasu apod.). Zvolte vždy hodnotu 1, 2 nebo 3 </t>
    </r>
    <r>
      <rPr>
        <sz val="11"/>
        <color theme="1"/>
        <rFont val="Calibri"/>
        <family val="2"/>
        <charset val="238"/>
        <scheme val="minor"/>
      </rPr>
      <t>(1 = výborně, není třeba nic měnit; 2 = dobře, průměrné hodnocení; 3 = nedostatečně, špatné hodnocení)</t>
    </r>
  </si>
  <si>
    <t>Fyzický stav trasy: ___________________________</t>
  </si>
  <si>
    <t>Vybavenost trasy: ___________________________</t>
  </si>
  <si>
    <t>Informace o trasách: _________________________</t>
  </si>
  <si>
    <r>
      <t>11) Je některá z následujících skupin návštěvníků národního parku z Vašeho pohledu problematická, pokud ji potkáte na turistické trase?</t>
    </r>
    <r>
      <rPr>
        <i/>
        <sz val="11"/>
        <color theme="1"/>
        <rFont val="Calibri"/>
        <family val="2"/>
        <charset val="238"/>
        <scheme val="minor"/>
      </rPr>
      <t xml:space="preserve"> Lze více odpovědí.</t>
    </r>
  </si>
  <si>
    <t>Pěší turisté</t>
  </si>
  <si>
    <t>Cyklisté</t>
  </si>
  <si>
    <t>Turisté se psy</t>
  </si>
  <si>
    <t>Další skupina:___________________________________________________________</t>
  </si>
  <si>
    <t>III. Sociodemografické charakteristiky návštěvníků</t>
  </si>
  <si>
    <t>12) Pohlaví:</t>
  </si>
  <si>
    <t>Žena</t>
  </si>
  <si>
    <t>Muž</t>
  </si>
  <si>
    <t>13) Věk:</t>
  </si>
  <si>
    <t>15 let a méně</t>
  </si>
  <si>
    <t>16 až 30 let</t>
  </si>
  <si>
    <t>31 až 45 let</t>
  </si>
  <si>
    <t>46 až 60 let</t>
  </si>
  <si>
    <t>61 let a více</t>
  </si>
  <si>
    <t>14) Nejvyšší dosažené vzdělání:</t>
  </si>
  <si>
    <t>Bez vzdělání</t>
  </si>
  <si>
    <t>Základní</t>
  </si>
  <si>
    <t>Střední s výučním listem</t>
  </si>
  <si>
    <t>Střední s maturitní zkouškou</t>
  </si>
  <si>
    <t>VOŠ</t>
  </si>
  <si>
    <t>Vysokoškolské</t>
  </si>
  <si>
    <t>15) Pracovní, příp. studijní zaměření:</t>
  </si>
  <si>
    <t>Ochrana přírody a krajiny</t>
  </si>
  <si>
    <t>Projektování, plánování (měst, krajiny)</t>
  </si>
  <si>
    <t>Turismus</t>
  </si>
  <si>
    <t>Zdravotnictví</t>
  </si>
  <si>
    <t>Tělovýchova a sport</t>
  </si>
  <si>
    <t>Jiné:_________________________</t>
  </si>
  <si>
    <t>16) Průměrný měsíční příjem:</t>
  </si>
  <si>
    <t>Méně než 15 000 Kč</t>
  </si>
  <si>
    <t>15 0001 až 30 000 Kč</t>
  </si>
  <si>
    <t>30 001 až 45 000 Kč</t>
  </si>
  <si>
    <t>45 0001 – 60 000 Kč</t>
  </si>
  <si>
    <t>60 001 Kč a více</t>
  </si>
  <si>
    <t>17) Bydliště:</t>
  </si>
  <si>
    <t>Uveďte včetně PSČ.</t>
  </si>
  <si>
    <t>18) Dotazovaný je:</t>
  </si>
  <si>
    <t>pěší turista</t>
  </si>
  <si>
    <t>cyklista</t>
  </si>
  <si>
    <t>koloběžkař</t>
  </si>
  <si>
    <t>18) Dotazovaný je součástí skupiny:</t>
  </si>
  <si>
    <t>Jednotlivec</t>
  </si>
  <si>
    <t xml:space="preserve">Pár </t>
  </si>
  <si>
    <t>Dvojice</t>
  </si>
  <si>
    <t>Větší skupina dospělých (přátelé)</t>
  </si>
  <si>
    <t>Větší skupina dospělých s dětmi</t>
  </si>
  <si>
    <t>Organizovaná skupina (např. školní výlet, exkurze)</t>
  </si>
  <si>
    <t>nezodpovězeno</t>
  </si>
  <si>
    <t>nezodpovězené</t>
  </si>
  <si>
    <t>žádná</t>
  </si>
  <si>
    <t>Jiné</t>
  </si>
  <si>
    <t>Žádné</t>
  </si>
  <si>
    <t>15 001 až 30 000 Kč</t>
  </si>
  <si>
    <t>45 001 – 60 000 Kč</t>
  </si>
  <si>
    <t>bez výdělku</t>
  </si>
  <si>
    <t xml:space="preserve">15 001 - 30 000 </t>
  </si>
  <si>
    <t xml:space="preserve">30 001 - 45 000 </t>
  </si>
  <si>
    <t xml:space="preserve">45 001 - 60 000 </t>
  </si>
  <si>
    <t>Navštívit konkrétní místo</t>
  </si>
  <si>
    <t>Jiný důvod</t>
  </si>
  <si>
    <t>Jiné důvody</t>
  </si>
  <si>
    <t xml:space="preserve">Trasa je populární </t>
  </si>
  <si>
    <t xml:space="preserve">Vyhovuje mi charakter trasy </t>
  </si>
  <si>
    <t xml:space="preserve">Vyhovuje mi vybavení trasy </t>
  </si>
  <si>
    <t xml:space="preserve">Na trase je možné se občerstvit </t>
  </si>
  <si>
    <t xml:space="preserve">Trasa mi byla doporučena </t>
  </si>
  <si>
    <t xml:space="preserve">Za účelem geocachingu </t>
  </si>
  <si>
    <t>Byl/a jsem zde, trasa se mi líbila a chtěl/a jsem se sem vrátit</t>
  </si>
  <si>
    <t>Jiným způsobem</t>
  </si>
  <si>
    <t>Jiná možnost</t>
  </si>
  <si>
    <t>V blízkosti nástupu na trasu je zastávka (BUS, vlak)</t>
  </si>
  <si>
    <t>Fyzický stav trasy</t>
  </si>
  <si>
    <t>bez odpovědi</t>
  </si>
  <si>
    <t>1 = výborně</t>
  </si>
  <si>
    <t>2 = dobře</t>
  </si>
  <si>
    <t>3 = nedostatečně</t>
  </si>
  <si>
    <t>Vybavenost trasy</t>
  </si>
  <si>
    <t>Informace o trasách</t>
  </si>
  <si>
    <t>Jiní</t>
  </si>
  <si>
    <t>Žádní</t>
  </si>
  <si>
    <t>Organizovaná skupina</t>
  </si>
  <si>
    <t>Jihočeský</t>
  </si>
  <si>
    <t>Jihomoravský</t>
  </si>
  <si>
    <t>Karlovarský</t>
  </si>
  <si>
    <t>Královéhradecký</t>
  </si>
  <si>
    <t>Liberecký</t>
  </si>
  <si>
    <t>Moravskoslezký</t>
  </si>
  <si>
    <t>Olomoucký</t>
  </si>
  <si>
    <t>Pardubický</t>
  </si>
  <si>
    <t>Plzeňský</t>
  </si>
  <si>
    <t>Praha</t>
  </si>
  <si>
    <t>Středočeský</t>
  </si>
  <si>
    <t>Ústecký</t>
  </si>
  <si>
    <t>Vysočina</t>
  </si>
  <si>
    <t>Zlínský</t>
  </si>
  <si>
    <t>Slovensko</t>
  </si>
  <si>
    <t>Nizozemí</t>
  </si>
  <si>
    <t>počet respondentů</t>
  </si>
  <si>
    <t>%</t>
  </si>
  <si>
    <t>kraj / stát</t>
  </si>
  <si>
    <t>přes jaká místa šel</t>
  </si>
  <si>
    <t>Patrné z kompletního souhrnu dotazníků !!!</t>
  </si>
  <si>
    <r>
      <t>Dlouhodobé dovolené (</t>
    </r>
    <r>
      <rPr>
        <b/>
        <sz val="11"/>
        <color theme="1"/>
        <rFont val="Calibri"/>
        <family val="2"/>
        <charset val="238"/>
      </rPr>
      <t>&gt;</t>
    </r>
    <r>
      <rPr>
        <b/>
        <sz val="8.8000000000000007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3-denní)</t>
    </r>
  </si>
  <si>
    <r>
      <rPr>
        <b/>
        <sz val="11"/>
        <rFont val="Calibri"/>
        <family val="2"/>
        <charset val="238"/>
      </rPr>
      <t>&lt;</t>
    </r>
    <r>
      <rPr>
        <b/>
        <sz val="11"/>
        <rFont val="Calibri"/>
        <family val="2"/>
        <charset val="238"/>
        <scheme val="minor"/>
      </rPr>
      <t xml:space="preserve">15 000 </t>
    </r>
  </si>
  <si>
    <r>
      <rPr>
        <b/>
        <sz val="11"/>
        <rFont val="Calibri"/>
        <family val="2"/>
        <charset val="238"/>
      </rPr>
      <t>&gt;</t>
    </r>
    <r>
      <rPr>
        <b/>
        <sz val="11"/>
        <rFont val="Calibri"/>
        <family val="2"/>
        <charset val="238"/>
        <scheme val="minor"/>
      </rPr>
      <t xml:space="preserve">60 001 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</si>
</sst>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ill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4" borderId="1" xfId="0" applyFill="1" applyBorder="1"/>
    <xf numFmtId="0" fontId="0" fillId="4" borderId="1" xfId="0" applyFill="1" applyBorder="1" applyAlignment="1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0" fillId="5" borderId="1" xfId="0" applyFill="1" applyBorder="1"/>
    <xf numFmtId="0" fontId="1" fillId="6" borderId="6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6" borderId="9" xfId="0" applyFont="1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9" fillId="6" borderId="15" xfId="0" applyFont="1" applyFill="1" applyBorder="1"/>
    <xf numFmtId="0" fontId="9" fillId="6" borderId="12" xfId="0" applyFont="1" applyFill="1" applyBorder="1"/>
    <xf numFmtId="0" fontId="9" fillId="6" borderId="16" xfId="0" applyFont="1" applyFill="1" applyBorder="1"/>
    <xf numFmtId="0" fontId="9" fillId="6" borderId="13" xfId="0" applyFont="1" applyFill="1" applyBorder="1"/>
    <xf numFmtId="0" fontId="9" fillId="6" borderId="17" xfId="0" applyFont="1" applyFill="1" applyBorder="1"/>
    <xf numFmtId="0" fontId="9" fillId="6" borderId="14" xfId="0" applyFont="1" applyFill="1" applyBorder="1"/>
    <xf numFmtId="0" fontId="9" fillId="6" borderId="18" xfId="0" applyFont="1" applyFill="1" applyBorder="1"/>
    <xf numFmtId="0" fontId="9" fillId="6" borderId="2" xfId="0" applyFont="1" applyFill="1" applyBorder="1"/>
    <xf numFmtId="0" fontId="6" fillId="6" borderId="6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6" fillId="6" borderId="8" xfId="0" applyFont="1" applyFill="1" applyBorder="1"/>
    <xf numFmtId="0" fontId="1" fillId="6" borderId="6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6" xfId="0" applyFont="1" applyFill="1" applyBorder="1" applyAlignment="1"/>
    <xf numFmtId="0" fontId="1" fillId="6" borderId="7" xfId="0" applyFont="1" applyFill="1" applyBorder="1" applyAlignment="1"/>
    <xf numFmtId="0" fontId="1" fillId="6" borderId="8" xfId="0" applyFont="1" applyFill="1" applyBorder="1" applyAlignment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1" fillId="6" borderId="3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10"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relativeIndent="255" justifyLastLine="0" shrinkToFit="0" mergeCell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Jaký je důvod Vaší návštěvy tady v národním parku?</a:t>
            </a:r>
            <a:endParaRPr lang="cs-CZ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1'!$B$14:$B$23</c:f>
              <c:strCache>
                <c:ptCount val="10"/>
                <c:pt idx="0">
                  <c:v>Setkání s přáteli</c:v>
                </c:pt>
                <c:pt idx="1">
                  <c:v>Pohyb / sportovní vyžití</c:v>
                </c:pt>
                <c:pt idx="2">
                  <c:v>Poznání nových míst</c:v>
                </c:pt>
                <c:pt idx="3">
                  <c:v>Aktivní odpočinek</c:v>
                </c:pt>
                <c:pt idx="4">
                  <c:v>Být v kontaktu s přírodou</c:v>
                </c:pt>
                <c:pt idx="5">
                  <c:v>Vymanit se z každodenní rutiny</c:v>
                </c:pt>
                <c:pt idx="6">
                  <c:v>Strávit čas o samotě</c:v>
                </c:pt>
                <c:pt idx="7">
                  <c:v>Geocaching</c:v>
                </c:pt>
                <c:pt idx="8">
                  <c:v>Navštívit konkrétní místo</c:v>
                </c:pt>
                <c:pt idx="9">
                  <c:v>Jiný důvod</c:v>
                </c:pt>
              </c:strCache>
            </c:strRef>
          </c:cat>
          <c:val>
            <c:numRef>
              <c:f>'Otázka č. 1'!$C$14:$C$23</c:f>
              <c:numCache>
                <c:formatCode>General</c:formatCode>
                <c:ptCount val="10"/>
                <c:pt idx="0">
                  <c:v>71</c:v>
                </c:pt>
                <c:pt idx="1">
                  <c:v>106</c:v>
                </c:pt>
                <c:pt idx="2">
                  <c:v>140</c:v>
                </c:pt>
                <c:pt idx="3">
                  <c:v>112</c:v>
                </c:pt>
                <c:pt idx="4">
                  <c:v>101</c:v>
                </c:pt>
                <c:pt idx="5">
                  <c:v>33</c:v>
                </c:pt>
                <c:pt idx="6">
                  <c:v>11</c:v>
                </c:pt>
                <c:pt idx="7">
                  <c:v>2</c:v>
                </c:pt>
                <c:pt idx="8">
                  <c:v>28</c:v>
                </c:pt>
                <c:pt idx="9">
                  <c:v>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0"/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Do národního parku (na nástup této trasy) jste přicestoval/a?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6'!$B$12:$B$18</c:f>
              <c:strCache>
                <c:ptCount val="7"/>
                <c:pt idx="0">
                  <c:v>Vlastním autem</c:v>
                </c:pt>
                <c:pt idx="1">
                  <c:v>Vlakem</c:v>
                </c:pt>
                <c:pt idx="2">
                  <c:v>Autobusem</c:v>
                </c:pt>
                <c:pt idx="3">
                  <c:v>Taxi</c:v>
                </c:pt>
                <c:pt idx="4">
                  <c:v>Pěšky</c:v>
                </c:pt>
                <c:pt idx="5">
                  <c:v>Na kole</c:v>
                </c:pt>
                <c:pt idx="6">
                  <c:v>Jiným způsobem</c:v>
                </c:pt>
              </c:strCache>
            </c:strRef>
          </c:cat>
          <c:val>
            <c:numRef>
              <c:f>'Otázka č. 6'!$C$12:$C$18</c:f>
              <c:numCache>
                <c:formatCode>General</c:formatCode>
                <c:ptCount val="7"/>
                <c:pt idx="0">
                  <c:v>177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10</c:v>
                </c:pt>
                <c:pt idx="5">
                  <c:v>17</c:v>
                </c:pt>
                <c:pt idx="6">
                  <c:v>0</c:v>
                </c:pt>
              </c:numCache>
            </c:numRef>
          </c:val>
        </c:ser>
        <c:gapWidth val="75"/>
        <c:overlap val="40"/>
        <c:axId val="87298432"/>
        <c:axId val="87299968"/>
      </c:barChart>
      <c:catAx>
        <c:axId val="87298432"/>
        <c:scaling>
          <c:orientation val="minMax"/>
        </c:scaling>
        <c:axPos val="b"/>
        <c:majorTickMark val="none"/>
        <c:tickLblPos val="nextTo"/>
        <c:crossAx val="87299968"/>
        <c:crosses val="autoZero"/>
        <c:auto val="1"/>
        <c:lblAlgn val="ctr"/>
        <c:lblOffset val="100"/>
      </c:catAx>
      <c:valAx>
        <c:axId val="872999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729843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8"/>
  <c:chart>
    <c:title>
      <c:tx>
        <c:rich>
          <a:bodyPr/>
          <a:lstStyle/>
          <a:p>
            <a:pPr>
              <a:defRPr/>
            </a:pPr>
            <a:r>
              <a:rPr lang="en-US"/>
              <a:t>Podle čeho se orientujete v trasách národního parku?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3"/>
              <c:layout>
                <c:manualLayout>
                  <c:x val="0"/>
                  <c:y val="-1.7353424242614653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7'!$B$8:$B$11</c:f>
              <c:strCache>
                <c:ptCount val="4"/>
                <c:pt idx="0">
                  <c:v>Turistické značení</c:v>
                </c:pt>
                <c:pt idx="1">
                  <c:v>GPS nebo digitální mapa např. v mobilním telefonu či tabletu</c:v>
                </c:pt>
                <c:pt idx="2">
                  <c:v>Papírová mapa</c:v>
                </c:pt>
                <c:pt idx="3">
                  <c:v>Jiná možnost</c:v>
                </c:pt>
              </c:strCache>
            </c:strRef>
          </c:cat>
          <c:val>
            <c:numRef>
              <c:f>'Otázka č. 7'!$C$8:$C$11</c:f>
              <c:numCache>
                <c:formatCode>General</c:formatCode>
                <c:ptCount val="4"/>
                <c:pt idx="0">
                  <c:v>161</c:v>
                </c:pt>
                <c:pt idx="1">
                  <c:v>32</c:v>
                </c:pt>
                <c:pt idx="2">
                  <c:v>126</c:v>
                </c:pt>
                <c:pt idx="3">
                  <c:v>13</c:v>
                </c:pt>
              </c:numCache>
            </c:numRef>
          </c:val>
        </c:ser>
        <c:dLbls>
          <c:showVal val="1"/>
        </c:dLbls>
        <c:gapWidth val="75"/>
        <c:overlap val="40"/>
        <c:axId val="87336832"/>
        <c:axId val="87338368"/>
      </c:barChart>
      <c:catAx>
        <c:axId val="87336832"/>
        <c:scaling>
          <c:orientation val="minMax"/>
        </c:scaling>
        <c:axPos val="b"/>
        <c:majorTickMark val="none"/>
        <c:tickLblPos val="nextTo"/>
        <c:crossAx val="87338368"/>
        <c:crosses val="autoZero"/>
        <c:auto val="1"/>
        <c:lblAlgn val="ctr"/>
        <c:lblOffset val="100"/>
      </c:catAx>
      <c:valAx>
        <c:axId val="873383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7336832"/>
        <c:crosses val="autoZero"/>
        <c:crossBetween val="between"/>
      </c:valAx>
    </c:plotArea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Podle čeho se orientujete v trasách národního parku?</a:t>
            </a:r>
            <a:endParaRPr lang="cs-CZ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7'!$B$8:$B$11</c:f>
              <c:strCache>
                <c:ptCount val="4"/>
                <c:pt idx="0">
                  <c:v>Turistické značení</c:v>
                </c:pt>
                <c:pt idx="1">
                  <c:v>GPS nebo digitální mapa např. v mobilním telefonu či tabletu</c:v>
                </c:pt>
                <c:pt idx="2">
                  <c:v>Papírová mapa</c:v>
                </c:pt>
                <c:pt idx="3">
                  <c:v>Jiná možnost</c:v>
                </c:pt>
              </c:strCache>
            </c:strRef>
          </c:cat>
          <c:val>
            <c:numRef>
              <c:f>'Otázka č. 7'!$C$8:$C$11</c:f>
              <c:numCache>
                <c:formatCode>General</c:formatCode>
                <c:ptCount val="4"/>
                <c:pt idx="0">
                  <c:v>161</c:v>
                </c:pt>
                <c:pt idx="1">
                  <c:v>32</c:v>
                </c:pt>
                <c:pt idx="2">
                  <c:v>126</c:v>
                </c:pt>
                <c:pt idx="3">
                  <c:v>13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Provozujete geocaching?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8'!$B$6:$B$7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'Otázka č. 8'!$C$6:$C$7</c:f>
              <c:numCache>
                <c:formatCode>General</c:formatCode>
                <c:ptCount val="2"/>
                <c:pt idx="0">
                  <c:v>12</c:v>
                </c:pt>
                <c:pt idx="1">
                  <c:v>203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9"/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Provozujete geocaching?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"/>
                  <c:y val="-8.0153285165800766E-4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8'!$B$6:$B$7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'Otázka č. 8'!$C$6:$C$7</c:f>
              <c:numCache>
                <c:formatCode>General</c:formatCode>
                <c:ptCount val="2"/>
                <c:pt idx="0">
                  <c:v>12</c:v>
                </c:pt>
                <c:pt idx="1">
                  <c:v>203</c:v>
                </c:pt>
              </c:numCache>
            </c:numRef>
          </c:val>
        </c:ser>
        <c:gapWidth val="75"/>
        <c:overlap val="40"/>
        <c:axId val="88625536"/>
        <c:axId val="88627072"/>
      </c:barChart>
      <c:catAx>
        <c:axId val="88625536"/>
        <c:scaling>
          <c:orientation val="minMax"/>
        </c:scaling>
        <c:axPos val="b"/>
        <c:majorTickMark val="none"/>
        <c:tickLblPos val="nextTo"/>
        <c:crossAx val="88627072"/>
        <c:crosses val="autoZero"/>
        <c:auto val="1"/>
        <c:lblAlgn val="ctr"/>
        <c:lblOffset val="100"/>
      </c:catAx>
      <c:valAx>
        <c:axId val="886270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8625536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Označte, jaké parametry turistických tras preferujete (obecně, uvažujte i mimo národní park):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dLbls>
            <c:dLbl>
              <c:idx val="20"/>
              <c:layout>
                <c:manualLayout>
                  <c:x val="-5.0286045792254453E-3"/>
                  <c:y val="0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 val="-3.5451209051941507E-4"/>
                  <c:y val="0"/>
                </c:manualLayout>
              </c:layout>
              <c:dLblPos val="outEnd"/>
              <c:showVal val="1"/>
            </c:dLbl>
            <c:dLbl>
              <c:idx val="24"/>
              <c:layout>
                <c:manualLayout>
                  <c:x val="-6.8273674835788592E-3"/>
                  <c:y val="0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9'!$B$29:$B$53</c:f>
              <c:strCache>
                <c:ptCount val="25"/>
                <c:pt idx="0">
                  <c:v>Trasa má zpevněný povrch (asfalt, štěrk)</c:v>
                </c:pt>
                <c:pt idx="1">
                  <c:v>Trasa má nezpevněný povrch</c:v>
                </c:pt>
                <c:pt idx="2">
                  <c:v>Trasa je úzká (do 1 m šířky)</c:v>
                </c:pt>
                <c:pt idx="3">
                  <c:v>Trasa je široká (více než 1m šířky)</c:v>
                </c:pt>
                <c:pt idx="4">
                  <c:v>Trasa vede jen lesem</c:v>
                </c:pt>
                <c:pt idx="5">
                  <c:v>Trasa vede jen mimo les</c:v>
                </c:pt>
                <c:pt idx="6">
                  <c:v>Trasa vede jak v lese, tak mimo les</c:v>
                </c:pt>
                <c:pt idx="7">
                  <c:v>Trasa vede podél vodního toku nebo vodní plochy</c:v>
                </c:pt>
                <c:pt idx="8">
                  <c:v>Trasa vede po rovině</c:v>
                </c:pt>
                <c:pt idx="9">
                  <c:v>Trasa vede ve členitém terénu</c:v>
                </c:pt>
                <c:pt idx="10">
                  <c:v>Trasa prochází obcí, městem</c:v>
                </c:pt>
                <c:pt idx="11">
                  <c:v>V trase jsou výhledová místa do okolní krajiny</c:v>
                </c:pt>
                <c:pt idx="12">
                  <c:v>V trase jsou odpočívadla pro návštěvníky</c:v>
                </c:pt>
                <c:pt idx="13">
                  <c:v>V trase jsou odpadkové koše</c:v>
                </c:pt>
                <c:pt idx="14">
                  <c:v>V blízkosti nástupu na trasu je možnost parkování</c:v>
                </c:pt>
                <c:pt idx="15">
                  <c:v>V blízkosti nástupu na trasu je zastávka (BUS, vlak)</c:v>
                </c:pt>
                <c:pt idx="16">
                  <c:v>Trasa je pouze pro chodce</c:v>
                </c:pt>
                <c:pt idx="17">
                  <c:v>Trasa je pro chodce i cyklisty</c:v>
                </c:pt>
                <c:pt idx="18">
                  <c:v>Na trase je restaurace</c:v>
                </c:pt>
                <c:pt idx="19">
                  <c:v>Na trase je kiosek (občerstvení)</c:v>
                </c:pt>
                <c:pt idx="20">
                  <c:v>Na trase je lanovka</c:v>
                </c:pt>
                <c:pt idx="21">
                  <c:v>Na trase jsou umístěny geokešky</c:v>
                </c:pt>
                <c:pt idx="22">
                  <c:v>V trase vede také naučná stezka</c:v>
                </c:pt>
                <c:pt idx="23">
                  <c:v>V trase jsou umístěny informační tabule</c:v>
                </c:pt>
                <c:pt idx="24">
                  <c:v>Jiné</c:v>
                </c:pt>
              </c:strCache>
            </c:strRef>
          </c:cat>
          <c:val>
            <c:numRef>
              <c:f>'Otázka č. 9'!$C$29:$C$53</c:f>
              <c:numCache>
                <c:formatCode>General</c:formatCode>
                <c:ptCount val="25"/>
                <c:pt idx="0">
                  <c:v>110</c:v>
                </c:pt>
                <c:pt idx="1">
                  <c:v>79</c:v>
                </c:pt>
                <c:pt idx="2">
                  <c:v>31</c:v>
                </c:pt>
                <c:pt idx="3">
                  <c:v>32</c:v>
                </c:pt>
                <c:pt idx="4">
                  <c:v>49</c:v>
                </c:pt>
                <c:pt idx="5">
                  <c:v>8</c:v>
                </c:pt>
                <c:pt idx="6">
                  <c:v>100</c:v>
                </c:pt>
                <c:pt idx="7">
                  <c:v>62</c:v>
                </c:pt>
                <c:pt idx="8">
                  <c:v>22</c:v>
                </c:pt>
                <c:pt idx="9">
                  <c:v>56</c:v>
                </c:pt>
                <c:pt idx="10">
                  <c:v>13</c:v>
                </c:pt>
                <c:pt idx="11">
                  <c:v>84</c:v>
                </c:pt>
                <c:pt idx="12">
                  <c:v>45</c:v>
                </c:pt>
                <c:pt idx="13">
                  <c:v>21</c:v>
                </c:pt>
                <c:pt idx="14">
                  <c:v>35</c:v>
                </c:pt>
                <c:pt idx="15">
                  <c:v>8</c:v>
                </c:pt>
                <c:pt idx="16">
                  <c:v>27</c:v>
                </c:pt>
                <c:pt idx="17">
                  <c:v>34</c:v>
                </c:pt>
                <c:pt idx="18">
                  <c:v>53</c:v>
                </c:pt>
                <c:pt idx="19">
                  <c:v>36</c:v>
                </c:pt>
                <c:pt idx="20">
                  <c:v>3</c:v>
                </c:pt>
                <c:pt idx="21">
                  <c:v>3</c:v>
                </c:pt>
                <c:pt idx="22">
                  <c:v>29</c:v>
                </c:pt>
                <c:pt idx="23">
                  <c:v>43</c:v>
                </c:pt>
                <c:pt idx="24">
                  <c:v>3</c:v>
                </c:pt>
              </c:numCache>
            </c:numRef>
          </c:val>
        </c:ser>
        <c:gapWidth val="75"/>
        <c:overlap val="40"/>
        <c:axId val="88766336"/>
        <c:axId val="88767872"/>
      </c:barChart>
      <c:catAx>
        <c:axId val="88766336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b="1"/>
            </a:pPr>
            <a:endParaRPr lang="cs-CZ"/>
          </a:p>
        </c:txPr>
        <c:crossAx val="88767872"/>
        <c:crosses val="autoZero"/>
        <c:auto val="1"/>
        <c:lblAlgn val="ctr"/>
        <c:lblOffset val="100"/>
      </c:catAx>
      <c:valAx>
        <c:axId val="88767872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88766336"/>
        <c:crosses val="autoZero"/>
        <c:crossBetween val="between"/>
      </c:valAx>
    </c:plotArea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Označte, jaké parametry turistických tras preferujete (obecně, uvažujte i mimo národní park):</a:t>
            </a:r>
            <a:endParaRPr lang="cs-CZ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9'!$B$29:$B$53</c:f>
              <c:strCache>
                <c:ptCount val="25"/>
                <c:pt idx="0">
                  <c:v>Trasa má zpevněný povrch (asfalt, štěrk)</c:v>
                </c:pt>
                <c:pt idx="1">
                  <c:v>Trasa má nezpevněný povrch</c:v>
                </c:pt>
                <c:pt idx="2">
                  <c:v>Trasa je úzká (do 1 m šířky)</c:v>
                </c:pt>
                <c:pt idx="3">
                  <c:v>Trasa je široká (více než 1m šířky)</c:v>
                </c:pt>
                <c:pt idx="4">
                  <c:v>Trasa vede jen lesem</c:v>
                </c:pt>
                <c:pt idx="5">
                  <c:v>Trasa vede jen mimo les</c:v>
                </c:pt>
                <c:pt idx="6">
                  <c:v>Trasa vede jak v lese, tak mimo les</c:v>
                </c:pt>
                <c:pt idx="7">
                  <c:v>Trasa vede podél vodního toku nebo vodní plochy</c:v>
                </c:pt>
                <c:pt idx="8">
                  <c:v>Trasa vede po rovině</c:v>
                </c:pt>
                <c:pt idx="9">
                  <c:v>Trasa vede ve členitém terénu</c:v>
                </c:pt>
                <c:pt idx="10">
                  <c:v>Trasa prochází obcí, městem</c:v>
                </c:pt>
                <c:pt idx="11">
                  <c:v>V trase jsou výhledová místa do okolní krajiny</c:v>
                </c:pt>
                <c:pt idx="12">
                  <c:v>V trase jsou odpočívadla pro návštěvníky</c:v>
                </c:pt>
                <c:pt idx="13">
                  <c:v>V trase jsou odpadkové koše</c:v>
                </c:pt>
                <c:pt idx="14">
                  <c:v>V blízkosti nástupu na trasu je možnost parkování</c:v>
                </c:pt>
                <c:pt idx="15">
                  <c:v>V blízkosti nástupu na trasu je zastávka (BUS, vlak)</c:v>
                </c:pt>
                <c:pt idx="16">
                  <c:v>Trasa je pouze pro chodce</c:v>
                </c:pt>
                <c:pt idx="17">
                  <c:v>Trasa je pro chodce i cyklisty</c:v>
                </c:pt>
                <c:pt idx="18">
                  <c:v>Na trase je restaurace</c:v>
                </c:pt>
                <c:pt idx="19">
                  <c:v>Na trase je kiosek (občerstvení)</c:v>
                </c:pt>
                <c:pt idx="20">
                  <c:v>Na trase je lanovka</c:v>
                </c:pt>
                <c:pt idx="21">
                  <c:v>Na trase jsou umístěny geokešky</c:v>
                </c:pt>
                <c:pt idx="22">
                  <c:v>V trase vede také naučná stezka</c:v>
                </c:pt>
                <c:pt idx="23">
                  <c:v>V trase jsou umístěny informační tabule</c:v>
                </c:pt>
                <c:pt idx="24">
                  <c:v>Jiné</c:v>
                </c:pt>
              </c:strCache>
            </c:strRef>
          </c:cat>
          <c:val>
            <c:numRef>
              <c:f>'Otázka č. 9'!$C$29:$C$53</c:f>
              <c:numCache>
                <c:formatCode>General</c:formatCode>
                <c:ptCount val="25"/>
                <c:pt idx="0">
                  <c:v>110</c:v>
                </c:pt>
                <c:pt idx="1">
                  <c:v>79</c:v>
                </c:pt>
                <c:pt idx="2">
                  <c:v>31</c:v>
                </c:pt>
                <c:pt idx="3">
                  <c:v>32</c:v>
                </c:pt>
                <c:pt idx="4">
                  <c:v>49</c:v>
                </c:pt>
                <c:pt idx="5">
                  <c:v>8</c:v>
                </c:pt>
                <c:pt idx="6">
                  <c:v>100</c:v>
                </c:pt>
                <c:pt idx="7">
                  <c:v>62</c:v>
                </c:pt>
                <c:pt idx="8">
                  <c:v>22</c:v>
                </c:pt>
                <c:pt idx="9">
                  <c:v>56</c:v>
                </c:pt>
                <c:pt idx="10">
                  <c:v>13</c:v>
                </c:pt>
                <c:pt idx="11">
                  <c:v>84</c:v>
                </c:pt>
                <c:pt idx="12">
                  <c:v>45</c:v>
                </c:pt>
                <c:pt idx="13">
                  <c:v>21</c:v>
                </c:pt>
                <c:pt idx="14">
                  <c:v>35</c:v>
                </c:pt>
                <c:pt idx="15">
                  <c:v>8</c:v>
                </c:pt>
                <c:pt idx="16">
                  <c:v>27</c:v>
                </c:pt>
                <c:pt idx="17">
                  <c:v>34</c:v>
                </c:pt>
                <c:pt idx="18">
                  <c:v>53</c:v>
                </c:pt>
                <c:pt idx="19">
                  <c:v>36</c:v>
                </c:pt>
                <c:pt idx="20">
                  <c:v>3</c:v>
                </c:pt>
                <c:pt idx="21">
                  <c:v>3</c:v>
                </c:pt>
                <c:pt idx="22">
                  <c:v>29</c:v>
                </c:pt>
                <c:pt idx="23">
                  <c:v>43</c:v>
                </c:pt>
                <c:pt idx="24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en-US"/>
              <a:t>Fyzický stav trasy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10'!$B$7:$B$10</c:f>
              <c:strCache>
                <c:ptCount val="4"/>
                <c:pt idx="0">
                  <c:v>1 = výborně</c:v>
                </c:pt>
                <c:pt idx="1">
                  <c:v>2 = dobře</c:v>
                </c:pt>
                <c:pt idx="2">
                  <c:v>3 = nedostatečně</c:v>
                </c:pt>
                <c:pt idx="3">
                  <c:v>bez odpovědi</c:v>
                </c:pt>
              </c:strCache>
            </c:strRef>
          </c:cat>
          <c:val>
            <c:numRef>
              <c:f>'Otázka č. 10'!$C$7:$C$10</c:f>
              <c:numCache>
                <c:formatCode>General</c:formatCode>
                <c:ptCount val="4"/>
                <c:pt idx="0">
                  <c:v>108</c:v>
                </c:pt>
                <c:pt idx="1">
                  <c:v>101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txPr>
        <a:bodyPr/>
        <a:lstStyle/>
        <a:p>
          <a:pPr>
            <a:defRPr b="1"/>
          </a:pPr>
          <a:endParaRPr lang="cs-CZ"/>
        </a:p>
      </c:txPr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Vybavenost trasy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10'!$B$34:$B$37</c:f>
              <c:strCache>
                <c:ptCount val="4"/>
                <c:pt idx="0">
                  <c:v>1 = výborně</c:v>
                </c:pt>
                <c:pt idx="1">
                  <c:v>2 = dobře</c:v>
                </c:pt>
                <c:pt idx="2">
                  <c:v>3 = nedostatečně</c:v>
                </c:pt>
                <c:pt idx="3">
                  <c:v>bez odpovědi</c:v>
                </c:pt>
              </c:strCache>
            </c:strRef>
          </c:cat>
          <c:val>
            <c:numRef>
              <c:f>'Otázka č. 10'!$C$34:$C$37</c:f>
              <c:numCache>
                <c:formatCode>General</c:formatCode>
                <c:ptCount val="4"/>
                <c:pt idx="0">
                  <c:v>102</c:v>
                </c:pt>
                <c:pt idx="1">
                  <c:v>108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en-US"/>
              <a:t>Informace o trasách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10'!$B$61:$B$64</c:f>
              <c:strCache>
                <c:ptCount val="4"/>
                <c:pt idx="0">
                  <c:v>1 = výborně</c:v>
                </c:pt>
                <c:pt idx="1">
                  <c:v>2 = dobře</c:v>
                </c:pt>
                <c:pt idx="2">
                  <c:v>3 = nedostatečně</c:v>
                </c:pt>
                <c:pt idx="3">
                  <c:v>bez odpovědi</c:v>
                </c:pt>
              </c:strCache>
            </c:strRef>
          </c:cat>
          <c:val>
            <c:numRef>
              <c:f>'Otázka č. 10'!$C$61:$C$64</c:f>
              <c:numCache>
                <c:formatCode>General</c:formatCode>
                <c:ptCount val="4"/>
                <c:pt idx="0">
                  <c:v>120</c:v>
                </c:pt>
                <c:pt idx="1">
                  <c:v>92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Jaký je důvod Vaší návštěvy tady v národním parku?</a:t>
            </a:r>
          </a:p>
        </c:rich>
      </c:tx>
      <c:layout>
        <c:manualLayout>
          <c:xMode val="edge"/>
          <c:yMode val="edge"/>
          <c:x val="0.12631038520494314"/>
          <c:y val="1.072026913784346E-2"/>
        </c:manualLayout>
      </c:layout>
    </c:title>
    <c:plotArea>
      <c:layout>
        <c:manualLayout>
          <c:layoutTarget val="inner"/>
          <c:xMode val="edge"/>
          <c:yMode val="edge"/>
          <c:x val="8.2806280240164329E-2"/>
          <c:y val="0.12726553855989994"/>
          <c:w val="0.83690537101440099"/>
          <c:h val="0.53744232505827128"/>
        </c:manualLayout>
      </c:layout>
      <c:barChart>
        <c:barDir val="col"/>
        <c:grouping val="clustered"/>
        <c:ser>
          <c:idx val="0"/>
          <c:order val="0"/>
          <c:dLbls>
            <c:dLbl>
              <c:idx val="6"/>
              <c:layout>
                <c:manualLayout>
                  <c:x val="2.0630219998820621E-3"/>
                  <c:y val="-2.1823766794472815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0"/>
                  <c:y val="6.7537695568413896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1'!$B$14:$B$23</c:f>
              <c:strCache>
                <c:ptCount val="10"/>
                <c:pt idx="0">
                  <c:v>Setkání s přáteli</c:v>
                </c:pt>
                <c:pt idx="1">
                  <c:v>Pohyb / sportovní vyžití</c:v>
                </c:pt>
                <c:pt idx="2">
                  <c:v>Poznání nových míst</c:v>
                </c:pt>
                <c:pt idx="3">
                  <c:v>Aktivní odpočinek</c:v>
                </c:pt>
                <c:pt idx="4">
                  <c:v>Být v kontaktu s přírodou</c:v>
                </c:pt>
                <c:pt idx="5">
                  <c:v>Vymanit se z každodenní rutiny</c:v>
                </c:pt>
                <c:pt idx="6">
                  <c:v>Strávit čas o samotě</c:v>
                </c:pt>
                <c:pt idx="7">
                  <c:v>Geocaching</c:v>
                </c:pt>
                <c:pt idx="8">
                  <c:v>Navštívit konkrétní místo</c:v>
                </c:pt>
                <c:pt idx="9">
                  <c:v>Jiný důvod</c:v>
                </c:pt>
              </c:strCache>
            </c:strRef>
          </c:cat>
          <c:val>
            <c:numRef>
              <c:f>'Otázka č. 1'!$C$14:$C$23</c:f>
              <c:numCache>
                <c:formatCode>General</c:formatCode>
                <c:ptCount val="10"/>
                <c:pt idx="0">
                  <c:v>71</c:v>
                </c:pt>
                <c:pt idx="1">
                  <c:v>106</c:v>
                </c:pt>
                <c:pt idx="2">
                  <c:v>140</c:v>
                </c:pt>
                <c:pt idx="3">
                  <c:v>112</c:v>
                </c:pt>
                <c:pt idx="4">
                  <c:v>101</c:v>
                </c:pt>
                <c:pt idx="5">
                  <c:v>33</c:v>
                </c:pt>
                <c:pt idx="6">
                  <c:v>11</c:v>
                </c:pt>
                <c:pt idx="7">
                  <c:v>2</c:v>
                </c:pt>
                <c:pt idx="8">
                  <c:v>28</c:v>
                </c:pt>
                <c:pt idx="9">
                  <c:v>6</c:v>
                </c:pt>
              </c:numCache>
            </c:numRef>
          </c:val>
        </c:ser>
        <c:gapWidth val="75"/>
        <c:overlap val="40"/>
        <c:axId val="80003840"/>
        <c:axId val="80005376"/>
      </c:barChart>
      <c:catAx>
        <c:axId val="800038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/>
            </a:pPr>
            <a:endParaRPr lang="cs-CZ"/>
          </a:p>
        </c:txPr>
        <c:crossAx val="80005376"/>
        <c:crosses val="autoZero"/>
        <c:auto val="1"/>
        <c:lblAlgn val="ctr"/>
        <c:lblOffset val="100"/>
      </c:catAx>
      <c:valAx>
        <c:axId val="800053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0003840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6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Fyzický stav trasy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2"/>
              <c:layout>
                <c:manualLayout>
                  <c:x val="0"/>
                  <c:y val="7.1040070761777202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0106112966258134E-16"/>
                  <c:y val="3.5521288955456488E-3"/>
                </c:manualLayout>
              </c:layout>
              <c:dLblPos val="outEnd"/>
              <c:showVal val="1"/>
            </c:dLbl>
            <c:dLblPos val="inEnd"/>
            <c:showVal val="1"/>
          </c:dLbls>
          <c:cat>
            <c:strRef>
              <c:f>'Otázka č. 10'!$B$7:$B$10</c:f>
              <c:strCache>
                <c:ptCount val="4"/>
                <c:pt idx="0">
                  <c:v>1 = výborně</c:v>
                </c:pt>
                <c:pt idx="1">
                  <c:v>2 = dobře</c:v>
                </c:pt>
                <c:pt idx="2">
                  <c:v>3 = nedostatečně</c:v>
                </c:pt>
                <c:pt idx="3">
                  <c:v>bez odpovědi</c:v>
                </c:pt>
              </c:strCache>
            </c:strRef>
          </c:cat>
          <c:val>
            <c:numRef>
              <c:f>'Otázka č. 10'!$C$7:$C$10</c:f>
              <c:numCache>
                <c:formatCode>General</c:formatCode>
                <c:ptCount val="4"/>
                <c:pt idx="0">
                  <c:v>108</c:v>
                </c:pt>
                <c:pt idx="1">
                  <c:v>101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gapWidth val="75"/>
        <c:overlap val="40"/>
        <c:axId val="90013696"/>
        <c:axId val="90015232"/>
      </c:barChart>
      <c:catAx>
        <c:axId val="90013696"/>
        <c:scaling>
          <c:orientation val="minMax"/>
        </c:scaling>
        <c:axPos val="b"/>
        <c:majorTickMark val="none"/>
        <c:tickLblPos val="nextTo"/>
        <c:crossAx val="90015232"/>
        <c:crosses val="autoZero"/>
        <c:auto val="1"/>
        <c:lblAlgn val="ctr"/>
        <c:lblOffset val="100"/>
      </c:catAx>
      <c:valAx>
        <c:axId val="900152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0013696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/>
              <a:t>Vybavenost trasy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Pos val="inEnd"/>
            <c:showVal val="1"/>
          </c:dLbls>
          <c:cat>
            <c:strRef>
              <c:f>'Otázka č. 10'!$B$34:$B$37</c:f>
              <c:strCache>
                <c:ptCount val="4"/>
                <c:pt idx="0">
                  <c:v>1 = výborně</c:v>
                </c:pt>
                <c:pt idx="1">
                  <c:v>2 = dobře</c:v>
                </c:pt>
                <c:pt idx="2">
                  <c:v>3 = nedostatečně</c:v>
                </c:pt>
                <c:pt idx="3">
                  <c:v>bez odpovědi</c:v>
                </c:pt>
              </c:strCache>
            </c:strRef>
          </c:cat>
          <c:val>
            <c:numRef>
              <c:f>'Otázka č. 10'!$C$34:$C$37</c:f>
              <c:numCache>
                <c:formatCode>General</c:formatCode>
                <c:ptCount val="4"/>
                <c:pt idx="0">
                  <c:v>102</c:v>
                </c:pt>
                <c:pt idx="1">
                  <c:v>108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gapWidth val="75"/>
        <c:overlap val="40"/>
        <c:axId val="90031232"/>
        <c:axId val="90032768"/>
      </c:barChart>
      <c:catAx>
        <c:axId val="90031232"/>
        <c:scaling>
          <c:orientation val="minMax"/>
        </c:scaling>
        <c:axPos val="b"/>
        <c:majorTickMark val="none"/>
        <c:tickLblPos val="nextTo"/>
        <c:crossAx val="90032768"/>
        <c:crosses val="autoZero"/>
        <c:auto val="1"/>
        <c:lblAlgn val="ctr"/>
        <c:lblOffset val="100"/>
      </c:catAx>
      <c:valAx>
        <c:axId val="900327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003123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7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Informace o trasách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10'!$B$61:$B$64</c:f>
              <c:strCache>
                <c:ptCount val="4"/>
                <c:pt idx="0">
                  <c:v>1 = výborně</c:v>
                </c:pt>
                <c:pt idx="1">
                  <c:v>2 = dobře</c:v>
                </c:pt>
                <c:pt idx="2">
                  <c:v>3 = nedostatečně</c:v>
                </c:pt>
                <c:pt idx="3">
                  <c:v>bez odpovědi</c:v>
                </c:pt>
              </c:strCache>
            </c:strRef>
          </c:cat>
          <c:val>
            <c:numRef>
              <c:f>'Otázka č. 10'!$C$61:$C$64</c:f>
              <c:numCache>
                <c:formatCode>General</c:formatCode>
                <c:ptCount val="4"/>
                <c:pt idx="0">
                  <c:v>120</c:v>
                </c:pt>
                <c:pt idx="1">
                  <c:v>92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gapWidth val="75"/>
        <c:overlap val="40"/>
        <c:axId val="90062208"/>
        <c:axId val="90084480"/>
      </c:barChart>
      <c:catAx>
        <c:axId val="90062208"/>
        <c:scaling>
          <c:orientation val="minMax"/>
        </c:scaling>
        <c:axPos val="b"/>
        <c:majorTickMark val="none"/>
        <c:tickLblPos val="nextTo"/>
        <c:crossAx val="90084480"/>
        <c:crosses val="autoZero"/>
        <c:auto val="1"/>
        <c:lblAlgn val="ctr"/>
        <c:lblOffset val="100"/>
      </c:catAx>
      <c:valAx>
        <c:axId val="9008448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0062208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6"/>
  <c:chart>
    <c:title>
      <c:tx>
        <c:rich>
          <a:bodyPr/>
          <a:lstStyle/>
          <a:p>
            <a:pPr>
              <a:defRPr/>
            </a:pPr>
            <a:r>
              <a:rPr lang="cs-CZ"/>
              <a:t>Problematické skupiny: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11'!$B$9:$B$13</c:f>
              <c:strCache>
                <c:ptCount val="5"/>
                <c:pt idx="0">
                  <c:v>Pěší turisté</c:v>
                </c:pt>
                <c:pt idx="1">
                  <c:v>Cyklisté</c:v>
                </c:pt>
                <c:pt idx="2">
                  <c:v>Turisté se psy</c:v>
                </c:pt>
                <c:pt idx="3">
                  <c:v>Jiní</c:v>
                </c:pt>
                <c:pt idx="4">
                  <c:v>Žádní</c:v>
                </c:pt>
              </c:strCache>
            </c:strRef>
          </c:cat>
          <c:val>
            <c:numRef>
              <c:f>'Otázka č. 11'!$C$9:$C$13</c:f>
              <c:numCache>
                <c:formatCode>General</c:formatCode>
                <c:ptCount val="5"/>
                <c:pt idx="0">
                  <c:v>18</c:v>
                </c:pt>
                <c:pt idx="1">
                  <c:v>59</c:v>
                </c:pt>
                <c:pt idx="2">
                  <c:v>69</c:v>
                </c:pt>
                <c:pt idx="3">
                  <c:v>32</c:v>
                </c:pt>
                <c:pt idx="4">
                  <c:v>140</c:v>
                </c:pt>
              </c:numCache>
            </c:numRef>
          </c:val>
        </c:ser>
        <c:gapWidth val="75"/>
        <c:overlap val="40"/>
        <c:axId val="90145920"/>
        <c:axId val="90147456"/>
      </c:barChart>
      <c:catAx>
        <c:axId val="90145920"/>
        <c:scaling>
          <c:orientation val="minMax"/>
        </c:scaling>
        <c:axPos val="b"/>
        <c:majorTickMark val="none"/>
        <c:tickLblPos val="nextTo"/>
        <c:crossAx val="90147456"/>
        <c:crosses val="autoZero"/>
        <c:auto val="1"/>
        <c:lblAlgn val="ctr"/>
        <c:lblOffset val="100"/>
      </c:catAx>
      <c:valAx>
        <c:axId val="901474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0145920"/>
        <c:crosses val="autoZero"/>
        <c:crossBetween val="between"/>
      </c:valAx>
    </c:plotArea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Problematické skupiny: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11'!$B$9:$B$13</c:f>
              <c:strCache>
                <c:ptCount val="5"/>
                <c:pt idx="0">
                  <c:v>Pěší turisté</c:v>
                </c:pt>
                <c:pt idx="1">
                  <c:v>Cyklisté</c:v>
                </c:pt>
                <c:pt idx="2">
                  <c:v>Turisté se psy</c:v>
                </c:pt>
                <c:pt idx="3">
                  <c:v>Jiní</c:v>
                </c:pt>
                <c:pt idx="4">
                  <c:v>Žádní</c:v>
                </c:pt>
              </c:strCache>
            </c:strRef>
          </c:cat>
          <c:val>
            <c:numRef>
              <c:f>'Otázka č. 11'!$C$9:$C$13</c:f>
              <c:numCache>
                <c:formatCode>General</c:formatCode>
                <c:ptCount val="5"/>
                <c:pt idx="0">
                  <c:v>18</c:v>
                </c:pt>
                <c:pt idx="1">
                  <c:v>59</c:v>
                </c:pt>
                <c:pt idx="2">
                  <c:v>69</c:v>
                </c:pt>
                <c:pt idx="3">
                  <c:v>32</c:v>
                </c:pt>
                <c:pt idx="4">
                  <c:v>140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Pohlaví respondentů: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12'!$B$3:$B$4</c:f>
              <c:strCache>
                <c:ptCount val="2"/>
                <c:pt idx="0">
                  <c:v>Žena</c:v>
                </c:pt>
                <c:pt idx="1">
                  <c:v>Muž</c:v>
                </c:pt>
              </c:strCache>
            </c:strRef>
          </c:cat>
          <c:val>
            <c:numRef>
              <c:f>'Otázka č. 12'!$C$3:$C$4</c:f>
              <c:numCache>
                <c:formatCode>General</c:formatCode>
                <c:ptCount val="2"/>
                <c:pt idx="0">
                  <c:v>113</c:v>
                </c:pt>
                <c:pt idx="1">
                  <c:v>102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5"/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Pohlaví respondentů: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12'!$B$6:$B$7</c:f>
              <c:strCache>
                <c:ptCount val="2"/>
                <c:pt idx="0">
                  <c:v>Žena</c:v>
                </c:pt>
                <c:pt idx="1">
                  <c:v>Muž</c:v>
                </c:pt>
              </c:strCache>
            </c:strRef>
          </c:cat>
          <c:val>
            <c:numRef>
              <c:f>'Otázka č. 12'!$C$6:$C$7</c:f>
              <c:numCache>
                <c:formatCode>General</c:formatCode>
                <c:ptCount val="2"/>
                <c:pt idx="0">
                  <c:v>113</c:v>
                </c:pt>
                <c:pt idx="1">
                  <c:v>102</c:v>
                </c:pt>
              </c:numCache>
            </c:numRef>
          </c:val>
        </c:ser>
        <c:gapWidth val="75"/>
        <c:overlap val="40"/>
        <c:axId val="95825280"/>
        <c:axId val="95843456"/>
      </c:barChart>
      <c:catAx>
        <c:axId val="95825280"/>
        <c:scaling>
          <c:orientation val="minMax"/>
        </c:scaling>
        <c:axPos val="b"/>
        <c:majorTickMark val="none"/>
        <c:tickLblPos val="nextTo"/>
        <c:crossAx val="95843456"/>
        <c:crosses val="autoZero"/>
        <c:auto val="1"/>
        <c:lblAlgn val="ctr"/>
        <c:lblOffset val="100"/>
      </c:catAx>
      <c:valAx>
        <c:axId val="958434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5825280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Věková struktura respondentů: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13'!$B$3:$B$7</c:f>
              <c:strCache>
                <c:ptCount val="5"/>
                <c:pt idx="0">
                  <c:v>15 let a méně</c:v>
                </c:pt>
                <c:pt idx="1">
                  <c:v>16 až 30 let</c:v>
                </c:pt>
                <c:pt idx="2">
                  <c:v>31 až 45 let</c:v>
                </c:pt>
                <c:pt idx="3">
                  <c:v>46 až 60 let</c:v>
                </c:pt>
                <c:pt idx="4">
                  <c:v>61 let a více</c:v>
                </c:pt>
              </c:strCache>
            </c:strRef>
          </c:cat>
          <c:val>
            <c:numRef>
              <c:f>'Otázka č. 13'!$C$3:$C$7</c:f>
              <c:numCache>
                <c:formatCode>General</c:formatCode>
                <c:ptCount val="5"/>
                <c:pt idx="0">
                  <c:v>16</c:v>
                </c:pt>
                <c:pt idx="1">
                  <c:v>63</c:v>
                </c:pt>
                <c:pt idx="2">
                  <c:v>74</c:v>
                </c:pt>
                <c:pt idx="3">
                  <c:v>44</c:v>
                </c:pt>
                <c:pt idx="4">
                  <c:v>18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0"/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Věková struktura respondentů: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13'!$B$10:$B$14</c:f>
              <c:strCache>
                <c:ptCount val="5"/>
                <c:pt idx="0">
                  <c:v>15 let a méně</c:v>
                </c:pt>
                <c:pt idx="1">
                  <c:v>16 až 30 let</c:v>
                </c:pt>
                <c:pt idx="2">
                  <c:v>31 až 45 let</c:v>
                </c:pt>
                <c:pt idx="3">
                  <c:v>46 až 60 let</c:v>
                </c:pt>
                <c:pt idx="4">
                  <c:v>61 let a více</c:v>
                </c:pt>
              </c:strCache>
            </c:strRef>
          </c:cat>
          <c:val>
            <c:numRef>
              <c:f>'Otázka č. 13'!$C$10:$C$14</c:f>
              <c:numCache>
                <c:formatCode>General</c:formatCode>
                <c:ptCount val="5"/>
                <c:pt idx="0">
                  <c:v>16</c:v>
                </c:pt>
                <c:pt idx="1">
                  <c:v>63</c:v>
                </c:pt>
                <c:pt idx="2">
                  <c:v>74</c:v>
                </c:pt>
                <c:pt idx="3">
                  <c:v>44</c:v>
                </c:pt>
                <c:pt idx="4">
                  <c:v>18</c:v>
                </c:pt>
              </c:numCache>
            </c:numRef>
          </c:val>
        </c:ser>
        <c:gapWidth val="75"/>
        <c:overlap val="40"/>
        <c:axId val="95923584"/>
        <c:axId val="95954048"/>
      </c:barChart>
      <c:catAx>
        <c:axId val="95923584"/>
        <c:scaling>
          <c:orientation val="minMax"/>
        </c:scaling>
        <c:axPos val="b"/>
        <c:majorTickMark val="none"/>
        <c:tickLblPos val="nextTo"/>
        <c:crossAx val="95954048"/>
        <c:crosses val="autoZero"/>
        <c:auto val="1"/>
        <c:lblAlgn val="ctr"/>
        <c:lblOffset val="100"/>
      </c:catAx>
      <c:valAx>
        <c:axId val="959540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5923584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Vzdělání respondentů: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14'!$B$3:$B$8</c:f>
              <c:strCache>
                <c:ptCount val="6"/>
                <c:pt idx="0">
                  <c:v>Bez vzdělání</c:v>
                </c:pt>
                <c:pt idx="1">
                  <c:v>Základní</c:v>
                </c:pt>
                <c:pt idx="2">
                  <c:v>Střední s výučním listem</c:v>
                </c:pt>
                <c:pt idx="3">
                  <c:v>Střední s maturitní zkouškou</c:v>
                </c:pt>
                <c:pt idx="4">
                  <c:v>VOŠ</c:v>
                </c:pt>
                <c:pt idx="5">
                  <c:v>Vysokoškolské</c:v>
                </c:pt>
              </c:strCache>
            </c:strRef>
          </c:cat>
          <c:val>
            <c:numRef>
              <c:f>'Otázka č. 14'!$C$3:$C$8</c:f>
              <c:numCache>
                <c:formatCode>General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9</c:v>
                </c:pt>
                <c:pt idx="3">
                  <c:v>117</c:v>
                </c:pt>
                <c:pt idx="4">
                  <c:v>12</c:v>
                </c:pt>
                <c:pt idx="5">
                  <c:v>49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Jdete touto</a:t>
            </a:r>
            <a:r>
              <a:rPr lang="cs-CZ" baseline="0"/>
              <a:t> trasou poprvé?</a:t>
            </a:r>
            <a:endParaRPr lang="cs-CZ"/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3'!$B$7:$B$9</c:f>
              <c:strCache>
                <c:ptCount val="3"/>
                <c:pt idx="0">
                  <c:v>Ano</c:v>
                </c:pt>
                <c:pt idx="1">
                  <c:v>Ne, je to má 2. až 3. návštěva této trasy</c:v>
                </c:pt>
                <c:pt idx="2">
                  <c:v>Ne, chodím zde častěji</c:v>
                </c:pt>
              </c:strCache>
            </c:strRef>
          </c:cat>
          <c:val>
            <c:numRef>
              <c:f>'Otázka č. 3'!$C$7:$C$9</c:f>
              <c:numCache>
                <c:formatCode>General</c:formatCode>
                <c:ptCount val="3"/>
                <c:pt idx="0">
                  <c:v>176</c:v>
                </c:pt>
                <c:pt idx="1">
                  <c:v>24</c:v>
                </c:pt>
                <c:pt idx="2">
                  <c:v>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8"/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/>
              <a:t>Vzdělání respondentů: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"/>
                  <c:y val="1.475911685346194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8.0017578182679291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8.3753754803317006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14'!$B$3:$B$8</c:f>
              <c:strCache>
                <c:ptCount val="6"/>
                <c:pt idx="0">
                  <c:v>Bez vzdělání</c:v>
                </c:pt>
                <c:pt idx="1">
                  <c:v>Základní</c:v>
                </c:pt>
                <c:pt idx="2">
                  <c:v>Střední s výučním listem</c:v>
                </c:pt>
                <c:pt idx="3">
                  <c:v>Střední s maturitní zkouškou</c:v>
                </c:pt>
                <c:pt idx="4">
                  <c:v>VOŠ</c:v>
                </c:pt>
                <c:pt idx="5">
                  <c:v>Vysokoškolské</c:v>
                </c:pt>
              </c:strCache>
            </c:strRef>
          </c:cat>
          <c:val>
            <c:numRef>
              <c:f>'Otázka č. 14'!$C$3:$C$8</c:f>
              <c:numCache>
                <c:formatCode>General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9</c:v>
                </c:pt>
                <c:pt idx="3">
                  <c:v>117</c:v>
                </c:pt>
                <c:pt idx="4">
                  <c:v>12</c:v>
                </c:pt>
                <c:pt idx="5">
                  <c:v>49</c:v>
                </c:pt>
              </c:numCache>
            </c:numRef>
          </c:val>
        </c:ser>
        <c:gapWidth val="75"/>
        <c:overlap val="40"/>
        <c:axId val="96046464"/>
        <c:axId val="96060544"/>
      </c:barChart>
      <c:catAx>
        <c:axId val="96046464"/>
        <c:scaling>
          <c:orientation val="minMax"/>
        </c:scaling>
        <c:axPos val="b"/>
        <c:majorTickMark val="none"/>
        <c:tickLblPos val="nextTo"/>
        <c:crossAx val="96060544"/>
        <c:crosses val="autoZero"/>
        <c:auto val="1"/>
        <c:lblAlgn val="ctr"/>
        <c:lblOffset val="100"/>
      </c:catAx>
      <c:valAx>
        <c:axId val="960605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6046464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en-US"/>
              <a:t>P</a:t>
            </a:r>
            <a:r>
              <a:rPr lang="cs-CZ"/>
              <a:t>racovní (studijní) zaměření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15'!$B$10:$B$16</c:f>
              <c:strCache>
                <c:ptCount val="7"/>
                <c:pt idx="0">
                  <c:v>Ochrana přírody a krajiny</c:v>
                </c:pt>
                <c:pt idx="1">
                  <c:v>Projektování, plánování (měst, krajiny)</c:v>
                </c:pt>
                <c:pt idx="2">
                  <c:v>Turismus</c:v>
                </c:pt>
                <c:pt idx="3">
                  <c:v>Zdravotnictví</c:v>
                </c:pt>
                <c:pt idx="4">
                  <c:v>Tělovýchova a sport</c:v>
                </c:pt>
                <c:pt idx="5">
                  <c:v>Jiné</c:v>
                </c:pt>
                <c:pt idx="6">
                  <c:v>Žádné</c:v>
                </c:pt>
              </c:strCache>
            </c:strRef>
          </c:cat>
          <c:val>
            <c:numRef>
              <c:f>'Otázka č. 15'!$C$10:$C$16</c:f>
              <c:numCache>
                <c:formatCode>General</c:formatCode>
                <c:ptCount val="7"/>
                <c:pt idx="0">
                  <c:v>18</c:v>
                </c:pt>
                <c:pt idx="1">
                  <c:v>10</c:v>
                </c:pt>
                <c:pt idx="2">
                  <c:v>24</c:v>
                </c:pt>
                <c:pt idx="3">
                  <c:v>23</c:v>
                </c:pt>
                <c:pt idx="4">
                  <c:v>14</c:v>
                </c:pt>
                <c:pt idx="5">
                  <c:v>118</c:v>
                </c:pt>
                <c:pt idx="6">
                  <c:v>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9"/>
  <c:chart>
    <c:title>
      <c:tx>
        <c:rich>
          <a:bodyPr/>
          <a:lstStyle/>
          <a:p>
            <a:pPr>
              <a:defRPr/>
            </a:pPr>
            <a:r>
              <a:rPr lang="en-US"/>
              <a:t>P</a:t>
            </a:r>
            <a:r>
              <a:rPr lang="cs-CZ"/>
              <a:t>racovní (studijní) zaměření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1"/>
              <c:layout>
                <c:manualLayout>
                  <c:x val="2.2939069136186908E-3"/>
                  <c:y val="3.369828771403575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2939069136186908E-3"/>
                  <c:y val="1.2971878515185605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3.3308336457942762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15'!$B$10:$B$16</c:f>
              <c:strCache>
                <c:ptCount val="7"/>
                <c:pt idx="0">
                  <c:v>Ochrana přírody a krajiny</c:v>
                </c:pt>
                <c:pt idx="1">
                  <c:v>Projektování, plánování (měst, krajiny)</c:v>
                </c:pt>
                <c:pt idx="2">
                  <c:v>Turismus</c:v>
                </c:pt>
                <c:pt idx="3">
                  <c:v>Zdravotnictví</c:v>
                </c:pt>
                <c:pt idx="4">
                  <c:v>Tělovýchova a sport</c:v>
                </c:pt>
                <c:pt idx="5">
                  <c:v>Jiné</c:v>
                </c:pt>
                <c:pt idx="6">
                  <c:v>Žádné</c:v>
                </c:pt>
              </c:strCache>
            </c:strRef>
          </c:cat>
          <c:val>
            <c:numRef>
              <c:f>'Otázka č. 15'!$C$10:$C$16</c:f>
              <c:numCache>
                <c:formatCode>General</c:formatCode>
                <c:ptCount val="7"/>
                <c:pt idx="0">
                  <c:v>18</c:v>
                </c:pt>
                <c:pt idx="1">
                  <c:v>10</c:v>
                </c:pt>
                <c:pt idx="2">
                  <c:v>24</c:v>
                </c:pt>
                <c:pt idx="3">
                  <c:v>23</c:v>
                </c:pt>
                <c:pt idx="4">
                  <c:v>14</c:v>
                </c:pt>
                <c:pt idx="5">
                  <c:v>118</c:v>
                </c:pt>
                <c:pt idx="6">
                  <c:v>8</c:v>
                </c:pt>
              </c:numCache>
            </c:numRef>
          </c:val>
        </c:ser>
        <c:gapWidth val="75"/>
        <c:overlap val="40"/>
        <c:axId val="88833408"/>
        <c:axId val="96081024"/>
      </c:barChart>
      <c:catAx>
        <c:axId val="88833408"/>
        <c:scaling>
          <c:orientation val="minMax"/>
        </c:scaling>
        <c:axPos val="b"/>
        <c:majorTickMark val="none"/>
        <c:tickLblPos val="nextTo"/>
        <c:crossAx val="96081024"/>
        <c:crosses val="autoZero"/>
        <c:auto val="1"/>
        <c:lblAlgn val="ctr"/>
        <c:lblOffset val="100"/>
      </c:catAx>
      <c:valAx>
        <c:axId val="96081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8833408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Měsíční</a:t>
            </a:r>
            <a:r>
              <a:rPr lang="cs-CZ" baseline="0"/>
              <a:t> příjem respondentů:</a:t>
            </a:r>
            <a:endParaRPr lang="cs-CZ"/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16'!$B$9:$B$14</c:f>
              <c:strCache>
                <c:ptCount val="6"/>
                <c:pt idx="0">
                  <c:v>&lt;15 000 </c:v>
                </c:pt>
                <c:pt idx="1">
                  <c:v>15 001 - 30 000 </c:v>
                </c:pt>
                <c:pt idx="2">
                  <c:v>30 001 - 45 000 </c:v>
                </c:pt>
                <c:pt idx="3">
                  <c:v>45 001 - 60 000 </c:v>
                </c:pt>
                <c:pt idx="4">
                  <c:v>&gt;60 001 </c:v>
                </c:pt>
                <c:pt idx="5">
                  <c:v>bez výdělku</c:v>
                </c:pt>
              </c:strCache>
            </c:strRef>
          </c:cat>
          <c:val>
            <c:numRef>
              <c:f>'Otázka č. 16'!$C$9:$C$14</c:f>
              <c:numCache>
                <c:formatCode>General</c:formatCode>
                <c:ptCount val="6"/>
                <c:pt idx="0">
                  <c:v>46</c:v>
                </c:pt>
                <c:pt idx="1">
                  <c:v>117</c:v>
                </c:pt>
                <c:pt idx="2">
                  <c:v>19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Měsíční příjem respondentů: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3"/>
              <c:layout>
                <c:manualLayout>
                  <c:x val="0"/>
                  <c:y val="4.926714121579210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4.9267141215792107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16'!$B$9:$B$14</c:f>
              <c:strCache>
                <c:ptCount val="6"/>
                <c:pt idx="0">
                  <c:v>&lt;15 000 </c:v>
                </c:pt>
                <c:pt idx="1">
                  <c:v>15 001 - 30 000 </c:v>
                </c:pt>
                <c:pt idx="2">
                  <c:v>30 001 - 45 000 </c:v>
                </c:pt>
                <c:pt idx="3">
                  <c:v>45 001 - 60 000 </c:v>
                </c:pt>
                <c:pt idx="4">
                  <c:v>&gt;60 001 </c:v>
                </c:pt>
                <c:pt idx="5">
                  <c:v>bez výdělku</c:v>
                </c:pt>
              </c:strCache>
            </c:strRef>
          </c:cat>
          <c:val>
            <c:numRef>
              <c:f>'Otázka č. 16'!$C$9:$C$14</c:f>
              <c:numCache>
                <c:formatCode>General</c:formatCode>
                <c:ptCount val="6"/>
                <c:pt idx="0">
                  <c:v>46</c:v>
                </c:pt>
                <c:pt idx="1">
                  <c:v>117</c:v>
                </c:pt>
                <c:pt idx="2">
                  <c:v>19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</c:numCache>
            </c:numRef>
          </c:val>
        </c:ser>
        <c:gapWidth val="75"/>
        <c:overlap val="40"/>
        <c:axId val="96382336"/>
        <c:axId val="96396416"/>
      </c:barChart>
      <c:catAx>
        <c:axId val="96382336"/>
        <c:scaling>
          <c:orientation val="minMax"/>
        </c:scaling>
        <c:axPos val="b"/>
        <c:majorTickMark val="none"/>
        <c:tickLblPos val="nextTo"/>
        <c:crossAx val="96396416"/>
        <c:crosses val="autoZero"/>
        <c:auto val="1"/>
        <c:lblAlgn val="ctr"/>
        <c:lblOffset val="100"/>
      </c:catAx>
      <c:valAx>
        <c:axId val="963964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6382336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Bydliště</a:t>
            </a:r>
            <a:r>
              <a:rPr lang="cs-CZ" baseline="0"/>
              <a:t> respondentů:</a:t>
            </a:r>
            <a:endParaRPr lang="cs-CZ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17 a 20'!$C$24:$C$39</c:f>
              <c:strCache>
                <c:ptCount val="16"/>
                <c:pt idx="0">
                  <c:v>Jihočeský</c:v>
                </c:pt>
                <c:pt idx="1">
                  <c:v>Jihomoravský</c:v>
                </c:pt>
                <c:pt idx="2">
                  <c:v>Karlovarský</c:v>
                </c:pt>
                <c:pt idx="3">
                  <c:v>Královéhradecký</c:v>
                </c:pt>
                <c:pt idx="4">
                  <c:v>Liberecký</c:v>
                </c:pt>
                <c:pt idx="5">
                  <c:v>Moravskoslezký</c:v>
                </c:pt>
                <c:pt idx="6">
                  <c:v>Olomoucký</c:v>
                </c:pt>
                <c:pt idx="7">
                  <c:v>Pardubický</c:v>
                </c:pt>
                <c:pt idx="8">
                  <c:v>Plzeňský</c:v>
                </c:pt>
                <c:pt idx="9">
                  <c:v>Praha</c:v>
                </c:pt>
                <c:pt idx="10">
                  <c:v>Středočeský</c:v>
                </c:pt>
                <c:pt idx="11">
                  <c:v>Ústecký</c:v>
                </c:pt>
                <c:pt idx="12">
                  <c:v>Vysočina</c:v>
                </c:pt>
                <c:pt idx="13">
                  <c:v>Zlínský</c:v>
                </c:pt>
                <c:pt idx="14">
                  <c:v>Slovensko</c:v>
                </c:pt>
                <c:pt idx="15">
                  <c:v>Nizozemí</c:v>
                </c:pt>
              </c:strCache>
            </c:strRef>
          </c:cat>
          <c:val>
            <c:numRef>
              <c:f>'Otázka č. 17 a 20'!$D$24:$D$39</c:f>
              <c:numCache>
                <c:formatCode>General</c:formatCode>
                <c:ptCount val="16"/>
                <c:pt idx="0">
                  <c:v>24</c:v>
                </c:pt>
                <c:pt idx="1">
                  <c:v>19</c:v>
                </c:pt>
                <c:pt idx="2">
                  <c:v>13</c:v>
                </c:pt>
                <c:pt idx="3">
                  <c:v>7</c:v>
                </c:pt>
                <c:pt idx="4">
                  <c:v>15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38</c:v>
                </c:pt>
                <c:pt idx="10">
                  <c:v>22</c:v>
                </c:pt>
                <c:pt idx="11">
                  <c:v>33</c:v>
                </c:pt>
                <c:pt idx="12">
                  <c:v>9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8"/>
  <c:chart>
    <c:title>
      <c:tx>
        <c:rich>
          <a:bodyPr/>
          <a:lstStyle/>
          <a:p>
            <a:pPr>
              <a:defRPr/>
            </a:pPr>
            <a:r>
              <a:rPr lang="cs-CZ"/>
              <a:t>Bydliště respondentů: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13"/>
              <c:layout>
                <c:manualLayout>
                  <c:x val="0"/>
                  <c:y val="5.7096017887446398E-3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 val="0"/>
                  <c:y val="8.3827411898385763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17 a 20'!$C$24:$C$39</c:f>
              <c:strCache>
                <c:ptCount val="16"/>
                <c:pt idx="0">
                  <c:v>Jihočeský</c:v>
                </c:pt>
                <c:pt idx="1">
                  <c:v>Jihomoravský</c:v>
                </c:pt>
                <c:pt idx="2">
                  <c:v>Karlovarský</c:v>
                </c:pt>
                <c:pt idx="3">
                  <c:v>Královéhradecký</c:v>
                </c:pt>
                <c:pt idx="4">
                  <c:v>Liberecký</c:v>
                </c:pt>
                <c:pt idx="5">
                  <c:v>Moravskoslezký</c:v>
                </c:pt>
                <c:pt idx="6">
                  <c:v>Olomoucký</c:v>
                </c:pt>
                <c:pt idx="7">
                  <c:v>Pardubický</c:v>
                </c:pt>
                <c:pt idx="8">
                  <c:v>Plzeňský</c:v>
                </c:pt>
                <c:pt idx="9">
                  <c:v>Praha</c:v>
                </c:pt>
                <c:pt idx="10">
                  <c:v>Středočeský</c:v>
                </c:pt>
                <c:pt idx="11">
                  <c:v>Ústecký</c:v>
                </c:pt>
                <c:pt idx="12">
                  <c:v>Vysočina</c:v>
                </c:pt>
                <c:pt idx="13">
                  <c:v>Zlínský</c:v>
                </c:pt>
                <c:pt idx="14">
                  <c:v>Slovensko</c:v>
                </c:pt>
                <c:pt idx="15">
                  <c:v>Nizozemí</c:v>
                </c:pt>
              </c:strCache>
            </c:strRef>
          </c:cat>
          <c:val>
            <c:numRef>
              <c:f>'Otázka č. 17 a 20'!$D$24:$D$39</c:f>
              <c:numCache>
                <c:formatCode>General</c:formatCode>
                <c:ptCount val="16"/>
                <c:pt idx="0">
                  <c:v>24</c:v>
                </c:pt>
                <c:pt idx="1">
                  <c:v>19</c:v>
                </c:pt>
                <c:pt idx="2">
                  <c:v>13</c:v>
                </c:pt>
                <c:pt idx="3">
                  <c:v>7</c:v>
                </c:pt>
                <c:pt idx="4">
                  <c:v>15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38</c:v>
                </c:pt>
                <c:pt idx="10">
                  <c:v>22</c:v>
                </c:pt>
                <c:pt idx="11">
                  <c:v>33</c:v>
                </c:pt>
                <c:pt idx="12">
                  <c:v>9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gapWidth val="75"/>
        <c:overlap val="40"/>
        <c:axId val="96530432"/>
        <c:axId val="96531968"/>
      </c:barChart>
      <c:catAx>
        <c:axId val="96530432"/>
        <c:scaling>
          <c:orientation val="minMax"/>
        </c:scaling>
        <c:axPos val="b"/>
        <c:majorTickMark val="none"/>
        <c:tickLblPos val="nextTo"/>
        <c:crossAx val="96531968"/>
        <c:crosses val="autoZero"/>
        <c:auto val="1"/>
        <c:lblAlgn val="ctr"/>
        <c:lblOffset val="100"/>
      </c:catAx>
      <c:valAx>
        <c:axId val="965319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9653043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Kategorie respondenta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18'!$B$2:$B$4</c:f>
              <c:strCache>
                <c:ptCount val="3"/>
                <c:pt idx="0">
                  <c:v>pěší turista</c:v>
                </c:pt>
                <c:pt idx="1">
                  <c:v>cyklista</c:v>
                </c:pt>
                <c:pt idx="2">
                  <c:v>koloběžkař</c:v>
                </c:pt>
              </c:strCache>
            </c:strRef>
          </c:cat>
          <c:val>
            <c:numRef>
              <c:f>'Otázka č. 18'!$C$2:$C$4</c:f>
              <c:numCache>
                <c:formatCode>General</c:formatCode>
                <c:ptCount val="3"/>
                <c:pt idx="0">
                  <c:v>144</c:v>
                </c:pt>
                <c:pt idx="1">
                  <c:v>71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Kategorie respondenta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18'!$B$2:$B$4</c:f>
              <c:strCache>
                <c:ptCount val="3"/>
                <c:pt idx="0">
                  <c:v>pěší turista</c:v>
                </c:pt>
                <c:pt idx="1">
                  <c:v>cyklista</c:v>
                </c:pt>
                <c:pt idx="2">
                  <c:v>koloběžkař</c:v>
                </c:pt>
              </c:strCache>
            </c:strRef>
          </c:cat>
          <c:val>
            <c:numRef>
              <c:f>'Otázka č. 18'!$C$2:$C$4</c:f>
              <c:numCache>
                <c:formatCode>General</c:formatCode>
                <c:ptCount val="3"/>
                <c:pt idx="0">
                  <c:v>144</c:v>
                </c:pt>
                <c:pt idx="1">
                  <c:v>71</c:v>
                </c:pt>
                <c:pt idx="2">
                  <c:v>0</c:v>
                </c:pt>
              </c:numCache>
            </c:numRef>
          </c:val>
        </c:ser>
        <c:gapWidth val="75"/>
        <c:overlap val="40"/>
        <c:axId val="101875712"/>
        <c:axId val="101877248"/>
      </c:barChart>
      <c:catAx>
        <c:axId val="101875712"/>
        <c:scaling>
          <c:orientation val="minMax"/>
        </c:scaling>
        <c:axPos val="b"/>
        <c:majorTickMark val="none"/>
        <c:tickLblPos val="nextTo"/>
        <c:crossAx val="101877248"/>
        <c:crosses val="autoZero"/>
        <c:auto val="1"/>
        <c:lblAlgn val="ctr"/>
        <c:lblOffset val="100"/>
      </c:catAx>
      <c:valAx>
        <c:axId val="10187724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187571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Zatřídění</a:t>
            </a:r>
            <a:r>
              <a:rPr lang="cs-CZ" baseline="0"/>
              <a:t> respondentů dle množství:</a:t>
            </a:r>
            <a:endParaRPr lang="cs-CZ"/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19'!$B$10:$B$15</c:f>
              <c:strCache>
                <c:ptCount val="6"/>
                <c:pt idx="0">
                  <c:v>Jednotlivec</c:v>
                </c:pt>
                <c:pt idx="1">
                  <c:v>Pár </c:v>
                </c:pt>
                <c:pt idx="2">
                  <c:v>Dvojice</c:v>
                </c:pt>
                <c:pt idx="3">
                  <c:v>Větší skupina dospělých (přátelé)</c:v>
                </c:pt>
                <c:pt idx="4">
                  <c:v>Větší skupina dospělých s dětmi</c:v>
                </c:pt>
                <c:pt idx="5">
                  <c:v>Organizovaná skupina</c:v>
                </c:pt>
              </c:strCache>
            </c:strRef>
          </c:cat>
          <c:val>
            <c:numRef>
              <c:f>'Otázka č. 19'!$C$10:$C$15</c:f>
              <c:numCache>
                <c:formatCode>General</c:formatCode>
                <c:ptCount val="6"/>
                <c:pt idx="0">
                  <c:v>16</c:v>
                </c:pt>
                <c:pt idx="1">
                  <c:v>80</c:v>
                </c:pt>
                <c:pt idx="2">
                  <c:v>20</c:v>
                </c:pt>
                <c:pt idx="3">
                  <c:v>51</c:v>
                </c:pt>
                <c:pt idx="4">
                  <c:v>32</c:v>
                </c:pt>
                <c:pt idx="5">
                  <c:v>16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Jdete touto trasou poprvé?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3'!$B$7:$B$9</c:f>
              <c:strCache>
                <c:ptCount val="3"/>
                <c:pt idx="0">
                  <c:v>Ano</c:v>
                </c:pt>
                <c:pt idx="1">
                  <c:v>Ne, je to má 2. až 3. návštěva této trasy</c:v>
                </c:pt>
                <c:pt idx="2">
                  <c:v>Ne, chodím zde častěji</c:v>
                </c:pt>
              </c:strCache>
            </c:strRef>
          </c:cat>
          <c:val>
            <c:numRef>
              <c:f>'Otázka č. 3'!$C$7:$C$9</c:f>
              <c:numCache>
                <c:formatCode>General</c:formatCode>
                <c:ptCount val="3"/>
                <c:pt idx="0">
                  <c:v>176</c:v>
                </c:pt>
                <c:pt idx="1">
                  <c:v>24</c:v>
                </c:pt>
                <c:pt idx="2">
                  <c:v>15</c:v>
                </c:pt>
              </c:numCache>
            </c:numRef>
          </c:val>
        </c:ser>
        <c:gapWidth val="75"/>
        <c:overlap val="40"/>
        <c:axId val="85943040"/>
        <c:axId val="85944576"/>
      </c:barChart>
      <c:catAx>
        <c:axId val="85943040"/>
        <c:scaling>
          <c:orientation val="minMax"/>
        </c:scaling>
        <c:axPos val="b"/>
        <c:majorTickMark val="none"/>
        <c:tickLblPos val="nextTo"/>
        <c:crossAx val="85944576"/>
        <c:crosses val="autoZero"/>
        <c:auto val="1"/>
        <c:lblAlgn val="ctr"/>
        <c:lblOffset val="100"/>
      </c:catAx>
      <c:valAx>
        <c:axId val="859445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5943040"/>
        <c:crosses val="autoZero"/>
        <c:crossBetween val="between"/>
      </c:valAx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3"/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/>
              <a:t>Zatřídění respondentů dle množství:</a:t>
            </a:r>
            <a:endParaRPr lang="cs-CZ"/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19'!$B$10:$B$15</c:f>
              <c:strCache>
                <c:ptCount val="6"/>
                <c:pt idx="0">
                  <c:v>Jednotlivec</c:v>
                </c:pt>
                <c:pt idx="1">
                  <c:v>Pár </c:v>
                </c:pt>
                <c:pt idx="2">
                  <c:v>Dvojice</c:v>
                </c:pt>
                <c:pt idx="3">
                  <c:v>Větší skupina dospělých (přátelé)</c:v>
                </c:pt>
                <c:pt idx="4">
                  <c:v>Větší skupina dospělých s dětmi</c:v>
                </c:pt>
                <c:pt idx="5">
                  <c:v>Organizovaná skupina</c:v>
                </c:pt>
              </c:strCache>
            </c:strRef>
          </c:cat>
          <c:val>
            <c:numRef>
              <c:f>'Otázka č. 19'!$C$10:$C$15</c:f>
              <c:numCache>
                <c:formatCode>General</c:formatCode>
                <c:ptCount val="6"/>
                <c:pt idx="0">
                  <c:v>16</c:v>
                </c:pt>
                <c:pt idx="1">
                  <c:v>80</c:v>
                </c:pt>
                <c:pt idx="2">
                  <c:v>20</c:v>
                </c:pt>
                <c:pt idx="3">
                  <c:v>51</c:v>
                </c:pt>
                <c:pt idx="4">
                  <c:v>32</c:v>
                </c:pt>
                <c:pt idx="5">
                  <c:v>16</c:v>
                </c:pt>
              </c:numCache>
            </c:numRef>
          </c:val>
        </c:ser>
        <c:gapWidth val="75"/>
        <c:overlap val="40"/>
        <c:axId val="102055936"/>
        <c:axId val="102057472"/>
      </c:barChart>
      <c:catAx>
        <c:axId val="102055936"/>
        <c:scaling>
          <c:orientation val="minMax"/>
        </c:scaling>
        <c:axPos val="b"/>
        <c:majorTickMark val="none"/>
        <c:tickLblPos val="nextTo"/>
        <c:crossAx val="102057472"/>
        <c:crosses val="autoZero"/>
        <c:auto val="1"/>
        <c:lblAlgn val="ctr"/>
        <c:lblOffset val="100"/>
      </c:catAx>
      <c:valAx>
        <c:axId val="1020574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2055936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Z jakého důvodu jste si vybral tuto trasu?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'Otázka č. 4'!$B$18:$B$30</c:f>
              <c:strCache>
                <c:ptCount val="13"/>
                <c:pt idx="0">
                  <c:v>Trasa míří na zajímavé místo národního parku</c:v>
                </c:pt>
                <c:pt idx="1">
                  <c:v>Trasa je populární </c:v>
                </c:pt>
                <c:pt idx="2">
                  <c:v>Byl/a jsem zde, trasa se mi líbila a chtěl/a jsem se sem vrátit</c:v>
                </c:pt>
                <c:pt idx="3">
                  <c:v>Nástup na trasu je pro mne snadno dostupný</c:v>
                </c:pt>
                <c:pt idx="4">
                  <c:v>Vyhovuje mi charakter trasy </c:v>
                </c:pt>
                <c:pt idx="5">
                  <c:v>Vyhovuje mi vybavení trasy </c:v>
                </c:pt>
                <c:pt idx="6">
                  <c:v>Na trase je možné se občerstvit </c:v>
                </c:pt>
                <c:pt idx="7">
                  <c:v>Vyhovuje mi délka trasy</c:v>
                </c:pt>
                <c:pt idx="8">
                  <c:v>V trase jsou krásné výhledy</c:v>
                </c:pt>
                <c:pt idx="9">
                  <c:v>Trasa mi byla doporučena </c:v>
                </c:pt>
                <c:pt idx="10">
                  <c:v>Za účelem geocachingu </c:v>
                </c:pt>
                <c:pt idx="11">
                  <c:v>Jsem zde poprvé</c:v>
                </c:pt>
                <c:pt idx="12">
                  <c:v>Jiné důvody</c:v>
                </c:pt>
              </c:strCache>
            </c:strRef>
          </c:cat>
          <c:val>
            <c:numRef>
              <c:f>'Otázka č. 4'!$C$18:$C$30</c:f>
              <c:numCache>
                <c:formatCode>General</c:formatCode>
                <c:ptCount val="13"/>
                <c:pt idx="0">
                  <c:v>88</c:v>
                </c:pt>
                <c:pt idx="1">
                  <c:v>9</c:v>
                </c:pt>
                <c:pt idx="2">
                  <c:v>26</c:v>
                </c:pt>
                <c:pt idx="3">
                  <c:v>18</c:v>
                </c:pt>
                <c:pt idx="4">
                  <c:v>44</c:v>
                </c:pt>
                <c:pt idx="5">
                  <c:v>9</c:v>
                </c:pt>
                <c:pt idx="6">
                  <c:v>25</c:v>
                </c:pt>
                <c:pt idx="7">
                  <c:v>62</c:v>
                </c:pt>
                <c:pt idx="8">
                  <c:v>95</c:v>
                </c:pt>
                <c:pt idx="9">
                  <c:v>61</c:v>
                </c:pt>
                <c:pt idx="10">
                  <c:v>4</c:v>
                </c:pt>
                <c:pt idx="11">
                  <c:v>71</c:v>
                </c:pt>
                <c:pt idx="12">
                  <c:v>11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6"/>
  <c:chart>
    <c:title>
      <c:tx>
        <c:rich>
          <a:bodyPr/>
          <a:lstStyle/>
          <a:p>
            <a:pPr>
              <a:defRPr/>
            </a:pPr>
            <a:r>
              <a:rPr lang="en-US"/>
              <a:t>Z jakého důvodu jste si vybral tuto trasu?</a:t>
            </a:r>
            <a:endParaRPr lang="cs-CZ"/>
          </a:p>
        </c:rich>
      </c:tx>
    </c:title>
    <c:plotArea>
      <c:layout>
        <c:manualLayout>
          <c:layoutTarget val="inner"/>
          <c:xMode val="edge"/>
          <c:yMode val="edge"/>
          <c:x val="0.26351747457820235"/>
          <c:y val="0.10711868116845226"/>
          <c:w val="0.7325824640342169"/>
          <c:h val="0.46860767263099001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4'!$B$18:$B$30</c:f>
              <c:strCache>
                <c:ptCount val="13"/>
                <c:pt idx="0">
                  <c:v>Trasa míří na zajímavé místo národního parku</c:v>
                </c:pt>
                <c:pt idx="1">
                  <c:v>Trasa je populární </c:v>
                </c:pt>
                <c:pt idx="2">
                  <c:v>Byl/a jsem zde, trasa se mi líbila a chtěl/a jsem se sem vrátit</c:v>
                </c:pt>
                <c:pt idx="3">
                  <c:v>Nástup na trasu je pro mne snadno dostupný</c:v>
                </c:pt>
                <c:pt idx="4">
                  <c:v>Vyhovuje mi charakter trasy </c:v>
                </c:pt>
                <c:pt idx="5">
                  <c:v>Vyhovuje mi vybavení trasy </c:v>
                </c:pt>
                <c:pt idx="6">
                  <c:v>Na trase je možné se občerstvit </c:v>
                </c:pt>
                <c:pt idx="7">
                  <c:v>Vyhovuje mi délka trasy</c:v>
                </c:pt>
                <c:pt idx="8">
                  <c:v>V trase jsou krásné výhledy</c:v>
                </c:pt>
                <c:pt idx="9">
                  <c:v>Trasa mi byla doporučena </c:v>
                </c:pt>
                <c:pt idx="10">
                  <c:v>Za účelem geocachingu </c:v>
                </c:pt>
                <c:pt idx="11">
                  <c:v>Jsem zde poprvé</c:v>
                </c:pt>
                <c:pt idx="12">
                  <c:v>Jiné důvody</c:v>
                </c:pt>
              </c:strCache>
            </c:strRef>
          </c:cat>
          <c:val>
            <c:numRef>
              <c:f>'Otázka č. 4'!$C$18:$C$30</c:f>
              <c:numCache>
                <c:formatCode>General</c:formatCode>
                <c:ptCount val="13"/>
                <c:pt idx="0">
                  <c:v>88</c:v>
                </c:pt>
                <c:pt idx="1">
                  <c:v>9</c:v>
                </c:pt>
                <c:pt idx="2">
                  <c:v>26</c:v>
                </c:pt>
                <c:pt idx="3">
                  <c:v>18</c:v>
                </c:pt>
                <c:pt idx="4">
                  <c:v>44</c:v>
                </c:pt>
                <c:pt idx="5">
                  <c:v>9</c:v>
                </c:pt>
                <c:pt idx="6">
                  <c:v>25</c:v>
                </c:pt>
                <c:pt idx="7">
                  <c:v>62</c:v>
                </c:pt>
                <c:pt idx="8">
                  <c:v>95</c:v>
                </c:pt>
                <c:pt idx="9">
                  <c:v>61</c:v>
                </c:pt>
                <c:pt idx="10">
                  <c:v>4</c:v>
                </c:pt>
                <c:pt idx="11">
                  <c:v>71</c:v>
                </c:pt>
                <c:pt idx="12">
                  <c:v>11</c:v>
                </c:pt>
              </c:numCache>
            </c:numRef>
          </c:val>
        </c:ser>
        <c:gapWidth val="75"/>
        <c:overlap val="40"/>
        <c:axId val="86029056"/>
        <c:axId val="86030592"/>
      </c:barChart>
      <c:catAx>
        <c:axId val="86029056"/>
        <c:scaling>
          <c:orientation val="minMax"/>
        </c:scaling>
        <c:axPos val="b"/>
        <c:majorTickMark val="none"/>
        <c:tickLblPos val="nextTo"/>
        <c:crossAx val="86030592"/>
        <c:crosses val="autoZero"/>
        <c:auto val="1"/>
        <c:lblAlgn val="ctr"/>
        <c:lblOffset val="100"/>
      </c:catAx>
      <c:valAx>
        <c:axId val="860305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6029056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Vaše návštěva </a:t>
            </a:r>
            <a:r>
              <a:rPr lang="cs-CZ" baseline="0"/>
              <a:t> této trasy je v rámci:</a:t>
            </a:r>
            <a:endParaRPr lang="cs-CZ"/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5'!$B$7:$B$9</c:f>
              <c:strCache>
                <c:ptCount val="3"/>
                <c:pt idx="0">
                  <c:v>Jednodenního výletu</c:v>
                </c:pt>
                <c:pt idx="1">
                  <c:v>Víkendové dovolené</c:v>
                </c:pt>
                <c:pt idx="2">
                  <c:v>Dlouhodobé dovolené (&gt; 3-denní)</c:v>
                </c:pt>
              </c:strCache>
            </c:strRef>
          </c:cat>
          <c:val>
            <c:numRef>
              <c:f>'Otázka č. 5'!$C$7:$C$9</c:f>
              <c:numCache>
                <c:formatCode>General</c:formatCode>
                <c:ptCount val="3"/>
                <c:pt idx="0">
                  <c:v>37</c:v>
                </c:pt>
                <c:pt idx="1">
                  <c:v>88</c:v>
                </c:pt>
                <c:pt idx="2">
                  <c:v>90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3"/>
  <c:chart>
    <c:title>
      <c:tx>
        <c:rich>
          <a:bodyPr/>
          <a:lstStyle/>
          <a:p>
            <a:pPr>
              <a:defRPr/>
            </a:pPr>
            <a:r>
              <a:rPr lang="cs-CZ"/>
              <a:t>Vaše návštěva  této trasy je v rámci: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inEnd"/>
            <c:showVal val="1"/>
          </c:dLbls>
          <c:cat>
            <c:strRef>
              <c:f>'Otázka č. 5'!$B$7:$B$9</c:f>
              <c:strCache>
                <c:ptCount val="3"/>
                <c:pt idx="0">
                  <c:v>Jednodenního výletu</c:v>
                </c:pt>
                <c:pt idx="1">
                  <c:v>Víkendové dovolené</c:v>
                </c:pt>
                <c:pt idx="2">
                  <c:v>Dlouhodobé dovolené (&gt; 3-denní)</c:v>
                </c:pt>
              </c:strCache>
            </c:strRef>
          </c:cat>
          <c:val>
            <c:numRef>
              <c:f>'Otázka č. 5'!$C$7:$C$9</c:f>
              <c:numCache>
                <c:formatCode>General</c:formatCode>
                <c:ptCount val="3"/>
                <c:pt idx="0">
                  <c:v>37</c:v>
                </c:pt>
                <c:pt idx="1">
                  <c:v>88</c:v>
                </c:pt>
                <c:pt idx="2">
                  <c:v>90</c:v>
                </c:pt>
              </c:numCache>
            </c:numRef>
          </c:val>
        </c:ser>
        <c:gapWidth val="75"/>
        <c:overlap val="40"/>
        <c:axId val="87249280"/>
        <c:axId val="87250816"/>
      </c:barChart>
      <c:catAx>
        <c:axId val="87249280"/>
        <c:scaling>
          <c:orientation val="minMax"/>
        </c:scaling>
        <c:axPos val="b"/>
        <c:majorTickMark val="none"/>
        <c:tickLblPos val="nextTo"/>
        <c:crossAx val="87250816"/>
        <c:crosses val="autoZero"/>
        <c:auto val="1"/>
        <c:lblAlgn val="ctr"/>
        <c:lblOffset val="100"/>
      </c:catAx>
      <c:valAx>
        <c:axId val="872508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7249280"/>
        <c:crosses val="autoZero"/>
        <c:crossBetween val="between"/>
      </c:valAx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4"/>
  <c:chart>
    <c:title>
      <c:tx>
        <c:rich>
          <a:bodyPr/>
          <a:lstStyle/>
          <a:p>
            <a:pPr>
              <a:defRPr/>
            </a:pPr>
            <a:r>
              <a:rPr lang="cs-CZ"/>
              <a:t>Do národního</a:t>
            </a:r>
            <a:r>
              <a:rPr lang="cs-CZ" baseline="0"/>
              <a:t> parku (na nástup této trasy) jste přicestoval/a?</a:t>
            </a:r>
            <a:endParaRPr lang="cs-CZ"/>
          </a:p>
        </c:rich>
      </c:tx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Percent val="1"/>
            <c:showLeaderLines val="1"/>
          </c:dLbls>
          <c:cat>
            <c:strRef>
              <c:f>'Otázka č. 6'!$B$12:$B$18</c:f>
              <c:strCache>
                <c:ptCount val="7"/>
                <c:pt idx="0">
                  <c:v>Vlastním autem</c:v>
                </c:pt>
                <c:pt idx="1">
                  <c:v>Vlakem</c:v>
                </c:pt>
                <c:pt idx="2">
                  <c:v>Autobusem</c:v>
                </c:pt>
                <c:pt idx="3">
                  <c:v>Taxi</c:v>
                </c:pt>
                <c:pt idx="4">
                  <c:v>Pěšky</c:v>
                </c:pt>
                <c:pt idx="5">
                  <c:v>Na kole</c:v>
                </c:pt>
                <c:pt idx="6">
                  <c:v>Jiným způsobem</c:v>
                </c:pt>
              </c:strCache>
            </c:strRef>
          </c:cat>
          <c:val>
            <c:numRef>
              <c:f>'Otázka č. 6'!$C$12:$C$18</c:f>
              <c:numCache>
                <c:formatCode>General</c:formatCode>
                <c:ptCount val="7"/>
                <c:pt idx="0">
                  <c:v>177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10</c:v>
                </c:pt>
                <c:pt idx="5">
                  <c:v>17</c:v>
                </c:pt>
                <c:pt idx="6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916780</xdr:colOff>
      <xdr:row>25</xdr:row>
      <xdr:rowOff>11905</xdr:rowOff>
    </xdr:from>
    <xdr:to>
      <xdr:col>8</xdr:col>
      <xdr:colOff>595313</xdr:colOff>
      <xdr:row>50</xdr:row>
      <xdr:rowOff>59531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250031</xdr:colOff>
      <xdr:row>25</xdr:row>
      <xdr:rowOff>0</xdr:rowOff>
    </xdr:from>
    <xdr:to>
      <xdr:col>19</xdr:col>
      <xdr:colOff>583407</xdr:colOff>
      <xdr:row>50</xdr:row>
      <xdr:rowOff>71438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142876</xdr:colOff>
      <xdr:row>15</xdr:row>
      <xdr:rowOff>11905</xdr:rowOff>
    </xdr:from>
    <xdr:to>
      <xdr:col>18</xdr:col>
      <xdr:colOff>47625</xdr:colOff>
      <xdr:row>36</xdr:row>
      <xdr:rowOff>23812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11907</xdr:colOff>
      <xdr:row>15</xdr:row>
      <xdr:rowOff>11907</xdr:rowOff>
    </xdr:from>
    <xdr:to>
      <xdr:col>8</xdr:col>
      <xdr:colOff>381000</xdr:colOff>
      <xdr:row>36</xdr:row>
      <xdr:rowOff>23813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23813</xdr:rowOff>
    </xdr:from>
    <xdr:to>
      <xdr:col>8</xdr:col>
      <xdr:colOff>47625</xdr:colOff>
      <xdr:row>28</xdr:row>
      <xdr:rowOff>154780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261937</xdr:colOff>
      <xdr:row>9</xdr:row>
      <xdr:rowOff>23814</xdr:rowOff>
    </xdr:from>
    <xdr:to>
      <xdr:col>15</xdr:col>
      <xdr:colOff>583406</xdr:colOff>
      <xdr:row>28</xdr:row>
      <xdr:rowOff>142876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95253</xdr:rowOff>
    </xdr:from>
    <xdr:to>
      <xdr:col>7</xdr:col>
      <xdr:colOff>107156</xdr:colOff>
      <xdr:row>36</xdr:row>
      <xdr:rowOff>59531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15</xdr:row>
      <xdr:rowOff>95250</xdr:rowOff>
    </xdr:from>
    <xdr:to>
      <xdr:col>15</xdr:col>
      <xdr:colOff>595313</xdr:colOff>
      <xdr:row>36</xdr:row>
      <xdr:rowOff>71437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11907</xdr:colOff>
      <xdr:row>18</xdr:row>
      <xdr:rowOff>1</xdr:rowOff>
    </xdr:from>
    <xdr:to>
      <xdr:col>5</xdr:col>
      <xdr:colOff>476250</xdr:colOff>
      <xdr:row>37</xdr:row>
      <xdr:rowOff>71438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71438</xdr:colOff>
      <xdr:row>18</xdr:row>
      <xdr:rowOff>11905</xdr:rowOff>
    </xdr:from>
    <xdr:to>
      <xdr:col>13</xdr:col>
      <xdr:colOff>261938</xdr:colOff>
      <xdr:row>37</xdr:row>
      <xdr:rowOff>83344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881062</xdr:colOff>
      <xdr:row>18</xdr:row>
      <xdr:rowOff>23813</xdr:rowOff>
    </xdr:from>
    <xdr:to>
      <xdr:col>7</xdr:col>
      <xdr:colOff>35718</xdr:colOff>
      <xdr:row>38</xdr:row>
      <xdr:rowOff>154781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18</xdr:row>
      <xdr:rowOff>11906</xdr:rowOff>
    </xdr:from>
    <xdr:to>
      <xdr:col>16</xdr:col>
      <xdr:colOff>500062</xdr:colOff>
      <xdr:row>38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16</xdr:row>
      <xdr:rowOff>11906</xdr:rowOff>
    </xdr:from>
    <xdr:to>
      <xdr:col>8</xdr:col>
      <xdr:colOff>130969</xdr:colOff>
      <xdr:row>36</xdr:row>
      <xdr:rowOff>154781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404812</xdr:colOff>
      <xdr:row>16</xdr:row>
      <xdr:rowOff>11907</xdr:rowOff>
    </xdr:from>
    <xdr:to>
      <xdr:col>19</xdr:col>
      <xdr:colOff>47625</xdr:colOff>
      <xdr:row>36</xdr:row>
      <xdr:rowOff>178594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83344</xdr:colOff>
      <xdr:row>43</xdr:row>
      <xdr:rowOff>59532</xdr:rowOff>
    </xdr:from>
    <xdr:to>
      <xdr:col>6</xdr:col>
      <xdr:colOff>119063</xdr:colOff>
      <xdr:row>68</xdr:row>
      <xdr:rowOff>71438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321468</xdr:colOff>
      <xdr:row>43</xdr:row>
      <xdr:rowOff>71438</xdr:rowOff>
    </xdr:from>
    <xdr:to>
      <xdr:col>15</xdr:col>
      <xdr:colOff>369093</xdr:colOff>
      <xdr:row>68</xdr:row>
      <xdr:rowOff>59532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8</xdr:row>
      <xdr:rowOff>142875</xdr:rowOff>
    </xdr:from>
    <xdr:to>
      <xdr:col>7</xdr:col>
      <xdr:colOff>0</xdr:colOff>
      <xdr:row>27</xdr:row>
      <xdr:rowOff>130968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357188</xdr:colOff>
      <xdr:row>8</xdr:row>
      <xdr:rowOff>130968</xdr:rowOff>
    </xdr:from>
    <xdr:to>
      <xdr:col>14</xdr:col>
      <xdr:colOff>440532</xdr:colOff>
      <xdr:row>27</xdr:row>
      <xdr:rowOff>130968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17</xdr:row>
      <xdr:rowOff>178597</xdr:rowOff>
    </xdr:from>
    <xdr:to>
      <xdr:col>4</xdr:col>
      <xdr:colOff>583406</xdr:colOff>
      <xdr:row>39</xdr:row>
      <xdr:rowOff>35719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500062</xdr:colOff>
      <xdr:row>18</xdr:row>
      <xdr:rowOff>35719</xdr:rowOff>
    </xdr:from>
    <xdr:to>
      <xdr:col>14</xdr:col>
      <xdr:colOff>166687</xdr:colOff>
      <xdr:row>39</xdr:row>
      <xdr:rowOff>23813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11907</xdr:colOff>
      <xdr:row>11</xdr:row>
      <xdr:rowOff>0</xdr:rowOff>
    </xdr:from>
    <xdr:to>
      <xdr:col>6</xdr:col>
      <xdr:colOff>583406</xdr:colOff>
      <xdr:row>33</xdr:row>
      <xdr:rowOff>47626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190501</xdr:colOff>
      <xdr:row>11</xdr:row>
      <xdr:rowOff>0</xdr:rowOff>
    </xdr:from>
    <xdr:to>
      <xdr:col>17</xdr:col>
      <xdr:colOff>47625</xdr:colOff>
      <xdr:row>33</xdr:row>
      <xdr:rowOff>35719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892969</xdr:colOff>
      <xdr:row>32</xdr:row>
      <xdr:rowOff>11906</xdr:rowOff>
    </xdr:from>
    <xdr:to>
      <xdr:col>5</xdr:col>
      <xdr:colOff>107157</xdr:colOff>
      <xdr:row>61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32</xdr:row>
      <xdr:rowOff>0</xdr:rowOff>
    </xdr:from>
    <xdr:to>
      <xdr:col>17</xdr:col>
      <xdr:colOff>404812</xdr:colOff>
      <xdr:row>61</xdr:row>
      <xdr:rowOff>23813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12</xdr:row>
      <xdr:rowOff>11907</xdr:rowOff>
    </xdr:from>
    <xdr:to>
      <xdr:col>7</xdr:col>
      <xdr:colOff>0</xdr:colOff>
      <xdr:row>34</xdr:row>
      <xdr:rowOff>166689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404813</xdr:colOff>
      <xdr:row>12</xdr:row>
      <xdr:rowOff>0</xdr:rowOff>
    </xdr:from>
    <xdr:to>
      <xdr:col>17</xdr:col>
      <xdr:colOff>47625</xdr:colOff>
      <xdr:row>34</xdr:row>
      <xdr:rowOff>154780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19</xdr:row>
      <xdr:rowOff>178595</xdr:rowOff>
    </xdr:from>
    <xdr:to>
      <xdr:col>9</xdr:col>
      <xdr:colOff>23813</xdr:colOff>
      <xdr:row>42</xdr:row>
      <xdr:rowOff>35719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595313</xdr:colOff>
      <xdr:row>19</xdr:row>
      <xdr:rowOff>178595</xdr:rowOff>
    </xdr:from>
    <xdr:to>
      <xdr:col>19</xdr:col>
      <xdr:colOff>119062</xdr:colOff>
      <xdr:row>42</xdr:row>
      <xdr:rowOff>35719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511968</xdr:colOff>
      <xdr:row>13</xdr:row>
      <xdr:rowOff>23813</xdr:rowOff>
    </xdr:from>
    <xdr:to>
      <xdr:col>13</xdr:col>
      <xdr:colOff>547687</xdr:colOff>
      <xdr:row>33</xdr:row>
      <xdr:rowOff>95250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13</xdr:row>
      <xdr:rowOff>0</xdr:rowOff>
    </xdr:from>
    <xdr:to>
      <xdr:col>4</xdr:col>
      <xdr:colOff>107156</xdr:colOff>
      <xdr:row>33</xdr:row>
      <xdr:rowOff>95249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9</xdr:row>
      <xdr:rowOff>0</xdr:rowOff>
    </xdr:from>
    <xdr:to>
      <xdr:col>8</xdr:col>
      <xdr:colOff>535781</xdr:colOff>
      <xdr:row>27</xdr:row>
      <xdr:rowOff>11906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9</xdr:row>
      <xdr:rowOff>0</xdr:rowOff>
    </xdr:from>
    <xdr:to>
      <xdr:col>16</xdr:col>
      <xdr:colOff>511968</xdr:colOff>
      <xdr:row>27</xdr:row>
      <xdr:rowOff>11907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273842</xdr:colOff>
      <xdr:row>55</xdr:row>
      <xdr:rowOff>95250</xdr:rowOff>
    </xdr:from>
    <xdr:to>
      <xdr:col>19</xdr:col>
      <xdr:colOff>47625</xdr:colOff>
      <xdr:row>90</xdr:row>
      <xdr:rowOff>166688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23813</xdr:colOff>
      <xdr:row>55</xdr:row>
      <xdr:rowOff>83344</xdr:rowOff>
    </xdr:from>
    <xdr:to>
      <xdr:col>6</xdr:col>
      <xdr:colOff>571500</xdr:colOff>
      <xdr:row>90</xdr:row>
      <xdr:rowOff>154781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1404936</xdr:colOff>
      <xdr:row>10</xdr:row>
      <xdr:rowOff>190499</xdr:rowOff>
    </xdr:from>
    <xdr:to>
      <xdr:col>7</xdr:col>
      <xdr:colOff>83344</xdr:colOff>
      <xdr:row>31</xdr:row>
      <xdr:rowOff>166686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</xdr:colOff>
      <xdr:row>38</xdr:row>
      <xdr:rowOff>0</xdr:rowOff>
    </xdr:from>
    <xdr:to>
      <xdr:col>7</xdr:col>
      <xdr:colOff>273844</xdr:colOff>
      <xdr:row>58</xdr:row>
      <xdr:rowOff>83344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65</xdr:row>
      <xdr:rowOff>23812</xdr:rowOff>
    </xdr:from>
    <xdr:to>
      <xdr:col>7</xdr:col>
      <xdr:colOff>297657</xdr:colOff>
      <xdr:row>84</xdr:row>
      <xdr:rowOff>166687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547688</xdr:colOff>
      <xdr:row>11</xdr:row>
      <xdr:rowOff>0</xdr:rowOff>
    </xdr:from>
    <xdr:to>
      <xdr:col>15</xdr:col>
      <xdr:colOff>297657</xdr:colOff>
      <xdr:row>31</xdr:row>
      <xdr:rowOff>178594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35719</xdr:colOff>
      <xdr:row>37</xdr:row>
      <xdr:rowOff>178593</xdr:rowOff>
    </xdr:from>
    <xdr:to>
      <xdr:col>15</xdr:col>
      <xdr:colOff>357188</xdr:colOff>
      <xdr:row>58</xdr:row>
      <xdr:rowOff>71436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11906</xdr:colOff>
      <xdr:row>65</xdr:row>
      <xdr:rowOff>0</xdr:rowOff>
    </xdr:from>
    <xdr:to>
      <xdr:col>15</xdr:col>
      <xdr:colOff>428626</xdr:colOff>
      <xdr:row>84</xdr:row>
      <xdr:rowOff>166687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C5:E21" totalsRowShown="0" headerRowDxfId="9" dataDxfId="8">
  <tableColumns count="3">
    <tableColumn id="1" name="kraj / stát" dataDxfId="7"/>
    <tableColumn id="2" name="počet respondentů" dataDxfId="6"/>
    <tableColumn id="3" name="%" dataDxfId="5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abulka13" displayName="Tabulka13" ref="F5:H21" totalsRowShown="0" headerRowDxfId="4" dataDxfId="3">
  <tableColumns count="3">
    <tableColumn id="1" name="kraj / stát" dataDxfId="2"/>
    <tableColumn id="2" name="počet respondentů" dataDxfId="1"/>
    <tableColumn id="3" name="%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2"/>
  <sheetViews>
    <sheetView topLeftCell="A127" zoomScale="80" zoomScaleNormal="80" workbookViewId="0">
      <selection activeCell="J82" sqref="J82:J83"/>
    </sheetView>
  </sheetViews>
  <sheetFormatPr defaultRowHeight="15"/>
  <cols>
    <col min="1" max="1" width="13.7109375" style="11" customWidth="1"/>
  </cols>
  <sheetData>
    <row r="1" spans="1:14" s="2" customFormat="1">
      <c r="A1" s="1" t="s">
        <v>0</v>
      </c>
    </row>
    <row r="2" spans="1:14" s="4" customFormat="1">
      <c r="A2" s="3" t="s">
        <v>1</v>
      </c>
    </row>
    <row r="3" spans="1:14">
      <c r="A3" s="5" t="s">
        <v>2</v>
      </c>
      <c r="B3" s="6" t="s">
        <v>3</v>
      </c>
      <c r="L3">
        <v>71</v>
      </c>
    </row>
    <row r="4" spans="1:14">
      <c r="A4" s="5" t="s">
        <v>4</v>
      </c>
      <c r="B4" s="6" t="s">
        <v>5</v>
      </c>
      <c r="L4">
        <v>106</v>
      </c>
    </row>
    <row r="5" spans="1:14">
      <c r="A5" s="5" t="s">
        <v>6</v>
      </c>
      <c r="B5" s="6" t="s">
        <v>7</v>
      </c>
      <c r="L5">
        <v>140</v>
      </c>
    </row>
    <row r="6" spans="1:14">
      <c r="A6" s="5" t="s">
        <v>8</v>
      </c>
      <c r="B6" s="6" t="s">
        <v>9</v>
      </c>
      <c r="L6">
        <v>99</v>
      </c>
    </row>
    <row r="7" spans="1:14">
      <c r="A7" s="5" t="s">
        <v>10</v>
      </c>
      <c r="B7" s="6" t="s">
        <v>11</v>
      </c>
      <c r="L7">
        <v>101</v>
      </c>
    </row>
    <row r="8" spans="1:14">
      <c r="A8" s="5" t="s">
        <v>12</v>
      </c>
      <c r="B8" s="6" t="s">
        <v>13</v>
      </c>
      <c r="L8">
        <v>33</v>
      </c>
    </row>
    <row r="9" spans="1:14">
      <c r="A9" s="5" t="s">
        <v>14</v>
      </c>
      <c r="B9" s="6" t="s">
        <v>15</v>
      </c>
      <c r="L9">
        <v>11</v>
      </c>
    </row>
    <row r="10" spans="1:14">
      <c r="A10" s="5" t="s">
        <v>16</v>
      </c>
      <c r="B10" s="6" t="s">
        <v>17</v>
      </c>
      <c r="L10">
        <v>2</v>
      </c>
    </row>
    <row r="11" spans="1:14">
      <c r="A11" s="5" t="s">
        <v>18</v>
      </c>
      <c r="B11" s="6" t="s">
        <v>19</v>
      </c>
      <c r="L11">
        <v>27</v>
      </c>
    </row>
    <row r="12" spans="1:14">
      <c r="A12" s="5" t="s">
        <v>20</v>
      </c>
      <c r="B12" s="6" t="s">
        <v>21</v>
      </c>
      <c r="L12">
        <v>6</v>
      </c>
      <c r="N12">
        <f>SUM(L3:L12)</f>
        <v>596</v>
      </c>
    </row>
    <row r="13" spans="1:14">
      <c r="A13" s="5"/>
      <c r="B13" s="6"/>
    </row>
    <row r="14" spans="1:14" s="4" customFormat="1">
      <c r="A14" s="3" t="s">
        <v>22</v>
      </c>
      <c r="B14" s="7"/>
    </row>
    <row r="15" spans="1:14">
      <c r="A15" s="8" t="s">
        <v>23</v>
      </c>
      <c r="B15" s="6" t="s">
        <v>24</v>
      </c>
    </row>
    <row r="16" spans="1:14">
      <c r="A16" s="8" t="s">
        <v>25</v>
      </c>
      <c r="B16" s="6" t="s">
        <v>26</v>
      </c>
    </row>
    <row r="17" spans="1:14">
      <c r="A17" s="8" t="s">
        <v>27</v>
      </c>
      <c r="B17" s="6" t="s">
        <v>28</v>
      </c>
    </row>
    <row r="18" spans="1:14">
      <c r="A18" s="5"/>
      <c r="B18" s="6"/>
    </row>
    <row r="19" spans="1:14" s="4" customFormat="1">
      <c r="A19" s="3" t="s">
        <v>29</v>
      </c>
    </row>
    <row r="20" spans="1:14">
      <c r="A20" s="5" t="s">
        <v>2</v>
      </c>
      <c r="B20" s="9" t="s">
        <v>30</v>
      </c>
      <c r="L20">
        <v>176</v>
      </c>
    </row>
    <row r="21" spans="1:14">
      <c r="A21" s="5" t="s">
        <v>4</v>
      </c>
      <c r="B21" s="9" t="s">
        <v>31</v>
      </c>
      <c r="L21">
        <v>24</v>
      </c>
    </row>
    <row r="22" spans="1:14">
      <c r="A22" s="5" t="s">
        <v>6</v>
      </c>
      <c r="B22" s="9" t="s">
        <v>32</v>
      </c>
      <c r="L22">
        <v>15</v>
      </c>
      <c r="N22">
        <f>SUM(L20:L22)</f>
        <v>215</v>
      </c>
    </row>
    <row r="24" spans="1:14" s="4" customFormat="1">
      <c r="A24" s="10" t="s">
        <v>33</v>
      </c>
    </row>
    <row r="25" spans="1:14">
      <c r="A25" s="5" t="s">
        <v>2</v>
      </c>
      <c r="B25" t="s">
        <v>34</v>
      </c>
      <c r="L25">
        <v>88</v>
      </c>
    </row>
    <row r="26" spans="1:14">
      <c r="A26" s="5" t="s">
        <v>4</v>
      </c>
      <c r="B26" t="s">
        <v>35</v>
      </c>
      <c r="L26">
        <v>9</v>
      </c>
    </row>
    <row r="27" spans="1:14">
      <c r="A27" s="5" t="s">
        <v>6</v>
      </c>
      <c r="B27" t="s">
        <v>36</v>
      </c>
      <c r="L27">
        <v>26</v>
      </c>
    </row>
    <row r="28" spans="1:14">
      <c r="A28" s="5" t="s">
        <v>8</v>
      </c>
      <c r="B28" t="s">
        <v>37</v>
      </c>
      <c r="L28">
        <v>18</v>
      </c>
    </row>
    <row r="29" spans="1:14">
      <c r="A29" s="5" t="s">
        <v>10</v>
      </c>
      <c r="B29" t="s">
        <v>38</v>
      </c>
      <c r="L29">
        <v>44</v>
      </c>
    </row>
    <row r="30" spans="1:14">
      <c r="A30" s="5" t="s">
        <v>12</v>
      </c>
      <c r="B30" t="s">
        <v>39</v>
      </c>
      <c r="L30">
        <v>9</v>
      </c>
    </row>
    <row r="31" spans="1:14">
      <c r="A31" s="5" t="s">
        <v>14</v>
      </c>
      <c r="B31" t="s">
        <v>40</v>
      </c>
      <c r="L31">
        <v>25</v>
      </c>
    </row>
    <row r="32" spans="1:14">
      <c r="A32" s="5" t="s">
        <v>16</v>
      </c>
      <c r="B32" t="s">
        <v>41</v>
      </c>
      <c r="L32">
        <v>60</v>
      </c>
    </row>
    <row r="33" spans="1:14">
      <c r="A33" s="5" t="s">
        <v>18</v>
      </c>
      <c r="B33" t="s">
        <v>42</v>
      </c>
      <c r="L33">
        <v>95</v>
      </c>
    </row>
    <row r="34" spans="1:14">
      <c r="A34" s="5" t="s">
        <v>20</v>
      </c>
      <c r="B34" t="s">
        <v>43</v>
      </c>
      <c r="L34">
        <v>61</v>
      </c>
    </row>
    <row r="35" spans="1:14">
      <c r="A35" s="5" t="s">
        <v>44</v>
      </c>
      <c r="B35" t="s">
        <v>45</v>
      </c>
      <c r="L35">
        <v>4</v>
      </c>
    </row>
    <row r="36" spans="1:14">
      <c r="A36" s="5" t="s">
        <v>46</v>
      </c>
      <c r="B36" t="s">
        <v>47</v>
      </c>
      <c r="L36">
        <v>71</v>
      </c>
    </row>
    <row r="37" spans="1:14">
      <c r="A37" s="5" t="s">
        <v>48</v>
      </c>
      <c r="B37" t="s">
        <v>49</v>
      </c>
      <c r="L37">
        <v>11</v>
      </c>
      <c r="N37">
        <f>SUM(L25:L37)</f>
        <v>521</v>
      </c>
    </row>
    <row r="39" spans="1:14" s="4" customFormat="1">
      <c r="A39" s="10" t="s">
        <v>50</v>
      </c>
    </row>
    <row r="40" spans="1:14">
      <c r="A40" s="5" t="s">
        <v>2</v>
      </c>
      <c r="B40" t="s">
        <v>51</v>
      </c>
      <c r="L40">
        <v>37</v>
      </c>
    </row>
    <row r="41" spans="1:14">
      <c r="A41" s="5" t="s">
        <v>4</v>
      </c>
      <c r="B41" t="s">
        <v>52</v>
      </c>
      <c r="L41">
        <v>88</v>
      </c>
    </row>
    <row r="42" spans="1:14">
      <c r="A42" s="5" t="s">
        <v>6</v>
      </c>
      <c r="B42" t="s">
        <v>53</v>
      </c>
      <c r="L42">
        <v>90</v>
      </c>
      <c r="N42">
        <f>SUM(L40:L42)</f>
        <v>215</v>
      </c>
    </row>
    <row r="44" spans="1:14" s="4" customFormat="1">
      <c r="A44" s="10" t="s">
        <v>54</v>
      </c>
    </row>
    <row r="45" spans="1:14">
      <c r="A45" s="5" t="s">
        <v>2</v>
      </c>
      <c r="B45" t="s">
        <v>55</v>
      </c>
      <c r="L45">
        <f>176+1</f>
        <v>177</v>
      </c>
    </row>
    <row r="46" spans="1:14">
      <c r="A46" s="5" t="s">
        <v>4</v>
      </c>
      <c r="B46" t="s">
        <v>56</v>
      </c>
      <c r="L46">
        <v>4</v>
      </c>
    </row>
    <row r="47" spans="1:14">
      <c r="A47" s="5" t="s">
        <v>6</v>
      </c>
      <c r="B47" t="s">
        <v>57</v>
      </c>
      <c r="L47">
        <v>7</v>
      </c>
    </row>
    <row r="48" spans="1:14">
      <c r="A48" s="5" t="s">
        <v>8</v>
      </c>
      <c r="B48" t="s">
        <v>58</v>
      </c>
      <c r="L48">
        <v>0</v>
      </c>
    </row>
    <row r="49" spans="1:14">
      <c r="A49" s="5" t="s">
        <v>10</v>
      </c>
      <c r="B49" t="s">
        <v>59</v>
      </c>
      <c r="L49">
        <v>10</v>
      </c>
    </row>
    <row r="50" spans="1:14">
      <c r="A50" s="5" t="s">
        <v>12</v>
      </c>
      <c r="B50" t="s">
        <v>60</v>
      </c>
      <c r="L50">
        <v>17</v>
      </c>
    </row>
    <row r="51" spans="1:14">
      <c r="A51" s="5" t="s">
        <v>14</v>
      </c>
      <c r="B51" t="s">
        <v>61</v>
      </c>
      <c r="L51">
        <v>0</v>
      </c>
      <c r="N51">
        <f>SUM(L45:L51)</f>
        <v>215</v>
      </c>
    </row>
    <row r="52" spans="1:14">
      <c r="A52" s="5"/>
    </row>
    <row r="53" spans="1:14" s="4" customFormat="1">
      <c r="A53" s="3" t="s">
        <v>62</v>
      </c>
    </row>
    <row r="54" spans="1:14" s="11" customFormat="1">
      <c r="A54" s="5" t="s">
        <v>2</v>
      </c>
      <c r="B54" s="11" t="s">
        <v>63</v>
      </c>
      <c r="L54" s="11">
        <v>161</v>
      </c>
    </row>
    <row r="55" spans="1:14" s="11" customFormat="1">
      <c r="A55" s="5" t="s">
        <v>4</v>
      </c>
      <c r="B55" s="11" t="s">
        <v>64</v>
      </c>
      <c r="L55" s="11">
        <v>32</v>
      </c>
    </row>
    <row r="56" spans="1:14" s="11" customFormat="1">
      <c r="A56" s="5" t="s">
        <v>6</v>
      </c>
      <c r="B56" s="11" t="s">
        <v>65</v>
      </c>
      <c r="L56" s="11">
        <v>126</v>
      </c>
    </row>
    <row r="57" spans="1:14" s="11" customFormat="1">
      <c r="A57" s="5" t="s">
        <v>8</v>
      </c>
      <c r="B57" s="11" t="s">
        <v>66</v>
      </c>
      <c r="L57" s="11">
        <v>13</v>
      </c>
      <c r="N57" s="11">
        <f>SUM(L54:L57)</f>
        <v>332</v>
      </c>
    </row>
    <row r="59" spans="1:14" s="4" customFormat="1">
      <c r="A59" s="3" t="s">
        <v>67</v>
      </c>
    </row>
    <row r="60" spans="1:14">
      <c r="A60" s="5" t="s">
        <v>2</v>
      </c>
      <c r="B60" s="12" t="s">
        <v>30</v>
      </c>
      <c r="L60">
        <v>12</v>
      </c>
    </row>
    <row r="61" spans="1:14">
      <c r="A61" s="5" t="s">
        <v>4</v>
      </c>
      <c r="B61" s="12" t="s">
        <v>68</v>
      </c>
      <c r="L61">
        <v>203</v>
      </c>
      <c r="N61">
        <f>SUM(L60:L61)</f>
        <v>215</v>
      </c>
    </row>
    <row r="63" spans="1:14" s="2" customFormat="1">
      <c r="A63" s="1" t="s">
        <v>69</v>
      </c>
    </row>
    <row r="64" spans="1:14" s="4" customFormat="1">
      <c r="A64" s="3" t="s">
        <v>70</v>
      </c>
    </row>
    <row r="65" spans="1:12">
      <c r="A65" s="5" t="s">
        <v>2</v>
      </c>
      <c r="B65" s="12" t="s">
        <v>71</v>
      </c>
      <c r="L65">
        <v>110</v>
      </c>
    </row>
    <row r="66" spans="1:12">
      <c r="A66" s="5" t="s">
        <v>4</v>
      </c>
      <c r="B66" s="12" t="s">
        <v>72</v>
      </c>
      <c r="L66">
        <v>79</v>
      </c>
    </row>
    <row r="67" spans="1:12">
      <c r="A67" s="5" t="s">
        <v>6</v>
      </c>
      <c r="B67" s="12" t="s">
        <v>73</v>
      </c>
      <c r="L67">
        <v>31</v>
      </c>
    </row>
    <row r="68" spans="1:12">
      <c r="A68" s="5" t="s">
        <v>8</v>
      </c>
      <c r="B68" s="12" t="s">
        <v>74</v>
      </c>
      <c r="L68">
        <v>32</v>
      </c>
    </row>
    <row r="69" spans="1:12">
      <c r="A69" s="5" t="s">
        <v>10</v>
      </c>
      <c r="B69" s="12" t="s">
        <v>75</v>
      </c>
      <c r="L69">
        <v>49</v>
      </c>
    </row>
    <row r="70" spans="1:12">
      <c r="A70" s="5" t="s">
        <v>12</v>
      </c>
      <c r="B70" s="12" t="s">
        <v>76</v>
      </c>
      <c r="L70">
        <v>8</v>
      </c>
    </row>
    <row r="71" spans="1:12">
      <c r="A71" s="5" t="s">
        <v>14</v>
      </c>
      <c r="B71" s="12" t="s">
        <v>77</v>
      </c>
      <c r="L71">
        <v>100</v>
      </c>
    </row>
    <row r="72" spans="1:12">
      <c r="A72" s="5" t="s">
        <v>16</v>
      </c>
      <c r="B72" s="12" t="s">
        <v>78</v>
      </c>
      <c r="L72">
        <v>60</v>
      </c>
    </row>
    <row r="73" spans="1:12">
      <c r="A73" s="5" t="s">
        <v>18</v>
      </c>
      <c r="B73" s="12" t="s">
        <v>79</v>
      </c>
      <c r="L73">
        <v>22</v>
      </c>
    </row>
    <row r="74" spans="1:12">
      <c r="A74" s="5" t="s">
        <v>20</v>
      </c>
      <c r="B74" s="12" t="s">
        <v>80</v>
      </c>
      <c r="L74">
        <v>56</v>
      </c>
    </row>
    <row r="75" spans="1:12">
      <c r="A75" s="5" t="s">
        <v>44</v>
      </c>
      <c r="B75" s="12" t="s">
        <v>81</v>
      </c>
      <c r="L75">
        <v>13</v>
      </c>
    </row>
    <row r="76" spans="1:12">
      <c r="A76" s="5" t="s">
        <v>46</v>
      </c>
      <c r="B76" s="12" t="s">
        <v>82</v>
      </c>
      <c r="L76">
        <v>82</v>
      </c>
    </row>
    <row r="77" spans="1:12">
      <c r="A77" s="5" t="s">
        <v>48</v>
      </c>
      <c r="B77" s="12" t="s">
        <v>83</v>
      </c>
      <c r="L77">
        <v>44</v>
      </c>
    </row>
    <row r="78" spans="1:12">
      <c r="A78" s="5" t="s">
        <v>84</v>
      </c>
      <c r="B78" s="12" t="s">
        <v>85</v>
      </c>
      <c r="L78">
        <v>21</v>
      </c>
    </row>
    <row r="79" spans="1:12">
      <c r="A79" s="5" t="s">
        <v>86</v>
      </c>
      <c r="B79" s="12" t="s">
        <v>87</v>
      </c>
      <c r="L79">
        <v>34</v>
      </c>
    </row>
    <row r="80" spans="1:12">
      <c r="A80" s="5" t="s">
        <v>88</v>
      </c>
      <c r="B80" s="12" t="s">
        <v>89</v>
      </c>
      <c r="L80">
        <v>7</v>
      </c>
    </row>
    <row r="81" spans="1:22">
      <c r="A81" s="5" t="s">
        <v>90</v>
      </c>
      <c r="B81" s="12" t="s">
        <v>91</v>
      </c>
      <c r="L81">
        <v>27</v>
      </c>
    </row>
    <row r="82" spans="1:22">
      <c r="A82" s="5" t="s">
        <v>92</v>
      </c>
      <c r="B82" s="12" t="s">
        <v>93</v>
      </c>
      <c r="L82">
        <v>32</v>
      </c>
    </row>
    <row r="83" spans="1:22">
      <c r="A83" s="5" t="s">
        <v>94</v>
      </c>
      <c r="B83" s="12" t="s">
        <v>95</v>
      </c>
      <c r="L83">
        <v>53</v>
      </c>
    </row>
    <row r="84" spans="1:22">
      <c r="A84" s="5" t="s">
        <v>96</v>
      </c>
      <c r="B84" s="12" t="s">
        <v>97</v>
      </c>
      <c r="L84">
        <v>36</v>
      </c>
    </row>
    <row r="85" spans="1:22">
      <c r="A85" s="5" t="s">
        <v>98</v>
      </c>
      <c r="B85" s="12" t="s">
        <v>99</v>
      </c>
      <c r="L85">
        <v>3</v>
      </c>
    </row>
    <row r="86" spans="1:22">
      <c r="A86" s="5" t="s">
        <v>100</v>
      </c>
      <c r="B86" s="12" t="s">
        <v>101</v>
      </c>
      <c r="L86">
        <v>2</v>
      </c>
    </row>
    <row r="87" spans="1:22">
      <c r="A87" s="5" t="s">
        <v>102</v>
      </c>
      <c r="B87" s="12" t="s">
        <v>103</v>
      </c>
      <c r="L87">
        <v>29</v>
      </c>
    </row>
    <row r="88" spans="1:22">
      <c r="A88" s="5" t="s">
        <v>104</v>
      </c>
      <c r="B88" s="12" t="s">
        <v>105</v>
      </c>
      <c r="L88">
        <v>41</v>
      </c>
    </row>
    <row r="89" spans="1:22">
      <c r="A89" s="5" t="s">
        <v>106</v>
      </c>
      <c r="B89" t="s">
        <v>107</v>
      </c>
      <c r="L89">
        <v>3</v>
      </c>
    </row>
    <row r="91" spans="1:22" s="14" customFormat="1">
      <c r="A91" s="13" t="s">
        <v>108</v>
      </c>
    </row>
    <row r="92" spans="1:22">
      <c r="A92" s="12" t="s">
        <v>109</v>
      </c>
      <c r="L92">
        <v>1</v>
      </c>
      <c r="M92">
        <v>108</v>
      </c>
      <c r="O92">
        <v>2</v>
      </c>
      <c r="P92">
        <v>101</v>
      </c>
      <c r="R92">
        <v>3</v>
      </c>
      <c r="S92">
        <v>4</v>
      </c>
      <c r="U92">
        <v>2</v>
      </c>
      <c r="V92" t="s">
        <v>161</v>
      </c>
    </row>
    <row r="93" spans="1:22">
      <c r="A93" s="12" t="s">
        <v>110</v>
      </c>
      <c r="L93">
        <v>1</v>
      </c>
      <c r="M93">
        <v>102</v>
      </c>
      <c r="O93">
        <v>2</v>
      </c>
      <c r="P93">
        <v>108</v>
      </c>
      <c r="R93">
        <v>3</v>
      </c>
      <c r="S93">
        <v>4</v>
      </c>
      <c r="U93">
        <v>1</v>
      </c>
      <c r="V93" t="s">
        <v>161</v>
      </c>
    </row>
    <row r="94" spans="1:22">
      <c r="A94" s="12" t="s">
        <v>111</v>
      </c>
      <c r="L94">
        <v>1</v>
      </c>
      <c r="M94">
        <v>120</v>
      </c>
      <c r="N94">
        <f>SUM(M92:M94)</f>
        <v>330</v>
      </c>
      <c r="O94">
        <v>2</v>
      </c>
      <c r="P94">
        <v>92</v>
      </c>
      <c r="Q94">
        <f>SUM(P92:P94)</f>
        <v>301</v>
      </c>
      <c r="R94">
        <v>3</v>
      </c>
      <c r="S94">
        <v>2</v>
      </c>
      <c r="T94">
        <f>SUM(S92:S94)</f>
        <v>10</v>
      </c>
      <c r="U94">
        <v>1</v>
      </c>
      <c r="V94" t="s">
        <v>161</v>
      </c>
    </row>
    <row r="96" spans="1:22" s="14" customFormat="1">
      <c r="A96" s="13" t="s">
        <v>112</v>
      </c>
    </row>
    <row r="97" spans="1:15">
      <c r="A97" s="5" t="s">
        <v>2</v>
      </c>
      <c r="B97" s="12" t="s">
        <v>113</v>
      </c>
      <c r="L97">
        <v>18</v>
      </c>
    </row>
    <row r="98" spans="1:15">
      <c r="A98" s="5" t="s">
        <v>4</v>
      </c>
      <c r="B98" s="12" t="s">
        <v>114</v>
      </c>
      <c r="L98">
        <v>59</v>
      </c>
    </row>
    <row r="99" spans="1:15">
      <c r="A99" s="5" t="s">
        <v>6</v>
      </c>
      <c r="B99" s="12" t="s">
        <v>115</v>
      </c>
      <c r="L99">
        <v>69</v>
      </c>
    </row>
    <row r="100" spans="1:15">
      <c r="A100" s="5" t="s">
        <v>8</v>
      </c>
      <c r="B100" s="12" t="s">
        <v>116</v>
      </c>
      <c r="L100">
        <v>32</v>
      </c>
      <c r="M100">
        <f>SUM(L97:L100)</f>
        <v>178</v>
      </c>
      <c r="N100">
        <v>140</v>
      </c>
      <c r="O100" t="s">
        <v>160</v>
      </c>
    </row>
    <row r="101" spans="1:15">
      <c r="A101" s="5"/>
    </row>
    <row r="102" spans="1:15">
      <c r="A102" s="5"/>
    </row>
    <row r="103" spans="1:15" s="2" customFormat="1">
      <c r="A103" s="1" t="s">
        <v>117</v>
      </c>
    </row>
    <row r="104" spans="1:15" s="4" customFormat="1">
      <c r="A104" s="3" t="s">
        <v>118</v>
      </c>
    </row>
    <row r="105" spans="1:15">
      <c r="A105" s="5" t="s">
        <v>2</v>
      </c>
      <c r="B105" s="12" t="s">
        <v>119</v>
      </c>
      <c r="L105">
        <v>113</v>
      </c>
    </row>
    <row r="106" spans="1:15">
      <c r="A106" s="5" t="s">
        <v>4</v>
      </c>
      <c r="B106" s="12" t="s">
        <v>120</v>
      </c>
      <c r="L106">
        <v>102</v>
      </c>
      <c r="M106">
        <f>SUM(L105:L106)</f>
        <v>215</v>
      </c>
    </row>
    <row r="108" spans="1:15" s="4" customFormat="1">
      <c r="A108" s="3" t="s">
        <v>121</v>
      </c>
    </row>
    <row r="109" spans="1:15">
      <c r="A109" s="5" t="s">
        <v>2</v>
      </c>
      <c r="B109" s="12" t="s">
        <v>122</v>
      </c>
      <c r="L109">
        <v>16</v>
      </c>
    </row>
    <row r="110" spans="1:15">
      <c r="A110" s="5" t="s">
        <v>4</v>
      </c>
      <c r="B110" s="12" t="s">
        <v>123</v>
      </c>
      <c r="L110">
        <v>63</v>
      </c>
    </row>
    <row r="111" spans="1:15">
      <c r="A111" s="5" t="s">
        <v>6</v>
      </c>
      <c r="B111" s="12" t="s">
        <v>124</v>
      </c>
      <c r="L111">
        <v>74</v>
      </c>
    </row>
    <row r="112" spans="1:15">
      <c r="A112" s="5" t="s">
        <v>8</v>
      </c>
      <c r="B112" s="12" t="s">
        <v>125</v>
      </c>
      <c r="L112">
        <v>44</v>
      </c>
    </row>
    <row r="113" spans="1:13">
      <c r="A113" s="5" t="s">
        <v>10</v>
      </c>
      <c r="B113" s="12" t="s">
        <v>126</v>
      </c>
      <c r="L113">
        <v>18</v>
      </c>
      <c r="M113">
        <f>SUM(L109:L113)</f>
        <v>215</v>
      </c>
    </row>
    <row r="114" spans="1:13">
      <c r="A114" s="5"/>
    </row>
    <row r="115" spans="1:13" s="4" customFormat="1">
      <c r="A115" s="3" t="s">
        <v>127</v>
      </c>
    </row>
    <row r="116" spans="1:13">
      <c r="A116" s="5" t="s">
        <v>2</v>
      </c>
      <c r="B116" s="12" t="s">
        <v>128</v>
      </c>
      <c r="L116">
        <v>8</v>
      </c>
    </row>
    <row r="117" spans="1:13">
      <c r="A117" s="5" t="s">
        <v>4</v>
      </c>
      <c r="B117" s="12" t="s">
        <v>129</v>
      </c>
      <c r="L117">
        <v>20</v>
      </c>
    </row>
    <row r="118" spans="1:13">
      <c r="A118" s="5" t="s">
        <v>6</v>
      </c>
      <c r="B118" s="12" t="s">
        <v>130</v>
      </c>
      <c r="L118">
        <v>9</v>
      </c>
    </row>
    <row r="119" spans="1:13">
      <c r="A119" s="5" t="s">
        <v>8</v>
      </c>
      <c r="B119" s="12" t="s">
        <v>131</v>
      </c>
      <c r="L119">
        <v>117</v>
      </c>
    </row>
    <row r="120" spans="1:13">
      <c r="A120" s="5" t="s">
        <v>10</v>
      </c>
      <c r="B120" s="12" t="s">
        <v>132</v>
      </c>
      <c r="L120">
        <v>12</v>
      </c>
    </row>
    <row r="121" spans="1:13">
      <c r="A121" s="5" t="s">
        <v>12</v>
      </c>
      <c r="B121" s="12" t="s">
        <v>133</v>
      </c>
      <c r="L121">
        <v>49</v>
      </c>
      <c r="M121">
        <f>SUM(L116:L121)</f>
        <v>215</v>
      </c>
    </row>
    <row r="123" spans="1:13" s="4" customFormat="1">
      <c r="A123" s="3" t="s">
        <v>134</v>
      </c>
    </row>
    <row r="124" spans="1:13">
      <c r="A124" s="5" t="s">
        <v>2</v>
      </c>
      <c r="B124" s="12" t="s">
        <v>135</v>
      </c>
      <c r="L124">
        <v>18</v>
      </c>
    </row>
    <row r="125" spans="1:13">
      <c r="A125" s="5" t="s">
        <v>4</v>
      </c>
      <c r="B125" s="12" t="s">
        <v>136</v>
      </c>
      <c r="L125">
        <v>10</v>
      </c>
    </row>
    <row r="126" spans="1:13">
      <c r="A126" s="5" t="s">
        <v>6</v>
      </c>
      <c r="B126" s="12" t="s">
        <v>137</v>
      </c>
      <c r="L126">
        <v>24</v>
      </c>
    </row>
    <row r="127" spans="1:13">
      <c r="A127" s="5" t="s">
        <v>8</v>
      </c>
      <c r="B127" s="12" t="s">
        <v>138</v>
      </c>
      <c r="L127">
        <v>23</v>
      </c>
    </row>
    <row r="128" spans="1:13">
      <c r="A128" s="5" t="s">
        <v>10</v>
      </c>
      <c r="B128" s="12" t="s">
        <v>139</v>
      </c>
      <c r="L128">
        <v>14</v>
      </c>
    </row>
    <row r="129" spans="1:15">
      <c r="A129" s="5" t="s">
        <v>12</v>
      </c>
      <c r="B129" s="12" t="s">
        <v>140</v>
      </c>
      <c r="L129">
        <v>118</v>
      </c>
      <c r="M129">
        <f>SUM(L124:L129)</f>
        <v>207</v>
      </c>
      <c r="N129">
        <v>8</v>
      </c>
      <c r="O129" t="s">
        <v>162</v>
      </c>
    </row>
    <row r="131" spans="1:15" s="4" customFormat="1">
      <c r="A131" s="3" t="s">
        <v>141</v>
      </c>
    </row>
    <row r="132" spans="1:15">
      <c r="A132" s="5" t="s">
        <v>2</v>
      </c>
      <c r="B132" s="12" t="s">
        <v>142</v>
      </c>
      <c r="L132">
        <v>46</v>
      </c>
    </row>
    <row r="133" spans="1:15">
      <c r="A133" s="5" t="s">
        <v>4</v>
      </c>
      <c r="B133" s="12" t="s">
        <v>143</v>
      </c>
      <c r="L133">
        <v>117</v>
      </c>
    </row>
    <row r="134" spans="1:15">
      <c r="A134" s="5" t="s">
        <v>6</v>
      </c>
      <c r="B134" s="12" t="s">
        <v>144</v>
      </c>
      <c r="L134">
        <v>19</v>
      </c>
    </row>
    <row r="135" spans="1:15">
      <c r="A135" s="5" t="s">
        <v>8</v>
      </c>
      <c r="B135" s="12" t="s">
        <v>145</v>
      </c>
      <c r="L135">
        <v>6</v>
      </c>
    </row>
    <row r="136" spans="1:15">
      <c r="A136" s="5" t="s">
        <v>10</v>
      </c>
      <c r="B136" s="12" t="s">
        <v>146</v>
      </c>
      <c r="L136">
        <v>6</v>
      </c>
      <c r="M136">
        <f>SUM(L132:L136)</f>
        <v>194</v>
      </c>
      <c r="N136">
        <v>21</v>
      </c>
      <c r="O136" t="s">
        <v>162</v>
      </c>
    </row>
    <row r="137" spans="1:15">
      <c r="A137" s="5"/>
    </row>
    <row r="138" spans="1:15" s="15" customFormat="1">
      <c r="A138" s="15" t="s">
        <v>147</v>
      </c>
    </row>
    <row r="139" spans="1:15">
      <c r="A139" t="s">
        <v>148</v>
      </c>
    </row>
    <row r="141" spans="1:15" s="4" customFormat="1">
      <c r="A141" s="10" t="s">
        <v>149</v>
      </c>
    </row>
    <row r="142" spans="1:15">
      <c r="A142" s="5" t="s">
        <v>2</v>
      </c>
      <c r="B142" t="s">
        <v>150</v>
      </c>
      <c r="L142">
        <v>144</v>
      </c>
    </row>
    <row r="143" spans="1:15">
      <c r="A143" s="5" t="s">
        <v>4</v>
      </c>
      <c r="B143" t="s">
        <v>151</v>
      </c>
      <c r="L143">
        <v>71</v>
      </c>
    </row>
    <row r="144" spans="1:15">
      <c r="A144" s="5" t="s">
        <v>6</v>
      </c>
      <c r="B144" t="s">
        <v>152</v>
      </c>
      <c r="L144">
        <v>0</v>
      </c>
      <c r="M144">
        <f>SUM(L142:L144)</f>
        <v>215</v>
      </c>
    </row>
    <row r="146" spans="1:13" s="4" customFormat="1">
      <c r="A146" s="10" t="s">
        <v>153</v>
      </c>
    </row>
    <row r="147" spans="1:13">
      <c r="A147" s="5" t="s">
        <v>2</v>
      </c>
      <c r="B147" t="s">
        <v>154</v>
      </c>
      <c r="L147">
        <v>16</v>
      </c>
    </row>
    <row r="148" spans="1:13">
      <c r="A148" s="5" t="s">
        <v>4</v>
      </c>
      <c r="B148" t="s">
        <v>155</v>
      </c>
      <c r="L148">
        <v>80</v>
      </c>
    </row>
    <row r="149" spans="1:13">
      <c r="A149" s="5" t="s">
        <v>6</v>
      </c>
      <c r="B149" t="s">
        <v>156</v>
      </c>
      <c r="L149">
        <v>20</v>
      </c>
    </row>
    <row r="150" spans="1:13">
      <c r="A150" s="5" t="s">
        <v>8</v>
      </c>
      <c r="B150" t="s">
        <v>157</v>
      </c>
      <c r="L150">
        <v>51</v>
      </c>
    </row>
    <row r="151" spans="1:13">
      <c r="A151" s="5" t="s">
        <v>10</v>
      </c>
      <c r="B151" t="s">
        <v>158</v>
      </c>
      <c r="L151">
        <v>32</v>
      </c>
    </row>
    <row r="152" spans="1:13">
      <c r="A152" s="5" t="s">
        <v>12</v>
      </c>
      <c r="B152" t="s">
        <v>159</v>
      </c>
      <c r="L152">
        <v>16</v>
      </c>
      <c r="M152">
        <f>SUM(L147:L152)</f>
        <v>215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3"/>
  <sheetViews>
    <sheetView topLeftCell="A61" zoomScale="80" zoomScaleNormal="80" workbookViewId="0">
      <selection activeCell="C53" sqref="B29:C53"/>
    </sheetView>
  </sheetViews>
  <sheetFormatPr defaultRowHeight="15"/>
  <cols>
    <col min="1" max="1" width="13.7109375" style="11" customWidth="1"/>
    <col min="2" max="2" width="65.28515625" customWidth="1"/>
  </cols>
  <sheetData>
    <row r="1" spans="1:3" s="2" customFormat="1">
      <c r="A1" s="1" t="s">
        <v>69</v>
      </c>
    </row>
    <row r="2" spans="1:3" s="4" customFormat="1">
      <c r="A2" s="3" t="s">
        <v>70</v>
      </c>
    </row>
    <row r="3" spans="1:3">
      <c r="A3" s="5" t="s">
        <v>2</v>
      </c>
      <c r="B3" s="12" t="s">
        <v>71</v>
      </c>
      <c r="C3">
        <v>110</v>
      </c>
    </row>
    <row r="4" spans="1:3">
      <c r="A4" s="5" t="s">
        <v>4</v>
      </c>
      <c r="B4" s="12" t="s">
        <v>72</v>
      </c>
      <c r="C4">
        <v>79</v>
      </c>
    </row>
    <row r="5" spans="1:3">
      <c r="A5" s="5" t="s">
        <v>6</v>
      </c>
      <c r="B5" s="12" t="s">
        <v>73</v>
      </c>
      <c r="C5">
        <v>31</v>
      </c>
    </row>
    <row r="6" spans="1:3">
      <c r="A6" s="5" t="s">
        <v>8</v>
      </c>
      <c r="B6" s="12" t="s">
        <v>74</v>
      </c>
      <c r="C6">
        <v>32</v>
      </c>
    </row>
    <row r="7" spans="1:3">
      <c r="A7" s="5" t="s">
        <v>10</v>
      </c>
      <c r="B7" s="12" t="s">
        <v>75</v>
      </c>
      <c r="C7">
        <v>49</v>
      </c>
    </row>
    <row r="8" spans="1:3">
      <c r="A8" s="5" t="s">
        <v>12</v>
      </c>
      <c r="B8" s="12" t="s">
        <v>76</v>
      </c>
      <c r="C8">
        <v>8</v>
      </c>
    </row>
    <row r="9" spans="1:3">
      <c r="A9" s="5" t="s">
        <v>14</v>
      </c>
      <c r="B9" s="12" t="s">
        <v>77</v>
      </c>
      <c r="C9">
        <v>100</v>
      </c>
    </row>
    <row r="10" spans="1:3">
      <c r="A10" s="5" t="s">
        <v>16</v>
      </c>
      <c r="B10" s="12" t="s">
        <v>78</v>
      </c>
      <c r="C10">
        <v>62</v>
      </c>
    </row>
    <row r="11" spans="1:3">
      <c r="A11" s="5" t="s">
        <v>18</v>
      </c>
      <c r="B11" s="12" t="s">
        <v>79</v>
      </c>
      <c r="C11">
        <v>22</v>
      </c>
    </row>
    <row r="12" spans="1:3">
      <c r="A12" s="5" t="s">
        <v>20</v>
      </c>
      <c r="B12" s="12" t="s">
        <v>80</v>
      </c>
      <c r="C12">
        <v>56</v>
      </c>
    </row>
    <row r="13" spans="1:3">
      <c r="A13" s="5" t="s">
        <v>44</v>
      </c>
      <c r="B13" s="12" t="s">
        <v>81</v>
      </c>
      <c r="C13">
        <v>13</v>
      </c>
    </row>
    <row r="14" spans="1:3">
      <c r="A14" s="5" t="s">
        <v>46</v>
      </c>
      <c r="B14" s="12" t="s">
        <v>82</v>
      </c>
      <c r="C14">
        <v>84</v>
      </c>
    </row>
    <row r="15" spans="1:3">
      <c r="A15" s="5" t="s">
        <v>48</v>
      </c>
      <c r="B15" s="12" t="s">
        <v>83</v>
      </c>
      <c r="C15">
        <v>45</v>
      </c>
    </row>
    <row r="16" spans="1:3">
      <c r="A16" s="5" t="s">
        <v>84</v>
      </c>
      <c r="B16" s="12" t="s">
        <v>85</v>
      </c>
      <c r="C16">
        <v>21</v>
      </c>
    </row>
    <row r="17" spans="1:5">
      <c r="A17" s="5" t="s">
        <v>86</v>
      </c>
      <c r="B17" s="12" t="s">
        <v>87</v>
      </c>
      <c r="C17">
        <v>35</v>
      </c>
    </row>
    <row r="18" spans="1:5">
      <c r="A18" s="5" t="s">
        <v>88</v>
      </c>
      <c r="B18" s="12" t="s">
        <v>89</v>
      </c>
      <c r="C18">
        <v>8</v>
      </c>
    </row>
    <row r="19" spans="1:5">
      <c r="A19" s="5" t="s">
        <v>90</v>
      </c>
      <c r="B19" s="12" t="s">
        <v>91</v>
      </c>
      <c r="C19">
        <v>27</v>
      </c>
    </row>
    <row r="20" spans="1:5">
      <c r="A20" s="5" t="s">
        <v>92</v>
      </c>
      <c r="B20" s="12" t="s">
        <v>93</v>
      </c>
      <c r="C20">
        <v>34</v>
      </c>
    </row>
    <row r="21" spans="1:5">
      <c r="A21" s="5" t="s">
        <v>94</v>
      </c>
      <c r="B21" s="12" t="s">
        <v>95</v>
      </c>
      <c r="C21">
        <v>53</v>
      </c>
    </row>
    <row r="22" spans="1:5">
      <c r="A22" s="5" t="s">
        <v>96</v>
      </c>
      <c r="B22" s="12" t="s">
        <v>97</v>
      </c>
      <c r="C22">
        <v>36</v>
      </c>
    </row>
    <row r="23" spans="1:5">
      <c r="A23" s="5" t="s">
        <v>98</v>
      </c>
      <c r="B23" s="12" t="s">
        <v>99</v>
      </c>
      <c r="C23">
        <v>3</v>
      </c>
    </row>
    <row r="24" spans="1:5">
      <c r="A24" s="5" t="s">
        <v>100</v>
      </c>
      <c r="B24" s="12" t="s">
        <v>101</v>
      </c>
      <c r="C24">
        <v>3</v>
      </c>
    </row>
    <row r="25" spans="1:5">
      <c r="A25" s="5" t="s">
        <v>102</v>
      </c>
      <c r="B25" s="12" t="s">
        <v>103</v>
      </c>
      <c r="C25">
        <v>29</v>
      </c>
    </row>
    <row r="26" spans="1:5" ht="15.75" thickBot="1">
      <c r="A26" s="5" t="s">
        <v>104</v>
      </c>
      <c r="B26" s="12" t="s">
        <v>105</v>
      </c>
      <c r="C26">
        <v>43</v>
      </c>
    </row>
    <row r="27" spans="1:5" ht="15.75" thickBot="1">
      <c r="A27" s="5" t="s">
        <v>106</v>
      </c>
      <c r="B27" t="s">
        <v>107</v>
      </c>
      <c r="C27">
        <v>3</v>
      </c>
      <c r="E27" s="21">
        <f>SUM(C3:C27)</f>
        <v>986</v>
      </c>
    </row>
    <row r="28" spans="1:5" ht="15.75" thickBot="1"/>
    <row r="29" spans="1:5">
      <c r="B29" s="47" t="s">
        <v>71</v>
      </c>
      <c r="C29" s="30">
        <v>110</v>
      </c>
    </row>
    <row r="30" spans="1:5">
      <c r="B30" s="48" t="s">
        <v>72</v>
      </c>
      <c r="C30" s="31">
        <v>79</v>
      </c>
    </row>
    <row r="31" spans="1:5">
      <c r="B31" s="48" t="s">
        <v>73</v>
      </c>
      <c r="C31" s="31">
        <v>31</v>
      </c>
    </row>
    <row r="32" spans="1:5">
      <c r="B32" s="48" t="s">
        <v>74</v>
      </c>
      <c r="C32" s="31">
        <v>32</v>
      </c>
    </row>
    <row r="33" spans="2:3">
      <c r="B33" s="48" t="s">
        <v>75</v>
      </c>
      <c r="C33" s="31">
        <v>49</v>
      </c>
    </row>
    <row r="34" spans="2:3">
      <c r="B34" s="48" t="s">
        <v>76</v>
      </c>
      <c r="C34" s="31">
        <v>8</v>
      </c>
    </row>
    <row r="35" spans="2:3">
      <c r="B35" s="48" t="s">
        <v>77</v>
      </c>
      <c r="C35" s="31">
        <v>100</v>
      </c>
    </row>
    <row r="36" spans="2:3">
      <c r="B36" s="48" t="s">
        <v>78</v>
      </c>
      <c r="C36" s="31">
        <v>62</v>
      </c>
    </row>
    <row r="37" spans="2:3">
      <c r="B37" s="48" t="s">
        <v>79</v>
      </c>
      <c r="C37" s="31">
        <v>22</v>
      </c>
    </row>
    <row r="38" spans="2:3">
      <c r="B38" s="48" t="s">
        <v>80</v>
      </c>
      <c r="C38" s="31">
        <v>56</v>
      </c>
    </row>
    <row r="39" spans="2:3">
      <c r="B39" s="48" t="s">
        <v>81</v>
      </c>
      <c r="C39" s="31">
        <v>13</v>
      </c>
    </row>
    <row r="40" spans="2:3">
      <c r="B40" s="48" t="s">
        <v>82</v>
      </c>
      <c r="C40" s="31">
        <v>84</v>
      </c>
    </row>
    <row r="41" spans="2:3">
      <c r="B41" s="48" t="s">
        <v>83</v>
      </c>
      <c r="C41" s="31">
        <v>45</v>
      </c>
    </row>
    <row r="42" spans="2:3">
      <c r="B42" s="48" t="s">
        <v>85</v>
      </c>
      <c r="C42" s="31">
        <v>21</v>
      </c>
    </row>
    <row r="43" spans="2:3">
      <c r="B43" s="48" t="s">
        <v>87</v>
      </c>
      <c r="C43" s="31">
        <v>35</v>
      </c>
    </row>
    <row r="44" spans="2:3">
      <c r="B44" s="48" t="s">
        <v>183</v>
      </c>
      <c r="C44" s="31">
        <v>8</v>
      </c>
    </row>
    <row r="45" spans="2:3">
      <c r="B45" s="48" t="s">
        <v>91</v>
      </c>
      <c r="C45" s="31">
        <v>27</v>
      </c>
    </row>
    <row r="46" spans="2:3">
      <c r="B46" s="48" t="s">
        <v>93</v>
      </c>
      <c r="C46" s="31">
        <v>34</v>
      </c>
    </row>
    <row r="47" spans="2:3">
      <c r="B47" s="48" t="s">
        <v>95</v>
      </c>
      <c r="C47" s="31">
        <v>53</v>
      </c>
    </row>
    <row r="48" spans="2:3">
      <c r="B48" s="48" t="s">
        <v>97</v>
      </c>
      <c r="C48" s="31">
        <v>36</v>
      </c>
    </row>
    <row r="49" spans="2:3">
      <c r="B49" s="48" t="s">
        <v>99</v>
      </c>
      <c r="C49" s="31">
        <v>3</v>
      </c>
    </row>
    <row r="50" spans="2:3">
      <c r="B50" s="48" t="s">
        <v>101</v>
      </c>
      <c r="C50" s="31">
        <v>3</v>
      </c>
    </row>
    <row r="51" spans="2:3">
      <c r="B51" s="48" t="s">
        <v>103</v>
      </c>
      <c r="C51" s="31">
        <v>29</v>
      </c>
    </row>
    <row r="52" spans="2:3">
      <c r="B52" s="48" t="s">
        <v>105</v>
      </c>
      <c r="C52" s="31">
        <v>43</v>
      </c>
    </row>
    <row r="53" spans="2:3" ht="15.75" thickBot="1">
      <c r="B53" s="32" t="s">
        <v>163</v>
      </c>
      <c r="C53" s="32">
        <v>3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64"/>
  <sheetViews>
    <sheetView topLeftCell="A55" zoomScale="80" zoomScaleNormal="80" workbookViewId="0">
      <selection activeCell="R73" sqref="R73"/>
    </sheetView>
  </sheetViews>
  <sheetFormatPr defaultRowHeight="15"/>
  <cols>
    <col min="1" max="1" width="21.28515625" style="11" customWidth="1"/>
    <col min="2" max="2" width="18.42578125" customWidth="1"/>
  </cols>
  <sheetData>
    <row r="1" spans="1:22" s="2" customFormat="1">
      <c r="A1" s="1" t="s">
        <v>69</v>
      </c>
    </row>
    <row r="2" spans="1:22" s="14" customFormat="1">
      <c r="A2" s="13" t="s">
        <v>108</v>
      </c>
    </row>
    <row r="3" spans="1:22">
      <c r="A3" s="12" t="s">
        <v>109</v>
      </c>
      <c r="D3" s="19">
        <v>1</v>
      </c>
      <c r="E3">
        <v>108</v>
      </c>
      <c r="G3" s="23">
        <v>2</v>
      </c>
      <c r="H3">
        <v>101</v>
      </c>
      <c r="J3" s="19">
        <v>3</v>
      </c>
      <c r="K3">
        <v>4</v>
      </c>
      <c r="M3">
        <v>2</v>
      </c>
      <c r="N3" t="s">
        <v>161</v>
      </c>
    </row>
    <row r="4" spans="1:22" ht="15.75" thickBot="1">
      <c r="A4" s="12" t="s">
        <v>110</v>
      </c>
      <c r="D4" s="19">
        <v>1</v>
      </c>
      <c r="E4">
        <v>102</v>
      </c>
      <c r="G4" s="23">
        <v>2</v>
      </c>
      <c r="H4">
        <v>108</v>
      </c>
      <c r="J4" s="19">
        <v>3</v>
      </c>
      <c r="K4">
        <v>4</v>
      </c>
      <c r="M4">
        <v>1</v>
      </c>
      <c r="N4" t="s">
        <v>161</v>
      </c>
    </row>
    <row r="5" spans="1:22" ht="15.75" thickBot="1">
      <c r="A5" s="12" t="s">
        <v>111</v>
      </c>
      <c r="D5" s="19">
        <v>1</v>
      </c>
      <c r="E5">
        <v>120</v>
      </c>
      <c r="F5" s="21">
        <f>SUM(E3:E5)</f>
        <v>330</v>
      </c>
      <c r="G5" s="23">
        <v>2</v>
      </c>
      <c r="H5">
        <v>92</v>
      </c>
      <c r="I5" s="21">
        <f>SUM(H3:H5)</f>
        <v>301</v>
      </c>
      <c r="J5" s="19">
        <v>3</v>
      </c>
      <c r="K5">
        <v>2</v>
      </c>
      <c r="L5" s="21">
        <f>SUM(K3:K5)</f>
        <v>10</v>
      </c>
      <c r="M5">
        <v>1</v>
      </c>
      <c r="N5" t="s">
        <v>161</v>
      </c>
    </row>
    <row r="6" spans="1:22" ht="15.75" thickBot="1"/>
    <row r="7" spans="1:22" ht="15.75" thickBot="1">
      <c r="A7" s="50" t="s">
        <v>184</v>
      </c>
      <c r="B7" s="30" t="s">
        <v>186</v>
      </c>
      <c r="C7" s="33">
        <v>108</v>
      </c>
      <c r="V7" t="s">
        <v>161</v>
      </c>
    </row>
    <row r="8" spans="1:22">
      <c r="A8" s="12"/>
      <c r="B8" s="31" t="s">
        <v>187</v>
      </c>
      <c r="C8" s="34">
        <v>101</v>
      </c>
    </row>
    <row r="9" spans="1:22">
      <c r="A9" s="12"/>
      <c r="B9" s="31" t="s">
        <v>188</v>
      </c>
      <c r="C9" s="34">
        <v>4</v>
      </c>
    </row>
    <row r="10" spans="1:22" ht="15.75" thickBot="1">
      <c r="B10" s="32" t="s">
        <v>185</v>
      </c>
      <c r="C10" s="35">
        <v>2</v>
      </c>
    </row>
    <row r="33" spans="1:3" ht="15.75" thickBot="1"/>
    <row r="34" spans="1:3" ht="15.75" thickBot="1">
      <c r="A34" s="50" t="s">
        <v>189</v>
      </c>
      <c r="B34" s="30" t="s">
        <v>186</v>
      </c>
      <c r="C34" s="33">
        <v>102</v>
      </c>
    </row>
    <row r="35" spans="1:3">
      <c r="B35" s="31" t="s">
        <v>187</v>
      </c>
      <c r="C35" s="34">
        <v>108</v>
      </c>
    </row>
    <row r="36" spans="1:3">
      <c r="B36" s="31" t="s">
        <v>188</v>
      </c>
      <c r="C36" s="34">
        <v>4</v>
      </c>
    </row>
    <row r="37" spans="1:3" ht="15.75" thickBot="1">
      <c r="B37" s="32" t="s">
        <v>185</v>
      </c>
      <c r="C37" s="35">
        <v>1</v>
      </c>
    </row>
    <row r="60" spans="1:3" ht="15.75" thickBot="1"/>
    <row r="61" spans="1:3" ht="15.75" thickBot="1">
      <c r="A61" s="50" t="s">
        <v>190</v>
      </c>
      <c r="B61" s="30" t="s">
        <v>186</v>
      </c>
      <c r="C61" s="33">
        <v>120</v>
      </c>
    </row>
    <row r="62" spans="1:3">
      <c r="B62" s="31" t="s">
        <v>187</v>
      </c>
      <c r="C62" s="34">
        <v>92</v>
      </c>
    </row>
    <row r="63" spans="1:3">
      <c r="B63" s="31" t="s">
        <v>188</v>
      </c>
      <c r="C63" s="34">
        <v>2</v>
      </c>
    </row>
    <row r="64" spans="1:3" ht="15.75" thickBot="1">
      <c r="B64" s="32" t="s">
        <v>185</v>
      </c>
      <c r="C64" s="35">
        <v>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3"/>
  <sheetViews>
    <sheetView topLeftCell="A7" zoomScale="80" zoomScaleNormal="80" workbookViewId="0">
      <selection activeCell="T29" sqref="T29"/>
    </sheetView>
  </sheetViews>
  <sheetFormatPr defaultRowHeight="15"/>
  <cols>
    <col min="1" max="1" width="13.7109375" style="11" customWidth="1"/>
    <col min="2" max="2" width="15.7109375" customWidth="1"/>
    <col min="4" max="4" width="9.28515625" bestFit="1" customWidth="1"/>
  </cols>
  <sheetData>
    <row r="1" spans="1:13" s="2" customFormat="1">
      <c r="A1" s="1" t="s">
        <v>69</v>
      </c>
    </row>
    <row r="2" spans="1:13" s="14" customFormat="1">
      <c r="A2" s="13" t="s">
        <v>112</v>
      </c>
    </row>
    <row r="3" spans="1:13">
      <c r="A3" s="5" t="s">
        <v>2</v>
      </c>
      <c r="B3" s="12" t="s">
        <v>113</v>
      </c>
      <c r="J3">
        <v>18</v>
      </c>
    </row>
    <row r="4" spans="1:13">
      <c r="A4" s="5" t="s">
        <v>4</v>
      </c>
      <c r="B4" s="12" t="s">
        <v>114</v>
      </c>
      <c r="J4">
        <v>59</v>
      </c>
    </row>
    <row r="5" spans="1:13" ht="15.75" thickBot="1">
      <c r="A5" s="5" t="s">
        <v>6</v>
      </c>
      <c r="B5" s="12" t="s">
        <v>115</v>
      </c>
      <c r="J5">
        <v>69</v>
      </c>
    </row>
    <row r="6" spans="1:13" ht="15.75" thickBot="1">
      <c r="A6" s="5" t="s">
        <v>8</v>
      </c>
      <c r="B6" s="12" t="s">
        <v>116</v>
      </c>
      <c r="J6">
        <v>32</v>
      </c>
      <c r="K6" s="21">
        <f>SUM(J3:J6)</f>
        <v>178</v>
      </c>
      <c r="L6">
        <v>140</v>
      </c>
      <c r="M6" t="s">
        <v>160</v>
      </c>
    </row>
    <row r="7" spans="1:13">
      <c r="A7" s="5"/>
    </row>
    <row r="8" spans="1:13" ht="15.75" thickBot="1">
      <c r="A8" s="5"/>
    </row>
    <row r="9" spans="1:13">
      <c r="B9" s="47" t="s">
        <v>113</v>
      </c>
      <c r="C9" s="30">
        <v>18</v>
      </c>
    </row>
    <row r="10" spans="1:13">
      <c r="B10" s="48" t="s">
        <v>114</v>
      </c>
      <c r="C10" s="31">
        <v>59</v>
      </c>
    </row>
    <row r="11" spans="1:13">
      <c r="B11" s="48" t="s">
        <v>115</v>
      </c>
      <c r="C11" s="31">
        <v>69</v>
      </c>
    </row>
    <row r="12" spans="1:13">
      <c r="B12" s="48" t="s">
        <v>191</v>
      </c>
      <c r="C12" s="31">
        <v>32</v>
      </c>
    </row>
    <row r="13" spans="1:13" ht="15.75" thickBot="1">
      <c r="B13" s="49" t="s">
        <v>192</v>
      </c>
      <c r="C13" s="32">
        <v>140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zoomScale="80" zoomScaleNormal="80" workbookViewId="0">
      <selection activeCell="B6" sqref="B6:C7"/>
    </sheetView>
  </sheetViews>
  <sheetFormatPr defaultRowHeight="15"/>
  <cols>
    <col min="1" max="1" width="13.7109375" style="11" customWidth="1"/>
    <col min="4" max="4" width="11.42578125" bestFit="1" customWidth="1"/>
  </cols>
  <sheetData>
    <row r="1" spans="1:5" s="2" customFormat="1">
      <c r="A1" s="1" t="s">
        <v>117</v>
      </c>
    </row>
    <row r="2" spans="1:5" s="4" customFormat="1">
      <c r="A2" s="3" t="s">
        <v>118</v>
      </c>
    </row>
    <row r="3" spans="1:5" ht="15.75" thickBot="1">
      <c r="A3" s="5" t="s">
        <v>2</v>
      </c>
      <c r="B3" s="12" t="s">
        <v>119</v>
      </c>
      <c r="C3">
        <v>113</v>
      </c>
    </row>
    <row r="4" spans="1:5" ht="15.75" thickBot="1">
      <c r="A4" s="5" t="s">
        <v>4</v>
      </c>
      <c r="B4" s="12" t="s">
        <v>120</v>
      </c>
      <c r="C4">
        <v>102</v>
      </c>
      <c r="E4" s="21">
        <f>C3+C4</f>
        <v>215</v>
      </c>
    </row>
    <row r="5" spans="1:5" ht="15.75" thickBot="1"/>
    <row r="6" spans="1:5">
      <c r="B6" s="47" t="s">
        <v>119</v>
      </c>
      <c r="C6" s="30">
        <v>113</v>
      </c>
    </row>
    <row r="7" spans="1:5" ht="15.75" thickBot="1">
      <c r="B7" s="49" t="s">
        <v>120</v>
      </c>
      <c r="C7" s="32">
        <v>102</v>
      </c>
    </row>
    <row r="25" spans="2:4">
      <c r="B25" s="12"/>
      <c r="D25" s="18"/>
    </row>
    <row r="26" spans="2:4">
      <c r="B26" s="12"/>
      <c r="D26" s="18"/>
    </row>
    <row r="27" spans="2:4">
      <c r="D27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4"/>
  <sheetViews>
    <sheetView zoomScale="80" zoomScaleNormal="80" workbookViewId="0">
      <selection activeCell="R24" sqref="R24"/>
    </sheetView>
  </sheetViews>
  <sheetFormatPr defaultRowHeight="15"/>
  <cols>
    <col min="1" max="1" width="13.7109375" style="11" customWidth="1"/>
    <col min="2" max="2" width="16.85546875" customWidth="1"/>
    <col min="4" max="4" width="12.42578125" bestFit="1" customWidth="1"/>
  </cols>
  <sheetData>
    <row r="1" spans="1:4" s="2" customFormat="1">
      <c r="A1" s="1" t="s">
        <v>117</v>
      </c>
    </row>
    <row r="2" spans="1:4" s="4" customFormat="1">
      <c r="A2" s="3" t="s">
        <v>121</v>
      </c>
    </row>
    <row r="3" spans="1:4">
      <c r="A3" s="5" t="s">
        <v>2</v>
      </c>
      <c r="B3" s="12" t="s">
        <v>122</v>
      </c>
      <c r="C3">
        <v>16</v>
      </c>
    </row>
    <row r="4" spans="1:4">
      <c r="A4" s="5" t="s">
        <v>4</v>
      </c>
      <c r="B4" s="12" t="s">
        <v>123</v>
      </c>
      <c r="C4">
        <v>63</v>
      </c>
    </row>
    <row r="5" spans="1:4">
      <c r="A5" s="5" t="s">
        <v>6</v>
      </c>
      <c r="B5" s="12" t="s">
        <v>124</v>
      </c>
      <c r="C5">
        <v>74</v>
      </c>
    </row>
    <row r="6" spans="1:4" ht="15.75" thickBot="1">
      <c r="A6" s="5" t="s">
        <v>8</v>
      </c>
      <c r="B6" s="12" t="s">
        <v>125</v>
      </c>
      <c r="C6">
        <v>44</v>
      </c>
    </row>
    <row r="7" spans="1:4" ht="15.75" thickBot="1">
      <c r="A7" s="5" t="s">
        <v>10</v>
      </c>
      <c r="B7" s="12" t="s">
        <v>126</v>
      </c>
      <c r="C7">
        <v>18</v>
      </c>
      <c r="D7" s="21">
        <f>SUM(C3:C7)</f>
        <v>215</v>
      </c>
    </row>
    <row r="8" spans="1:4">
      <c r="A8" s="5"/>
    </row>
    <row r="9" spans="1:4" ht="15.75" thickBot="1"/>
    <row r="10" spans="1:4">
      <c r="B10" s="47" t="s">
        <v>122</v>
      </c>
      <c r="C10" s="30">
        <v>16</v>
      </c>
    </row>
    <row r="11" spans="1:4">
      <c r="B11" s="48" t="s">
        <v>123</v>
      </c>
      <c r="C11" s="31">
        <v>63</v>
      </c>
    </row>
    <row r="12" spans="1:4">
      <c r="B12" s="48" t="s">
        <v>124</v>
      </c>
      <c r="C12" s="31">
        <v>74</v>
      </c>
    </row>
    <row r="13" spans="1:4">
      <c r="B13" s="48" t="s">
        <v>125</v>
      </c>
      <c r="C13" s="31">
        <v>44</v>
      </c>
    </row>
    <row r="14" spans="1:4" ht="15.75" thickBot="1">
      <c r="B14" s="49" t="s">
        <v>126</v>
      </c>
      <c r="C14" s="32">
        <v>18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6"/>
  <sheetViews>
    <sheetView topLeftCell="A13" zoomScale="80" zoomScaleNormal="80" workbookViewId="0">
      <selection activeCell="Q34" sqref="Q34"/>
    </sheetView>
  </sheetViews>
  <sheetFormatPr defaultRowHeight="15"/>
  <cols>
    <col min="1" max="1" width="13.7109375" style="11" customWidth="1"/>
    <col min="2" max="2" width="28.85546875" customWidth="1"/>
    <col min="4" max="4" width="9.28515625" bestFit="1" customWidth="1"/>
  </cols>
  <sheetData>
    <row r="1" spans="1:4" s="2" customFormat="1">
      <c r="A1" s="1" t="s">
        <v>117</v>
      </c>
    </row>
    <row r="2" spans="1:4" s="4" customFormat="1">
      <c r="A2" s="3" t="s">
        <v>127</v>
      </c>
    </row>
    <row r="3" spans="1:4">
      <c r="A3" s="5" t="s">
        <v>2</v>
      </c>
      <c r="B3" s="12" t="s">
        <v>128</v>
      </c>
      <c r="C3">
        <v>8</v>
      </c>
    </row>
    <row r="4" spans="1:4">
      <c r="A4" s="5" t="s">
        <v>4</v>
      </c>
      <c r="B4" s="12" t="s">
        <v>129</v>
      </c>
      <c r="C4">
        <v>20</v>
      </c>
    </row>
    <row r="5" spans="1:4">
      <c r="A5" s="5" t="s">
        <v>6</v>
      </c>
      <c r="B5" s="12" t="s">
        <v>130</v>
      </c>
      <c r="C5">
        <v>9</v>
      </c>
    </row>
    <row r="6" spans="1:4">
      <c r="A6" s="5" t="s">
        <v>8</v>
      </c>
      <c r="B6" s="12" t="s">
        <v>131</v>
      </c>
      <c r="C6">
        <v>117</v>
      </c>
    </row>
    <row r="7" spans="1:4" ht="15.75" thickBot="1">
      <c r="A7" s="5" t="s">
        <v>10</v>
      </c>
      <c r="B7" s="12" t="s">
        <v>132</v>
      </c>
      <c r="C7">
        <v>12</v>
      </c>
    </row>
    <row r="8" spans="1:4" ht="15.75" thickBot="1">
      <c r="A8" s="5" t="s">
        <v>12</v>
      </c>
      <c r="B8" s="12" t="s">
        <v>133</v>
      </c>
      <c r="C8">
        <v>49</v>
      </c>
      <c r="D8" s="21">
        <f>SUM(C3:C8)</f>
        <v>215</v>
      </c>
    </row>
    <row r="10" spans="1:4" ht="15.75" thickBot="1"/>
    <row r="11" spans="1:4">
      <c r="B11" s="47" t="s">
        <v>128</v>
      </c>
      <c r="C11" s="30">
        <v>8</v>
      </c>
    </row>
    <row r="12" spans="1:4">
      <c r="B12" s="48" t="s">
        <v>129</v>
      </c>
      <c r="C12" s="31">
        <v>20</v>
      </c>
    </row>
    <row r="13" spans="1:4">
      <c r="B13" s="48" t="s">
        <v>130</v>
      </c>
      <c r="C13" s="31">
        <v>9</v>
      </c>
    </row>
    <row r="14" spans="1:4">
      <c r="B14" s="48" t="s">
        <v>131</v>
      </c>
      <c r="C14" s="31">
        <v>117</v>
      </c>
    </row>
    <row r="15" spans="1:4">
      <c r="B15" s="48" t="s">
        <v>132</v>
      </c>
      <c r="C15" s="31">
        <v>12</v>
      </c>
    </row>
    <row r="16" spans="1:4" ht="15.75" thickBot="1">
      <c r="B16" s="49" t="s">
        <v>133</v>
      </c>
      <c r="C16" s="32">
        <v>49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0"/>
  <sheetViews>
    <sheetView topLeftCell="A19" zoomScale="80" zoomScaleNormal="80" workbookViewId="0">
      <selection activeCell="R37" sqref="R37"/>
    </sheetView>
  </sheetViews>
  <sheetFormatPr defaultRowHeight="15"/>
  <cols>
    <col min="1" max="1" width="13.7109375" style="11" customWidth="1"/>
    <col min="2" max="2" width="39" customWidth="1"/>
    <col min="4" max="4" width="9.28515625" bestFit="1" customWidth="1"/>
  </cols>
  <sheetData>
    <row r="1" spans="1:6" s="2" customFormat="1">
      <c r="A1" s="1" t="s">
        <v>117</v>
      </c>
    </row>
    <row r="2" spans="1:6" s="4" customFormat="1">
      <c r="A2" s="3" t="s">
        <v>134</v>
      </c>
    </row>
    <row r="3" spans="1:6">
      <c r="A3" s="5" t="s">
        <v>2</v>
      </c>
      <c r="B3" s="12" t="s">
        <v>135</v>
      </c>
      <c r="C3">
        <v>18</v>
      </c>
    </row>
    <row r="4" spans="1:6">
      <c r="A4" s="5" t="s">
        <v>4</v>
      </c>
      <c r="B4" s="12" t="s">
        <v>136</v>
      </c>
      <c r="C4">
        <v>10</v>
      </c>
    </row>
    <row r="5" spans="1:6">
      <c r="A5" s="5" t="s">
        <v>6</v>
      </c>
      <c r="B5" s="12" t="s">
        <v>137</v>
      </c>
      <c r="C5">
        <v>24</v>
      </c>
    </row>
    <row r="6" spans="1:6">
      <c r="A6" s="5" t="s">
        <v>8</v>
      </c>
      <c r="B6" s="12" t="s">
        <v>138</v>
      </c>
      <c r="C6">
        <v>23</v>
      </c>
    </row>
    <row r="7" spans="1:6" ht="15.75" thickBot="1">
      <c r="A7" s="5" t="s">
        <v>10</v>
      </c>
      <c r="B7" s="12" t="s">
        <v>139</v>
      </c>
      <c r="C7">
        <v>14</v>
      </c>
    </row>
    <row r="8" spans="1:6" ht="15.75" thickBot="1">
      <c r="A8" s="5" t="s">
        <v>12</v>
      </c>
      <c r="B8" s="12" t="s">
        <v>140</v>
      </c>
      <c r="C8">
        <v>118</v>
      </c>
      <c r="D8" s="21">
        <f>SUM(C3:C8)</f>
        <v>207</v>
      </c>
      <c r="E8">
        <v>8</v>
      </c>
      <c r="F8" t="s">
        <v>162</v>
      </c>
    </row>
    <row r="9" spans="1:6" ht="15.75" thickBot="1"/>
    <row r="10" spans="1:6">
      <c r="A10" s="5"/>
      <c r="B10" s="47" t="s">
        <v>135</v>
      </c>
      <c r="C10" s="30">
        <v>18</v>
      </c>
    </row>
    <row r="11" spans="1:6">
      <c r="A11" s="5"/>
      <c r="B11" s="48" t="s">
        <v>136</v>
      </c>
      <c r="C11" s="31">
        <v>10</v>
      </c>
    </row>
    <row r="12" spans="1:6">
      <c r="A12" s="5"/>
      <c r="B12" s="48" t="s">
        <v>137</v>
      </c>
      <c r="C12" s="31">
        <v>24</v>
      </c>
    </row>
    <row r="13" spans="1:6">
      <c r="A13" s="5"/>
      <c r="B13" s="48" t="s">
        <v>138</v>
      </c>
      <c r="C13" s="31">
        <v>23</v>
      </c>
    </row>
    <row r="14" spans="1:6">
      <c r="A14" s="5"/>
      <c r="B14" s="48" t="s">
        <v>139</v>
      </c>
      <c r="C14" s="31">
        <v>14</v>
      </c>
    </row>
    <row r="15" spans="1:6">
      <c r="A15" s="5"/>
      <c r="B15" s="48" t="s">
        <v>163</v>
      </c>
      <c r="C15" s="31">
        <v>118</v>
      </c>
    </row>
    <row r="16" spans="1:6" ht="15.75" thickBot="1">
      <c r="B16" s="49" t="s">
        <v>164</v>
      </c>
      <c r="C16" s="32">
        <v>8</v>
      </c>
    </row>
    <row r="43" spans="2:4">
      <c r="B43" s="12"/>
      <c r="D43" s="18"/>
    </row>
    <row r="44" spans="2:4">
      <c r="B44" s="12"/>
      <c r="D44" s="18"/>
    </row>
    <row r="45" spans="2:4">
      <c r="B45" s="12"/>
      <c r="D45" s="18"/>
    </row>
    <row r="46" spans="2:4">
      <c r="B46" s="12"/>
      <c r="D46" s="18"/>
    </row>
    <row r="47" spans="2:4">
      <c r="B47" s="12"/>
      <c r="D47" s="18"/>
    </row>
    <row r="48" spans="2:4">
      <c r="B48" s="12"/>
      <c r="D48" s="18"/>
    </row>
    <row r="49" spans="2:4">
      <c r="B49" s="12"/>
      <c r="D49" s="18"/>
    </row>
    <row r="50" spans="2:4">
      <c r="D50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7"/>
  <sheetViews>
    <sheetView topLeftCell="A16" zoomScale="80" zoomScaleNormal="80" workbookViewId="0">
      <selection activeCell="V34" sqref="V34"/>
    </sheetView>
  </sheetViews>
  <sheetFormatPr defaultRowHeight="15"/>
  <cols>
    <col min="1" max="1" width="13.7109375" style="11" customWidth="1"/>
    <col min="2" max="2" width="21.85546875" customWidth="1"/>
  </cols>
  <sheetData>
    <row r="1" spans="1:6" s="2" customFormat="1">
      <c r="A1" s="1" t="s">
        <v>117</v>
      </c>
    </row>
    <row r="2" spans="1:6" s="4" customFormat="1">
      <c r="A2" s="3" t="s">
        <v>141</v>
      </c>
    </row>
    <row r="3" spans="1:6">
      <c r="A3" s="5" t="s">
        <v>2</v>
      </c>
      <c r="B3" s="12" t="s">
        <v>142</v>
      </c>
      <c r="C3">
        <v>46</v>
      </c>
    </row>
    <row r="4" spans="1:6">
      <c r="A4" s="5" t="s">
        <v>4</v>
      </c>
      <c r="B4" s="12" t="s">
        <v>165</v>
      </c>
      <c r="C4">
        <v>117</v>
      </c>
    </row>
    <row r="5" spans="1:6">
      <c r="A5" s="5" t="s">
        <v>6</v>
      </c>
      <c r="B5" s="12" t="s">
        <v>144</v>
      </c>
      <c r="C5">
        <v>19</v>
      </c>
    </row>
    <row r="6" spans="1:6" ht="15.75" thickBot="1">
      <c r="A6" s="5" t="s">
        <v>8</v>
      </c>
      <c r="B6" s="12" t="s">
        <v>166</v>
      </c>
      <c r="C6">
        <v>6</v>
      </c>
    </row>
    <row r="7" spans="1:6" ht="15.75" thickBot="1">
      <c r="A7" s="5" t="s">
        <v>10</v>
      </c>
      <c r="B7" s="12" t="s">
        <v>146</v>
      </c>
      <c r="C7">
        <v>6</v>
      </c>
      <c r="D7" s="21">
        <f>SUM(C3:C7)</f>
        <v>194</v>
      </c>
      <c r="E7">
        <v>21</v>
      </c>
      <c r="F7" t="s">
        <v>162</v>
      </c>
    </row>
    <row r="8" spans="1:6" ht="15.75" thickBot="1">
      <c r="A8" s="5"/>
    </row>
    <row r="9" spans="1:6">
      <c r="A9" s="5"/>
      <c r="B9" s="44" t="s">
        <v>216</v>
      </c>
      <c r="C9" s="30">
        <v>46</v>
      </c>
    </row>
    <row r="10" spans="1:6">
      <c r="A10" s="5"/>
      <c r="B10" s="45" t="s">
        <v>168</v>
      </c>
      <c r="C10" s="31">
        <v>117</v>
      </c>
    </row>
    <row r="11" spans="1:6">
      <c r="A11" s="5"/>
      <c r="B11" s="45" t="s">
        <v>169</v>
      </c>
      <c r="C11" s="31">
        <v>19</v>
      </c>
    </row>
    <row r="12" spans="1:6">
      <c r="A12" s="5"/>
      <c r="B12" s="45" t="s">
        <v>170</v>
      </c>
      <c r="C12" s="31">
        <v>6</v>
      </c>
    </row>
    <row r="13" spans="1:6">
      <c r="A13" s="5"/>
      <c r="B13" s="45" t="s">
        <v>217</v>
      </c>
      <c r="C13" s="31">
        <v>6</v>
      </c>
    </row>
    <row r="14" spans="1:6" ht="15.75" thickBot="1">
      <c r="B14" s="46" t="s">
        <v>167</v>
      </c>
      <c r="C14" s="32">
        <v>21</v>
      </c>
    </row>
    <row r="41" spans="2:4">
      <c r="B41" s="16"/>
      <c r="D41" s="18"/>
    </row>
    <row r="42" spans="2:4">
      <c r="B42" s="16"/>
      <c r="D42" s="18"/>
    </row>
    <row r="43" spans="2:4">
      <c r="B43" s="16"/>
      <c r="D43" s="18"/>
    </row>
    <row r="44" spans="2:4">
      <c r="B44" s="16"/>
      <c r="D44" s="18"/>
    </row>
    <row r="45" spans="2:4">
      <c r="B45" s="16"/>
      <c r="D45" s="18"/>
    </row>
    <row r="46" spans="2:4">
      <c r="B46" s="17"/>
      <c r="D46" s="18"/>
    </row>
    <row r="47" spans="2:4">
      <c r="D47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9"/>
  <sheetViews>
    <sheetView topLeftCell="A49" zoomScale="80" zoomScaleNormal="80" workbookViewId="0">
      <selection activeCell="G40" sqref="G40"/>
    </sheetView>
  </sheetViews>
  <sheetFormatPr defaultRowHeight="15"/>
  <cols>
    <col min="1" max="1" width="13.7109375" style="11" customWidth="1"/>
    <col min="3" max="3" width="25.7109375" customWidth="1"/>
    <col min="4" max="4" width="18.7109375" customWidth="1"/>
    <col min="5" max="5" width="10.7109375" customWidth="1"/>
    <col min="6" max="6" width="25.7109375" customWidth="1"/>
    <col min="7" max="7" width="13.7109375" customWidth="1"/>
    <col min="8" max="8" width="10.7109375" customWidth="1"/>
  </cols>
  <sheetData>
    <row r="1" spans="1:8" s="2" customFormat="1">
      <c r="A1" s="1" t="s">
        <v>117</v>
      </c>
    </row>
    <row r="2" spans="1:8" s="15" customFormat="1">
      <c r="A2" s="15" t="s">
        <v>147</v>
      </c>
    </row>
    <row r="3" spans="1:8">
      <c r="A3" t="s">
        <v>148</v>
      </c>
    </row>
    <row r="5" spans="1:8" s="25" customFormat="1" ht="29.25" customHeight="1">
      <c r="A5" s="24"/>
      <c r="C5" s="26" t="s">
        <v>212</v>
      </c>
      <c r="D5" s="27" t="s">
        <v>210</v>
      </c>
      <c r="E5" s="26" t="s">
        <v>211</v>
      </c>
      <c r="F5" s="26" t="s">
        <v>212</v>
      </c>
      <c r="G5" s="27" t="s">
        <v>210</v>
      </c>
      <c r="H5" s="26" t="s">
        <v>211</v>
      </c>
    </row>
    <row r="6" spans="1:8" s="25" customFormat="1">
      <c r="A6" s="24"/>
      <c r="C6" s="28" t="s">
        <v>194</v>
      </c>
      <c r="D6" s="28">
        <v>24</v>
      </c>
      <c r="E6" s="28">
        <v>11</v>
      </c>
      <c r="F6" s="28" t="s">
        <v>202</v>
      </c>
      <c r="G6" s="28">
        <v>11</v>
      </c>
      <c r="H6" s="28">
        <v>5</v>
      </c>
    </row>
    <row r="7" spans="1:8" s="25" customFormat="1">
      <c r="A7" s="24"/>
      <c r="C7" s="28" t="s">
        <v>195</v>
      </c>
      <c r="D7" s="28">
        <v>19</v>
      </c>
      <c r="E7" s="28">
        <v>9</v>
      </c>
      <c r="F7" s="28" t="s">
        <v>203</v>
      </c>
      <c r="G7" s="28">
        <v>38</v>
      </c>
      <c r="H7" s="28">
        <v>18</v>
      </c>
    </row>
    <row r="8" spans="1:8" s="25" customFormat="1">
      <c r="A8" s="24"/>
      <c r="C8" s="28" t="s">
        <v>196</v>
      </c>
      <c r="D8" s="28">
        <v>13</v>
      </c>
      <c r="E8" s="28">
        <v>6</v>
      </c>
      <c r="F8" s="28" t="s">
        <v>204</v>
      </c>
      <c r="G8" s="28">
        <v>22</v>
      </c>
      <c r="H8" s="28">
        <v>10</v>
      </c>
    </row>
    <row r="9" spans="1:8" s="25" customFormat="1">
      <c r="A9" s="24"/>
      <c r="C9" s="28" t="s">
        <v>197</v>
      </c>
      <c r="D9" s="28">
        <v>7</v>
      </c>
      <c r="E9" s="28">
        <v>3</v>
      </c>
      <c r="F9" s="28" t="s">
        <v>205</v>
      </c>
      <c r="G9" s="28">
        <v>33</v>
      </c>
      <c r="H9" s="28">
        <v>15</v>
      </c>
    </row>
    <row r="10" spans="1:8" s="25" customFormat="1">
      <c r="A10" s="24"/>
      <c r="C10" s="28" t="s">
        <v>198</v>
      </c>
      <c r="D10" s="28">
        <v>15</v>
      </c>
      <c r="E10" s="28">
        <v>7</v>
      </c>
      <c r="F10" s="28" t="s">
        <v>206</v>
      </c>
      <c r="G10" s="28">
        <v>9</v>
      </c>
      <c r="H10" s="28">
        <v>4</v>
      </c>
    </row>
    <row r="11" spans="1:8" s="25" customFormat="1">
      <c r="A11" s="24"/>
      <c r="C11" s="28" t="s">
        <v>199</v>
      </c>
      <c r="D11" s="28">
        <v>8</v>
      </c>
      <c r="E11" s="28">
        <v>4</v>
      </c>
      <c r="F11" s="28" t="s">
        <v>207</v>
      </c>
      <c r="G11" s="28">
        <v>2</v>
      </c>
      <c r="H11" s="28">
        <v>1</v>
      </c>
    </row>
    <row r="12" spans="1:8" s="25" customFormat="1">
      <c r="A12" s="24"/>
      <c r="C12" s="28" t="s">
        <v>200</v>
      </c>
      <c r="D12" s="28">
        <v>3</v>
      </c>
      <c r="E12" s="28">
        <v>1</v>
      </c>
      <c r="F12" s="28" t="s">
        <v>208</v>
      </c>
      <c r="G12" s="28">
        <v>3</v>
      </c>
      <c r="H12" s="28">
        <v>1</v>
      </c>
    </row>
    <row r="13" spans="1:8" s="25" customFormat="1">
      <c r="A13" s="24"/>
      <c r="C13" s="28" t="s">
        <v>201</v>
      </c>
      <c r="D13" s="28">
        <v>6</v>
      </c>
      <c r="E13" s="28">
        <v>3</v>
      </c>
      <c r="F13" s="28" t="s">
        <v>209</v>
      </c>
      <c r="G13" s="28">
        <v>2</v>
      </c>
      <c r="H13" s="28">
        <v>1</v>
      </c>
    </row>
    <row r="14" spans="1:8" hidden="1">
      <c r="C14" s="19"/>
      <c r="D14" s="19"/>
      <c r="E14" s="19"/>
      <c r="F14" s="19"/>
      <c r="G14" s="19"/>
      <c r="H14" s="19"/>
    </row>
    <row r="15" spans="1:8" hidden="1">
      <c r="C15" s="19"/>
      <c r="D15" s="19"/>
      <c r="E15" s="19"/>
      <c r="F15" s="19"/>
      <c r="G15" s="19"/>
      <c r="H15" s="19"/>
    </row>
    <row r="16" spans="1:8" hidden="1">
      <c r="C16" s="19"/>
      <c r="D16" s="19"/>
      <c r="E16" s="19"/>
      <c r="F16" s="19"/>
      <c r="G16" s="19"/>
      <c r="H16" s="19"/>
    </row>
    <row r="17" spans="3:8" hidden="1">
      <c r="C17" s="19"/>
      <c r="D17" s="19"/>
      <c r="E17" s="19"/>
      <c r="F17" s="19"/>
      <c r="G17" s="19"/>
      <c r="H17" s="19"/>
    </row>
    <row r="18" spans="3:8" hidden="1">
      <c r="C18" s="19"/>
      <c r="D18" s="19"/>
      <c r="E18" s="19"/>
      <c r="F18" s="19"/>
      <c r="G18" s="19"/>
      <c r="H18" s="19"/>
    </row>
    <row r="19" spans="3:8" hidden="1">
      <c r="C19" s="19"/>
      <c r="D19" s="19"/>
      <c r="E19" s="19"/>
      <c r="F19" s="19"/>
      <c r="G19" s="19"/>
      <c r="H19" s="19"/>
    </row>
    <row r="20" spans="3:8" hidden="1">
      <c r="C20" s="19"/>
      <c r="D20" s="19"/>
      <c r="E20" s="19"/>
      <c r="F20" s="19"/>
      <c r="G20" s="19"/>
      <c r="H20" s="19"/>
    </row>
    <row r="21" spans="3:8" hidden="1">
      <c r="C21" s="19"/>
      <c r="D21" s="19"/>
      <c r="E21" s="19"/>
      <c r="F21" s="19"/>
      <c r="G21" s="19"/>
      <c r="H21" s="19"/>
    </row>
    <row r="23" spans="3:8" ht="15.75" thickBot="1"/>
    <row r="24" spans="3:8">
      <c r="C24" s="36" t="s">
        <v>194</v>
      </c>
      <c r="D24" s="37">
        <v>24</v>
      </c>
    </row>
    <row r="25" spans="3:8">
      <c r="C25" s="38" t="s">
        <v>195</v>
      </c>
      <c r="D25" s="39">
        <v>19</v>
      </c>
    </row>
    <row r="26" spans="3:8">
      <c r="C26" s="38" t="s">
        <v>196</v>
      </c>
      <c r="D26" s="39">
        <v>13</v>
      </c>
    </row>
    <row r="27" spans="3:8">
      <c r="C27" s="38" t="s">
        <v>197</v>
      </c>
      <c r="D27" s="39">
        <v>7</v>
      </c>
    </row>
    <row r="28" spans="3:8">
      <c r="C28" s="38" t="s">
        <v>198</v>
      </c>
      <c r="D28" s="39">
        <v>15</v>
      </c>
    </row>
    <row r="29" spans="3:8">
      <c r="C29" s="38" t="s">
        <v>199</v>
      </c>
      <c r="D29" s="39">
        <v>8</v>
      </c>
    </row>
    <row r="30" spans="3:8">
      <c r="C30" s="38" t="s">
        <v>200</v>
      </c>
      <c r="D30" s="39">
        <v>3</v>
      </c>
    </row>
    <row r="31" spans="3:8">
      <c r="C31" s="38" t="s">
        <v>201</v>
      </c>
      <c r="D31" s="39">
        <v>6</v>
      </c>
    </row>
    <row r="32" spans="3:8">
      <c r="C32" s="40" t="s">
        <v>202</v>
      </c>
      <c r="D32" s="41">
        <v>11</v>
      </c>
    </row>
    <row r="33" spans="3:4">
      <c r="C33" s="38" t="s">
        <v>203</v>
      </c>
      <c r="D33" s="39">
        <v>38</v>
      </c>
    </row>
    <row r="34" spans="3:4">
      <c r="C34" s="38" t="s">
        <v>204</v>
      </c>
      <c r="D34" s="39">
        <v>22</v>
      </c>
    </row>
    <row r="35" spans="3:4">
      <c r="C35" s="38" t="s">
        <v>205</v>
      </c>
      <c r="D35" s="39">
        <v>33</v>
      </c>
    </row>
    <row r="36" spans="3:4">
      <c r="C36" s="38" t="s">
        <v>206</v>
      </c>
      <c r="D36" s="39">
        <v>9</v>
      </c>
    </row>
    <row r="37" spans="3:4">
      <c r="C37" s="38" t="s">
        <v>207</v>
      </c>
      <c r="D37" s="39">
        <v>2</v>
      </c>
    </row>
    <row r="38" spans="3:4">
      <c r="C38" s="38" t="s">
        <v>208</v>
      </c>
      <c r="D38" s="39">
        <v>3</v>
      </c>
    </row>
    <row r="39" spans="3:4" ht="15.75" thickBot="1">
      <c r="C39" s="42" t="s">
        <v>209</v>
      </c>
      <c r="D39" s="43">
        <v>2</v>
      </c>
    </row>
  </sheetData>
  <pageMargins left="0.7" right="0.7" top="0.78740157499999996" bottom="0.78740157499999996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>
  <dimension ref="A1:D31"/>
  <sheetViews>
    <sheetView zoomScale="80" zoomScaleNormal="80" workbookViewId="0">
      <selection activeCell="R23" sqref="R23"/>
    </sheetView>
  </sheetViews>
  <sheetFormatPr defaultRowHeight="15"/>
  <cols>
    <col min="1" max="1" width="13.7109375" style="11" customWidth="1"/>
    <col min="2" max="2" width="13.5703125" customWidth="1"/>
  </cols>
  <sheetData>
    <row r="1" spans="1:4" s="4" customFormat="1">
      <c r="A1" s="10" t="s">
        <v>149</v>
      </c>
    </row>
    <row r="2" spans="1:4">
      <c r="A2" s="5" t="s">
        <v>2</v>
      </c>
      <c r="B2" t="s">
        <v>150</v>
      </c>
      <c r="C2">
        <v>144</v>
      </c>
    </row>
    <row r="3" spans="1:4" ht="15.75" thickBot="1">
      <c r="A3" s="5" t="s">
        <v>4</v>
      </c>
      <c r="B3" t="s">
        <v>151</v>
      </c>
      <c r="C3">
        <v>71</v>
      </c>
    </row>
    <row r="4" spans="1:4" ht="15.75" thickBot="1">
      <c r="A4" s="5" t="s">
        <v>6</v>
      </c>
      <c r="B4" t="s">
        <v>152</v>
      </c>
      <c r="C4">
        <v>0</v>
      </c>
      <c r="D4" s="29">
        <f>SUM(C2:C4)</f>
        <v>215</v>
      </c>
    </row>
    <row r="5" spans="1:4" ht="15.75" thickBot="1"/>
    <row r="6" spans="1:4">
      <c r="B6" s="30" t="s">
        <v>150</v>
      </c>
      <c r="C6" s="33">
        <v>144</v>
      </c>
    </row>
    <row r="7" spans="1:4">
      <c r="B7" s="31" t="s">
        <v>151</v>
      </c>
      <c r="C7" s="34">
        <v>71</v>
      </c>
    </row>
    <row r="8" spans="1:4" ht="15.75" thickBot="1">
      <c r="B8" s="32" t="s">
        <v>152</v>
      </c>
      <c r="C8" s="35">
        <v>0</v>
      </c>
    </row>
    <row r="28" spans="4:4">
      <c r="D28" s="18"/>
    </row>
    <row r="29" spans="4:4">
      <c r="D29" s="18"/>
    </row>
    <row r="30" spans="4:4">
      <c r="D30" s="18"/>
    </row>
    <row r="31" spans="4:4">
      <c r="D31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80" zoomScaleNormal="80" workbookViewId="0">
      <selection activeCell="J56" sqref="J56"/>
    </sheetView>
  </sheetViews>
  <sheetFormatPr defaultRowHeight="15"/>
  <cols>
    <col min="1" max="1" width="13.7109375" style="11" customWidth="1"/>
    <col min="2" max="2" width="32.42578125" customWidth="1"/>
  </cols>
  <sheetData>
    <row r="1" spans="1:11" s="2" customFormat="1">
      <c r="A1" s="1" t="s">
        <v>0</v>
      </c>
    </row>
    <row r="2" spans="1:11" s="4" customFormat="1">
      <c r="A2" s="3" t="s">
        <v>1</v>
      </c>
    </row>
    <row r="3" spans="1:11">
      <c r="A3" s="5" t="s">
        <v>2</v>
      </c>
      <c r="B3" s="6" t="s">
        <v>3</v>
      </c>
      <c r="I3">
        <v>71</v>
      </c>
    </row>
    <row r="4" spans="1:11">
      <c r="A4" s="5" t="s">
        <v>4</v>
      </c>
      <c r="B4" s="6" t="s">
        <v>5</v>
      </c>
      <c r="I4">
        <v>106</v>
      </c>
    </row>
    <row r="5" spans="1:11">
      <c r="A5" s="5" t="s">
        <v>6</v>
      </c>
      <c r="B5" s="6" t="s">
        <v>7</v>
      </c>
      <c r="I5">
        <v>140</v>
      </c>
    </row>
    <row r="6" spans="1:11">
      <c r="A6" s="5" t="s">
        <v>8</v>
      </c>
      <c r="B6" s="6" t="s">
        <v>9</v>
      </c>
      <c r="I6">
        <v>112</v>
      </c>
    </row>
    <row r="7" spans="1:11">
      <c r="A7" s="5" t="s">
        <v>10</v>
      </c>
      <c r="B7" s="6" t="s">
        <v>11</v>
      </c>
      <c r="I7">
        <v>101</v>
      </c>
    </row>
    <row r="8" spans="1:11">
      <c r="A8" s="5" t="s">
        <v>12</v>
      </c>
      <c r="B8" s="6" t="s">
        <v>13</v>
      </c>
      <c r="I8">
        <v>33</v>
      </c>
    </row>
    <row r="9" spans="1:11">
      <c r="A9" s="5" t="s">
        <v>14</v>
      </c>
      <c r="B9" s="6" t="s">
        <v>15</v>
      </c>
      <c r="I9">
        <v>11</v>
      </c>
    </row>
    <row r="10" spans="1:11">
      <c r="A10" s="5" t="s">
        <v>16</v>
      </c>
      <c r="B10" s="6" t="s">
        <v>17</v>
      </c>
      <c r="I10">
        <v>2</v>
      </c>
    </row>
    <row r="11" spans="1:11" ht="15.75" thickBot="1">
      <c r="A11" s="5" t="s">
        <v>18</v>
      </c>
      <c r="B11" s="6" t="s">
        <v>19</v>
      </c>
      <c r="I11">
        <v>28</v>
      </c>
    </row>
    <row r="12" spans="1:11" ht="15.75" thickBot="1">
      <c r="A12" s="5" t="s">
        <v>20</v>
      </c>
      <c r="B12" s="6" t="s">
        <v>21</v>
      </c>
      <c r="I12">
        <v>6</v>
      </c>
      <c r="K12" s="21">
        <f>SUM(I3:I12)</f>
        <v>610</v>
      </c>
    </row>
    <row r="13" spans="1:11" ht="15.75" thickBot="1">
      <c r="A13" s="5"/>
      <c r="B13" s="6"/>
    </row>
    <row r="14" spans="1:11">
      <c r="B14" s="57" t="s">
        <v>3</v>
      </c>
      <c r="C14" s="30">
        <v>71</v>
      </c>
    </row>
    <row r="15" spans="1:11">
      <c r="B15" s="58" t="s">
        <v>5</v>
      </c>
      <c r="C15" s="31">
        <v>106</v>
      </c>
    </row>
    <row r="16" spans="1:11">
      <c r="B16" s="58" t="s">
        <v>7</v>
      </c>
      <c r="C16" s="31">
        <v>140</v>
      </c>
    </row>
    <row r="17" spans="2:3">
      <c r="B17" s="58" t="s">
        <v>9</v>
      </c>
      <c r="C17" s="31">
        <v>112</v>
      </c>
    </row>
    <row r="18" spans="2:3">
      <c r="B18" s="58" t="s">
        <v>11</v>
      </c>
      <c r="C18" s="31">
        <v>101</v>
      </c>
    </row>
    <row r="19" spans="2:3">
      <c r="B19" s="58" t="s">
        <v>13</v>
      </c>
      <c r="C19" s="31">
        <v>33</v>
      </c>
    </row>
    <row r="20" spans="2:3">
      <c r="B20" s="58" t="s">
        <v>15</v>
      </c>
      <c r="C20" s="31">
        <v>11</v>
      </c>
    </row>
    <row r="21" spans="2:3">
      <c r="B21" s="58" t="s">
        <v>17</v>
      </c>
      <c r="C21" s="31">
        <v>2</v>
      </c>
    </row>
    <row r="22" spans="2:3">
      <c r="B22" s="58" t="s">
        <v>171</v>
      </c>
      <c r="C22" s="31">
        <v>28</v>
      </c>
    </row>
    <row r="23" spans="2:3" ht="15.75" thickBot="1">
      <c r="B23" s="59" t="s">
        <v>172</v>
      </c>
      <c r="C23" s="32">
        <v>6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55"/>
  <sheetViews>
    <sheetView topLeftCell="A13" zoomScale="80" zoomScaleNormal="80" workbookViewId="0">
      <selection activeCell="E11" sqref="E11"/>
    </sheetView>
  </sheetViews>
  <sheetFormatPr defaultRowHeight="15"/>
  <cols>
    <col min="1" max="1" width="13.7109375" style="11" customWidth="1"/>
    <col min="2" max="2" width="49.28515625" customWidth="1"/>
    <col min="4" max="4" width="9.28515625" bestFit="1" customWidth="1"/>
  </cols>
  <sheetData>
    <row r="1" spans="1:4" s="4" customFormat="1">
      <c r="A1" s="10" t="s">
        <v>153</v>
      </c>
    </row>
    <row r="2" spans="1:4">
      <c r="A2" s="5" t="s">
        <v>2</v>
      </c>
      <c r="B2" t="s">
        <v>154</v>
      </c>
      <c r="C2">
        <v>16</v>
      </c>
    </row>
    <row r="3" spans="1:4">
      <c r="A3" s="5" t="s">
        <v>4</v>
      </c>
      <c r="B3" t="s">
        <v>155</v>
      </c>
      <c r="C3">
        <v>80</v>
      </c>
    </row>
    <row r="4" spans="1:4">
      <c r="A4" s="5" t="s">
        <v>6</v>
      </c>
      <c r="B4" t="s">
        <v>156</v>
      </c>
      <c r="C4">
        <v>20</v>
      </c>
    </row>
    <row r="5" spans="1:4">
      <c r="A5" s="5" t="s">
        <v>8</v>
      </c>
      <c r="B5" t="s">
        <v>157</v>
      </c>
      <c r="C5">
        <v>51</v>
      </c>
    </row>
    <row r="6" spans="1:4" ht="15.75" thickBot="1">
      <c r="A6" s="5" t="s">
        <v>10</v>
      </c>
      <c r="B6" t="s">
        <v>158</v>
      </c>
      <c r="C6">
        <v>32</v>
      </c>
    </row>
    <row r="7" spans="1:4" ht="15.75" thickBot="1">
      <c r="A7" s="5" t="s">
        <v>12</v>
      </c>
      <c r="B7" t="s">
        <v>159</v>
      </c>
      <c r="C7">
        <v>16</v>
      </c>
      <c r="D7" s="29">
        <f>SUM(C2:C7)</f>
        <v>215</v>
      </c>
    </row>
    <row r="9" spans="1:4" ht="15.75" thickBot="1"/>
    <row r="10" spans="1:4">
      <c r="B10" s="30" t="s">
        <v>154</v>
      </c>
      <c r="C10" s="30">
        <v>16</v>
      </c>
    </row>
    <row r="11" spans="1:4">
      <c r="B11" s="31" t="s">
        <v>155</v>
      </c>
      <c r="C11" s="31">
        <v>80</v>
      </c>
    </row>
    <row r="12" spans="1:4">
      <c r="B12" s="31" t="s">
        <v>156</v>
      </c>
      <c r="C12" s="31">
        <v>20</v>
      </c>
    </row>
    <row r="13" spans="1:4">
      <c r="B13" s="31" t="s">
        <v>157</v>
      </c>
      <c r="C13" s="31">
        <v>51</v>
      </c>
    </row>
    <row r="14" spans="1:4">
      <c r="B14" s="31" t="s">
        <v>158</v>
      </c>
      <c r="C14" s="31">
        <v>32</v>
      </c>
    </row>
    <row r="15" spans="1:4" ht="15.75" thickBot="1">
      <c r="B15" s="32" t="s">
        <v>193</v>
      </c>
      <c r="C15" s="32">
        <v>16</v>
      </c>
    </row>
    <row r="49" spans="4:4">
      <c r="D49" s="18"/>
    </row>
    <row r="50" spans="4:4">
      <c r="D50" s="18"/>
    </row>
    <row r="51" spans="4:4">
      <c r="D51" s="18"/>
    </row>
    <row r="52" spans="4:4">
      <c r="D52" s="18"/>
    </row>
    <row r="53" spans="4:4">
      <c r="D53" s="18"/>
    </row>
    <row r="54" spans="4:4">
      <c r="D54" s="18"/>
    </row>
    <row r="55" spans="4:4">
      <c r="D55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="80" zoomScaleNormal="80" workbookViewId="0">
      <selection activeCell="G29" sqref="G29"/>
    </sheetView>
  </sheetViews>
  <sheetFormatPr defaultRowHeight="15"/>
  <cols>
    <col min="1" max="1" width="17.140625" style="11" customWidth="1"/>
  </cols>
  <sheetData>
    <row r="1" spans="1:2" s="2" customFormat="1">
      <c r="A1" s="1" t="s">
        <v>0</v>
      </c>
    </row>
    <row r="2" spans="1:2" s="4" customFormat="1">
      <c r="A2" s="3" t="s">
        <v>22</v>
      </c>
      <c r="B2" s="7"/>
    </row>
    <row r="3" spans="1:2">
      <c r="A3" s="8" t="s">
        <v>23</v>
      </c>
      <c r="B3" s="6" t="s">
        <v>24</v>
      </c>
    </row>
    <row r="4" spans="1:2">
      <c r="A4" s="8" t="s">
        <v>25</v>
      </c>
      <c r="B4" s="9" t="s">
        <v>213</v>
      </c>
    </row>
    <row r="5" spans="1:2">
      <c r="A5" s="8" t="s">
        <v>27</v>
      </c>
      <c r="B5" s="6" t="s">
        <v>28</v>
      </c>
    </row>
    <row r="6" spans="1:2">
      <c r="A6" s="5"/>
      <c r="B6" s="6"/>
    </row>
    <row r="7" spans="1:2">
      <c r="B7" s="20" t="s">
        <v>214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opLeftCell="A4" zoomScale="80" zoomScaleNormal="80" workbookViewId="0">
      <selection activeCell="T19" sqref="T19"/>
    </sheetView>
  </sheetViews>
  <sheetFormatPr defaultRowHeight="15"/>
  <cols>
    <col min="1" max="1" width="13.7109375" style="11" customWidth="1"/>
    <col min="2" max="2" width="39" customWidth="1"/>
    <col min="4" max="4" width="9.28515625" bestFit="1" customWidth="1"/>
  </cols>
  <sheetData>
    <row r="1" spans="1:5" s="2" customFormat="1">
      <c r="A1" s="1" t="s">
        <v>0</v>
      </c>
    </row>
    <row r="2" spans="1:5" s="4" customFormat="1">
      <c r="A2" s="3" t="s">
        <v>29</v>
      </c>
    </row>
    <row r="3" spans="1:5">
      <c r="A3" s="5" t="s">
        <v>2</v>
      </c>
      <c r="B3" s="9" t="s">
        <v>30</v>
      </c>
      <c r="C3">
        <v>176</v>
      </c>
    </row>
    <row r="4" spans="1:5" ht="15.75" thickBot="1">
      <c r="A4" s="5" t="s">
        <v>4</v>
      </c>
      <c r="B4" s="9" t="s">
        <v>31</v>
      </c>
      <c r="C4">
        <v>24</v>
      </c>
    </row>
    <row r="5" spans="1:5" ht="15.75" thickBot="1">
      <c r="A5" s="5" t="s">
        <v>6</v>
      </c>
      <c r="B5" s="9" t="s">
        <v>32</v>
      </c>
      <c r="C5">
        <v>15</v>
      </c>
      <c r="E5" s="21">
        <f>SUM(C3:C5)</f>
        <v>215</v>
      </c>
    </row>
    <row r="6" spans="1:5" ht="15.75" thickBot="1"/>
    <row r="7" spans="1:5">
      <c r="B7" s="57" t="s">
        <v>30</v>
      </c>
      <c r="C7" s="30">
        <v>176</v>
      </c>
    </row>
    <row r="8" spans="1:5">
      <c r="B8" s="58" t="s">
        <v>31</v>
      </c>
      <c r="C8" s="31">
        <v>24</v>
      </c>
    </row>
    <row r="9" spans="1:5" ht="15.75" thickBot="1">
      <c r="B9" s="59" t="s">
        <v>32</v>
      </c>
      <c r="C9" s="32">
        <v>15</v>
      </c>
    </row>
    <row r="40" spans="2:4">
      <c r="B40" s="9"/>
      <c r="D40" s="18"/>
    </row>
    <row r="41" spans="2:4">
      <c r="B41" s="9"/>
      <c r="D41" s="18"/>
    </row>
    <row r="42" spans="2:4">
      <c r="B42" s="9"/>
      <c r="D42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topLeftCell="A25" zoomScale="80" zoomScaleNormal="80" workbookViewId="0">
      <selection activeCell="H29" sqref="H29"/>
    </sheetView>
  </sheetViews>
  <sheetFormatPr defaultRowHeight="15"/>
  <cols>
    <col min="1" max="1" width="13.7109375" style="11" customWidth="1"/>
    <col min="2" max="2" width="77.42578125" customWidth="1"/>
  </cols>
  <sheetData>
    <row r="1" spans="1:5" s="2" customFormat="1">
      <c r="A1" s="1" t="s">
        <v>0</v>
      </c>
    </row>
    <row r="2" spans="1:5" s="4" customFormat="1">
      <c r="A2" s="10" t="s">
        <v>33</v>
      </c>
    </row>
    <row r="3" spans="1:5">
      <c r="A3" s="5" t="s">
        <v>2</v>
      </c>
      <c r="B3" t="s">
        <v>34</v>
      </c>
      <c r="C3">
        <v>88</v>
      </c>
    </row>
    <row r="4" spans="1:5">
      <c r="A4" s="5" t="s">
        <v>4</v>
      </c>
      <c r="B4" t="s">
        <v>35</v>
      </c>
      <c r="C4">
        <v>9</v>
      </c>
    </row>
    <row r="5" spans="1:5">
      <c r="A5" s="5" t="s">
        <v>6</v>
      </c>
      <c r="B5" t="s">
        <v>36</v>
      </c>
      <c r="C5">
        <v>26</v>
      </c>
    </row>
    <row r="6" spans="1:5">
      <c r="A6" s="5" t="s">
        <v>8</v>
      </c>
      <c r="B6" t="s">
        <v>37</v>
      </c>
      <c r="C6">
        <v>18</v>
      </c>
    </row>
    <row r="7" spans="1:5">
      <c r="A7" s="5" t="s">
        <v>10</v>
      </c>
      <c r="B7" t="s">
        <v>38</v>
      </c>
      <c r="C7">
        <v>44</v>
      </c>
    </row>
    <row r="8" spans="1:5">
      <c r="A8" s="5" t="s">
        <v>12</v>
      </c>
      <c r="B8" t="s">
        <v>39</v>
      </c>
      <c r="C8">
        <v>9</v>
      </c>
    </row>
    <row r="9" spans="1:5">
      <c r="A9" s="5" t="s">
        <v>14</v>
      </c>
      <c r="B9" t="s">
        <v>40</v>
      </c>
      <c r="C9">
        <v>25</v>
      </c>
    </row>
    <row r="10" spans="1:5">
      <c r="A10" s="5" t="s">
        <v>16</v>
      </c>
      <c r="B10" t="s">
        <v>41</v>
      </c>
      <c r="C10">
        <v>62</v>
      </c>
    </row>
    <row r="11" spans="1:5">
      <c r="A11" s="5" t="s">
        <v>18</v>
      </c>
      <c r="B11" t="s">
        <v>42</v>
      </c>
      <c r="C11">
        <v>95</v>
      </c>
    </row>
    <row r="12" spans="1:5">
      <c r="A12" s="5" t="s">
        <v>20</v>
      </c>
      <c r="B12" t="s">
        <v>43</v>
      </c>
      <c r="C12">
        <v>61</v>
      </c>
    </row>
    <row r="13" spans="1:5">
      <c r="A13" s="5" t="s">
        <v>44</v>
      </c>
      <c r="B13" t="s">
        <v>45</v>
      </c>
      <c r="C13">
        <v>4</v>
      </c>
    </row>
    <row r="14" spans="1:5" ht="15.75" thickBot="1">
      <c r="A14" s="5" t="s">
        <v>46</v>
      </c>
      <c r="B14" t="s">
        <v>47</v>
      </c>
      <c r="C14">
        <v>71</v>
      </c>
    </row>
    <row r="15" spans="1:5" ht="15.75" thickBot="1">
      <c r="A15" s="5" t="s">
        <v>48</v>
      </c>
      <c r="B15" t="s">
        <v>49</v>
      </c>
      <c r="C15">
        <v>11</v>
      </c>
      <c r="E15" s="21">
        <f>SUM(C3:C15)</f>
        <v>523</v>
      </c>
    </row>
    <row r="17" spans="2:3" ht="15.75" thickBot="1"/>
    <row r="18" spans="2:3">
      <c r="B18" s="30" t="s">
        <v>34</v>
      </c>
      <c r="C18" s="33">
        <v>88</v>
      </c>
    </row>
    <row r="19" spans="2:3">
      <c r="B19" s="31" t="s">
        <v>174</v>
      </c>
      <c r="C19" s="34">
        <v>9</v>
      </c>
    </row>
    <row r="20" spans="2:3">
      <c r="B20" s="31" t="s">
        <v>180</v>
      </c>
      <c r="C20" s="34">
        <v>26</v>
      </c>
    </row>
    <row r="21" spans="2:3">
      <c r="B21" s="31" t="s">
        <v>37</v>
      </c>
      <c r="C21" s="34">
        <v>18</v>
      </c>
    </row>
    <row r="22" spans="2:3">
      <c r="B22" s="31" t="s">
        <v>175</v>
      </c>
      <c r="C22" s="34">
        <v>44</v>
      </c>
    </row>
    <row r="23" spans="2:3">
      <c r="B23" s="31" t="s">
        <v>176</v>
      </c>
      <c r="C23" s="34">
        <v>9</v>
      </c>
    </row>
    <row r="24" spans="2:3">
      <c r="B24" s="31" t="s">
        <v>177</v>
      </c>
      <c r="C24" s="34">
        <v>25</v>
      </c>
    </row>
    <row r="25" spans="2:3">
      <c r="B25" s="31" t="s">
        <v>41</v>
      </c>
      <c r="C25" s="34">
        <v>62</v>
      </c>
    </row>
    <row r="26" spans="2:3">
      <c r="B26" s="31" t="s">
        <v>42</v>
      </c>
      <c r="C26" s="34">
        <v>95</v>
      </c>
    </row>
    <row r="27" spans="2:3">
      <c r="B27" s="31" t="s">
        <v>178</v>
      </c>
      <c r="C27" s="34">
        <v>61</v>
      </c>
    </row>
    <row r="28" spans="2:3">
      <c r="B28" s="31" t="s">
        <v>179</v>
      </c>
      <c r="C28" s="34">
        <v>4</v>
      </c>
    </row>
    <row r="29" spans="2:3">
      <c r="B29" s="31" t="s">
        <v>47</v>
      </c>
      <c r="C29" s="34">
        <v>71</v>
      </c>
    </row>
    <row r="30" spans="2:3" ht="15.75" thickBot="1">
      <c r="B30" s="32" t="s">
        <v>173</v>
      </c>
      <c r="C30" s="35">
        <v>11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topLeftCell="A4" zoomScale="80" zoomScaleNormal="80" workbookViewId="0">
      <selection activeCell="J7" sqref="J7"/>
    </sheetView>
  </sheetViews>
  <sheetFormatPr defaultRowHeight="15"/>
  <cols>
    <col min="1" max="1" width="13.7109375" style="11" customWidth="1"/>
    <col min="2" max="2" width="40.85546875" customWidth="1"/>
  </cols>
  <sheetData>
    <row r="1" spans="1:5" s="2" customFormat="1">
      <c r="A1" s="1" t="s">
        <v>0</v>
      </c>
    </row>
    <row r="2" spans="1:5" s="4" customFormat="1">
      <c r="A2" s="10" t="s">
        <v>50</v>
      </c>
    </row>
    <row r="3" spans="1:5">
      <c r="A3" s="5" t="s">
        <v>2</v>
      </c>
      <c r="B3" t="s">
        <v>51</v>
      </c>
      <c r="C3">
        <v>37</v>
      </c>
    </row>
    <row r="4" spans="1:5" ht="15.75" thickBot="1">
      <c r="A4" s="5" t="s">
        <v>4</v>
      </c>
      <c r="B4" t="s">
        <v>52</v>
      </c>
      <c r="C4">
        <v>88</v>
      </c>
    </row>
    <row r="5" spans="1:5" ht="15.75" thickBot="1">
      <c r="A5" s="5" t="s">
        <v>6</v>
      </c>
      <c r="B5" t="s">
        <v>53</v>
      </c>
      <c r="C5">
        <v>90</v>
      </c>
      <c r="E5" s="21">
        <f>SUM(C3:C5)</f>
        <v>215</v>
      </c>
    </row>
    <row r="6" spans="1:5" ht="15.75" thickBot="1"/>
    <row r="7" spans="1:5">
      <c r="B7" s="54" t="s">
        <v>51</v>
      </c>
      <c r="C7" s="30">
        <v>37</v>
      </c>
    </row>
    <row r="8" spans="1:5">
      <c r="B8" s="55" t="s">
        <v>52</v>
      </c>
      <c r="C8" s="31">
        <v>88</v>
      </c>
    </row>
    <row r="9" spans="1:5" ht="15.75" thickBot="1">
      <c r="B9" s="56" t="s">
        <v>215</v>
      </c>
      <c r="C9" s="32">
        <v>90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1"/>
  <sheetViews>
    <sheetView topLeftCell="A16" zoomScale="80" zoomScaleNormal="80" workbookViewId="0">
      <selection activeCell="L18" sqref="L18"/>
    </sheetView>
  </sheetViews>
  <sheetFormatPr defaultRowHeight="15"/>
  <cols>
    <col min="1" max="1" width="13.7109375" style="11" customWidth="1"/>
    <col min="2" max="2" width="18.140625" customWidth="1"/>
  </cols>
  <sheetData>
    <row r="1" spans="1:11" s="2" customFormat="1">
      <c r="A1" s="1" t="s">
        <v>0</v>
      </c>
    </row>
    <row r="2" spans="1:11" s="4" customFormat="1">
      <c r="A2" s="10" t="s">
        <v>54</v>
      </c>
    </row>
    <row r="3" spans="1:11">
      <c r="A3" s="5" t="s">
        <v>2</v>
      </c>
      <c r="B3" t="s">
        <v>55</v>
      </c>
      <c r="I3">
        <f>176+1</f>
        <v>177</v>
      </c>
    </row>
    <row r="4" spans="1:11">
      <c r="A4" s="5" t="s">
        <v>4</v>
      </c>
      <c r="B4" t="s">
        <v>56</v>
      </c>
      <c r="I4">
        <v>4</v>
      </c>
    </row>
    <row r="5" spans="1:11">
      <c r="A5" s="5" t="s">
        <v>6</v>
      </c>
      <c r="B5" t="s">
        <v>57</v>
      </c>
      <c r="I5">
        <v>7</v>
      </c>
    </row>
    <row r="6" spans="1:11">
      <c r="A6" s="5" t="s">
        <v>8</v>
      </c>
      <c r="B6" t="s">
        <v>58</v>
      </c>
      <c r="I6">
        <v>0</v>
      </c>
    </row>
    <row r="7" spans="1:11">
      <c r="A7" s="5" t="s">
        <v>10</v>
      </c>
      <c r="B7" t="s">
        <v>59</v>
      </c>
      <c r="I7">
        <v>10</v>
      </c>
    </row>
    <row r="8" spans="1:11" ht="15.75" thickBot="1">
      <c r="A8" s="5" t="s">
        <v>12</v>
      </c>
      <c r="B8" t="s">
        <v>60</v>
      </c>
      <c r="I8">
        <v>17</v>
      </c>
    </row>
    <row r="9" spans="1:11" ht="15.75" thickBot="1">
      <c r="A9" s="5" t="s">
        <v>14</v>
      </c>
      <c r="B9" t="s">
        <v>61</v>
      </c>
      <c r="I9">
        <v>0</v>
      </c>
      <c r="K9" s="21">
        <f>SUM(I3:I9)</f>
        <v>215</v>
      </c>
    </row>
    <row r="10" spans="1:11">
      <c r="A10" s="5"/>
    </row>
    <row r="11" spans="1:11" ht="15.75" thickBot="1"/>
    <row r="12" spans="1:11">
      <c r="B12" s="54" t="s">
        <v>55</v>
      </c>
      <c r="C12" s="30">
        <f>176+1</f>
        <v>177</v>
      </c>
    </row>
    <row r="13" spans="1:11">
      <c r="B13" s="55" t="s">
        <v>56</v>
      </c>
      <c r="C13" s="31">
        <v>4</v>
      </c>
    </row>
    <row r="14" spans="1:11">
      <c r="B14" s="55" t="s">
        <v>57</v>
      </c>
      <c r="C14" s="31">
        <v>7</v>
      </c>
    </row>
    <row r="15" spans="1:11">
      <c r="B15" s="55" t="s">
        <v>58</v>
      </c>
      <c r="C15" s="31">
        <v>0</v>
      </c>
    </row>
    <row r="16" spans="1:11">
      <c r="B16" s="55" t="s">
        <v>59</v>
      </c>
      <c r="C16" s="31">
        <v>10</v>
      </c>
    </row>
    <row r="17" spans="2:3">
      <c r="B17" s="55" t="s">
        <v>60</v>
      </c>
      <c r="C17" s="31">
        <v>17</v>
      </c>
    </row>
    <row r="18" spans="2:3" ht="15.75" thickBot="1">
      <c r="B18" s="56" t="s">
        <v>181</v>
      </c>
      <c r="C18" s="32">
        <v>0</v>
      </c>
    </row>
    <row r="44" spans="4:4">
      <c r="D44" s="18"/>
    </row>
    <row r="45" spans="4:4">
      <c r="D45" s="18"/>
    </row>
    <row r="46" spans="4:4">
      <c r="D46" s="18"/>
    </row>
    <row r="47" spans="4:4">
      <c r="D47" s="18"/>
    </row>
    <row r="48" spans="4:4">
      <c r="D48" s="18"/>
    </row>
    <row r="49" spans="4:4">
      <c r="D49" s="18"/>
    </row>
    <row r="50" spans="4:4">
      <c r="D50" s="18"/>
    </row>
    <row r="51" spans="4:4">
      <c r="D51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1"/>
  <sheetViews>
    <sheetView topLeftCell="A4" zoomScale="80" zoomScaleNormal="80" workbookViewId="0">
      <selection activeCell="H10" sqref="H10"/>
    </sheetView>
  </sheetViews>
  <sheetFormatPr defaultRowHeight="15"/>
  <cols>
    <col min="1" max="1" width="13.7109375" style="11" customWidth="1"/>
    <col min="2" max="2" width="60.5703125" customWidth="1"/>
  </cols>
  <sheetData>
    <row r="1" spans="1:11" s="2" customFormat="1">
      <c r="A1" s="1" t="s">
        <v>0</v>
      </c>
    </row>
    <row r="2" spans="1:11" s="4" customFormat="1">
      <c r="A2" s="3" t="s">
        <v>62</v>
      </c>
    </row>
    <row r="3" spans="1:11" s="11" customFormat="1">
      <c r="A3" s="5" t="s">
        <v>2</v>
      </c>
      <c r="B3" s="11" t="s">
        <v>63</v>
      </c>
      <c r="C3" s="11">
        <v>161</v>
      </c>
    </row>
    <row r="4" spans="1:11" s="11" customFormat="1">
      <c r="A4" s="5" t="s">
        <v>4</v>
      </c>
      <c r="B4" s="11" t="s">
        <v>64</v>
      </c>
      <c r="C4" s="11">
        <v>32</v>
      </c>
    </row>
    <row r="5" spans="1:11" s="11" customFormat="1" ht="15.75" thickBot="1">
      <c r="A5" s="5" t="s">
        <v>6</v>
      </c>
      <c r="B5" s="11" t="s">
        <v>65</v>
      </c>
      <c r="C5" s="11">
        <v>126</v>
      </c>
    </row>
    <row r="6" spans="1:11" s="11" customFormat="1" ht="15.75" thickBot="1">
      <c r="A6" s="5" t="s">
        <v>8</v>
      </c>
      <c r="B6" s="11" t="s">
        <v>66</v>
      </c>
      <c r="C6" s="11">
        <v>13</v>
      </c>
      <c r="E6" s="22">
        <f>SUM(C3:C6)</f>
        <v>332</v>
      </c>
    </row>
    <row r="7" spans="1:11" ht="15.75" thickBot="1"/>
    <row r="8" spans="1:11">
      <c r="B8" s="51" t="s">
        <v>63</v>
      </c>
      <c r="C8" s="51">
        <v>161</v>
      </c>
      <c r="D8" s="11"/>
      <c r="E8" s="11"/>
      <c r="F8" s="11"/>
      <c r="G8" s="11"/>
      <c r="H8" s="11"/>
      <c r="I8" s="11"/>
      <c r="J8" s="11"/>
      <c r="K8" s="11"/>
    </row>
    <row r="9" spans="1:11">
      <c r="B9" s="52" t="s">
        <v>64</v>
      </c>
      <c r="C9" s="52">
        <v>32</v>
      </c>
      <c r="D9" s="11"/>
      <c r="E9" s="11"/>
      <c r="F9" s="11"/>
      <c r="G9" s="11"/>
      <c r="H9" s="11"/>
      <c r="I9" s="11"/>
      <c r="J9" s="11"/>
      <c r="K9" s="11"/>
    </row>
    <row r="10" spans="1:11">
      <c r="B10" s="52" t="s">
        <v>65</v>
      </c>
      <c r="C10" s="52">
        <v>126</v>
      </c>
      <c r="D10" s="11"/>
      <c r="E10" s="11"/>
      <c r="F10" s="11"/>
      <c r="G10" s="11"/>
      <c r="H10" s="11"/>
      <c r="I10" s="11"/>
      <c r="J10" s="11"/>
      <c r="K10" s="11"/>
    </row>
    <row r="11" spans="1:11" ht="15.75" thickBot="1">
      <c r="B11" s="53" t="s">
        <v>182</v>
      </c>
      <c r="C11" s="53">
        <v>13</v>
      </c>
      <c r="D11" s="11"/>
      <c r="E11" s="11"/>
      <c r="F11" s="11"/>
      <c r="G11" s="11"/>
      <c r="H11" s="11"/>
      <c r="I11" s="11"/>
      <c r="J11" s="11"/>
      <c r="K11" s="11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1"/>
  <sheetViews>
    <sheetView zoomScale="80" zoomScaleNormal="80" workbookViewId="0">
      <selection activeCell="H30" sqref="H30"/>
    </sheetView>
  </sheetViews>
  <sheetFormatPr defaultRowHeight="15"/>
  <cols>
    <col min="1" max="1" width="13.7109375" style="11" customWidth="1"/>
  </cols>
  <sheetData>
    <row r="1" spans="1:5" s="2" customFormat="1">
      <c r="A1" s="1" t="s">
        <v>0</v>
      </c>
    </row>
    <row r="2" spans="1:5" s="4" customFormat="1">
      <c r="A2" s="3" t="s">
        <v>67</v>
      </c>
    </row>
    <row r="3" spans="1:5" ht="15.75" thickBot="1">
      <c r="A3" s="5" t="s">
        <v>2</v>
      </c>
      <c r="B3" s="12" t="s">
        <v>30</v>
      </c>
      <c r="C3">
        <v>12</v>
      </c>
    </row>
    <row r="4" spans="1:5" ht="15.75" thickBot="1">
      <c r="A4" s="5" t="s">
        <v>4</v>
      </c>
      <c r="B4" s="12" t="s">
        <v>68</v>
      </c>
      <c r="C4">
        <v>203</v>
      </c>
      <c r="E4" s="21">
        <f>SUM(C3:C4)</f>
        <v>215</v>
      </c>
    </row>
    <row r="5" spans="1:5" ht="15.75" thickBot="1"/>
    <row r="6" spans="1:5">
      <c r="B6" s="47" t="s">
        <v>30</v>
      </c>
      <c r="C6" s="33">
        <v>12</v>
      </c>
    </row>
    <row r="7" spans="1:5" ht="15.75" thickBot="1">
      <c r="B7" s="49" t="s">
        <v>68</v>
      </c>
      <c r="C7" s="35">
        <v>203</v>
      </c>
    </row>
    <row r="29" spans="2:4">
      <c r="B29" s="12"/>
      <c r="D29" s="18"/>
    </row>
    <row r="30" spans="2:4">
      <c r="B30" s="12"/>
      <c r="D30" s="18"/>
    </row>
    <row r="31" spans="2:4">
      <c r="D31" s="18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LEGENDA celkem</vt:lpstr>
      <vt:lpstr>Otázka č. 1</vt:lpstr>
      <vt:lpstr>Otázka č. 2</vt:lpstr>
      <vt:lpstr>Otázka č. 3</vt:lpstr>
      <vt:lpstr>Otázka č. 4</vt:lpstr>
      <vt:lpstr>Otázka č. 5</vt:lpstr>
      <vt:lpstr>Otázka č. 6</vt:lpstr>
      <vt:lpstr>Otázka č. 7</vt:lpstr>
      <vt:lpstr>Otázka č. 8</vt:lpstr>
      <vt:lpstr>Otázka č. 9</vt:lpstr>
      <vt:lpstr>Otázka č. 10</vt:lpstr>
      <vt:lpstr>Otázka č. 11</vt:lpstr>
      <vt:lpstr>Otázka č. 12</vt:lpstr>
      <vt:lpstr>Otázka č. 13</vt:lpstr>
      <vt:lpstr>Otázka č. 14</vt:lpstr>
      <vt:lpstr>Otázka č. 15</vt:lpstr>
      <vt:lpstr>Otázka č. 16</vt:lpstr>
      <vt:lpstr>Otázka č. 17 a 20</vt:lpstr>
      <vt:lpstr>Otázka č. 18</vt:lpstr>
      <vt:lpstr>Otázka č.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Janura</dc:creator>
  <cp:lastModifiedBy>Janura</cp:lastModifiedBy>
  <dcterms:created xsi:type="dcterms:W3CDTF">2015-03-10T16:29:39Z</dcterms:created>
  <dcterms:modified xsi:type="dcterms:W3CDTF">2015-04-13T18:10:40Z</dcterms:modified>
</cp:coreProperties>
</file>