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bik\Documents\czu 4 diplom\TISK\"/>
    </mc:Choice>
  </mc:AlternateContent>
  <xr:revisionPtr revIDLastSave="0" documentId="13_ncr:1_{B45094CD-55E9-4AE0-A38D-37779988CB71}" xr6:coauthVersionLast="45" xr6:coauthVersionMax="45" xr10:uidLastSave="{00000000-0000-0000-0000-000000000000}"/>
  <bookViews>
    <workbookView xWindow="-120" yWindow="-120" windowWidth="28110" windowHeight="16440" tabRatio="628" xr2:uid="{56D03DD4-5A93-436A-B805-F4AF1ACD0AF8}"/>
  </bookViews>
  <sheets>
    <sheet name="Testovací" sheetId="6" r:id="rId1"/>
    <sheet name="RP x BP" sheetId="9" r:id="rId2"/>
    <sheet name="ÚP x BP" sheetId="8" r:id="rId3"/>
    <sheet name="ZÚR x PrSV" sheetId="11" r:id="rId4"/>
    <sheet name="PÚR x NSV" sheetId="12" r:id="rId5"/>
    <sheet name="Konečný" sheetId="13" r:id="rId6"/>
    <sheet name="Sloupcový" sheetId="1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0" i="16" l="1"/>
  <c r="K30" i="16"/>
  <c r="J30" i="16"/>
  <c r="I30" i="16"/>
  <c r="H30" i="16"/>
  <c r="L29" i="16"/>
  <c r="K29" i="16"/>
  <c r="J29" i="16"/>
  <c r="I29" i="16"/>
  <c r="H29" i="16"/>
  <c r="F23" i="16"/>
  <c r="E23" i="16"/>
  <c r="D23" i="16"/>
  <c r="C23" i="16"/>
  <c r="B23" i="16"/>
  <c r="AA17" i="16"/>
  <c r="Z17" i="16"/>
  <c r="Y17" i="16"/>
  <c r="X17" i="16"/>
  <c r="W17" i="16"/>
  <c r="AA16" i="16"/>
  <c r="Z16" i="16"/>
  <c r="Y16" i="16"/>
  <c r="X16" i="16"/>
  <c r="W16" i="16"/>
  <c r="AA15" i="16"/>
  <c r="Z15" i="16"/>
  <c r="Y15" i="16"/>
  <c r="X15" i="16"/>
  <c r="W15" i="16"/>
  <c r="S12" i="16"/>
  <c r="R12" i="16"/>
  <c r="Q12" i="16"/>
  <c r="P12" i="16"/>
  <c r="O12" i="16"/>
  <c r="L7" i="16"/>
  <c r="K7" i="16"/>
  <c r="J7" i="16"/>
  <c r="I7" i="16"/>
  <c r="H7" i="16"/>
  <c r="L6" i="16"/>
  <c r="K6" i="16"/>
  <c r="J6" i="16"/>
  <c r="I6" i="16"/>
  <c r="H6" i="16"/>
  <c r="L5" i="16"/>
  <c r="K5" i="16"/>
  <c r="J5" i="16"/>
  <c r="I5" i="16"/>
  <c r="H5" i="16"/>
  <c r="L4" i="16"/>
  <c r="K4" i="16"/>
  <c r="J4" i="16"/>
  <c r="I4" i="16"/>
  <c r="H4" i="16"/>
  <c r="F3" i="16"/>
  <c r="E3" i="16"/>
  <c r="D3" i="16"/>
  <c r="C3" i="16"/>
  <c r="B3" i="16"/>
  <c r="F23" i="13"/>
  <c r="E23" i="13"/>
  <c r="D23" i="13"/>
  <c r="C23" i="13"/>
  <c r="B23" i="13"/>
  <c r="X15" i="13"/>
  <c r="W15" i="13"/>
  <c r="V15" i="13"/>
  <c r="U15" i="13"/>
  <c r="T15" i="13"/>
  <c r="F3" i="13"/>
  <c r="E3" i="13"/>
  <c r="D3" i="13"/>
  <c r="C3" i="13"/>
  <c r="B3" i="13"/>
  <c r="F9" i="12"/>
  <c r="E9" i="12"/>
  <c r="D9" i="12"/>
  <c r="C9" i="12"/>
  <c r="B9" i="12"/>
  <c r="F3" i="12"/>
  <c r="E3" i="12"/>
  <c r="D3" i="12"/>
  <c r="C3" i="12"/>
  <c r="B3" i="12"/>
  <c r="F9" i="11"/>
  <c r="E9" i="11"/>
  <c r="D9" i="11"/>
  <c r="C9" i="11"/>
  <c r="B9" i="11"/>
  <c r="F3" i="11"/>
  <c r="E3" i="11"/>
  <c r="D3" i="11"/>
  <c r="C3" i="11"/>
  <c r="B3" i="11"/>
  <c r="F9" i="8"/>
  <c r="E9" i="8"/>
  <c r="D9" i="8"/>
  <c r="C9" i="8"/>
  <c r="B9" i="8"/>
  <c r="F3" i="8"/>
  <c r="E3" i="8"/>
  <c r="D3" i="8"/>
  <c r="C3" i="8"/>
  <c r="B3" i="8"/>
  <c r="F9" i="9"/>
  <c r="E9" i="9"/>
  <c r="D9" i="9"/>
  <c r="C9" i="9"/>
  <c r="B9" i="9"/>
  <c r="F3" i="9"/>
  <c r="E3" i="9"/>
  <c r="D3" i="9"/>
  <c r="C3" i="9"/>
  <c r="B3" i="9"/>
  <c r="F9" i="6"/>
  <c r="E9" i="6"/>
  <c r="D9" i="6"/>
  <c r="C9" i="6"/>
  <c r="B9" i="6"/>
  <c r="F3" i="6"/>
  <c r="E3" i="6"/>
  <c r="D3" i="6"/>
  <c r="C3" i="6"/>
  <c r="B3" i="6"/>
</calcChain>
</file>

<file path=xl/sharedStrings.xml><?xml version="1.0" encoding="utf-8"?>
<sst xmlns="http://schemas.openxmlformats.org/spreadsheetml/2006/main" count="123" uniqueCount="34">
  <si>
    <t xml:space="preserve">Flexibilnost </t>
  </si>
  <si>
    <t>Závaznost</t>
  </si>
  <si>
    <t>Rychlost pořízení</t>
  </si>
  <si>
    <t>Flexibilita změn</t>
  </si>
  <si>
    <t>Ochrana veřejných zájmů</t>
  </si>
  <si>
    <t>Bestemmingsplan</t>
  </si>
  <si>
    <t>Územní plán</t>
  </si>
  <si>
    <t>BASE</t>
  </si>
  <si>
    <t>Počáteční neutrální hodnocení</t>
  </si>
  <si>
    <t>Závaznost (+2)</t>
  </si>
  <si>
    <t>Ochrana veřejných zájmů (+2)</t>
  </si>
  <si>
    <t>Flexibilnost (±0)</t>
  </si>
  <si>
    <t>Rychlost pořízení (–2)</t>
  </si>
  <si>
    <t>Flexibilita změn (–1)</t>
  </si>
  <si>
    <t>Regulační plán</t>
  </si>
  <si>
    <r>
      <rPr>
        <i/>
        <sz val="11"/>
        <color theme="1"/>
        <rFont val="Calibri"/>
        <family val="2"/>
        <scheme val="minor"/>
      </rPr>
      <t>Bestemmingsplan</t>
    </r>
    <r>
      <rPr>
        <sz val="11"/>
        <color theme="1"/>
        <rFont val="Calibri"/>
        <family val="2"/>
        <scheme val="minor"/>
      </rPr>
      <t xml:space="preserve"> – regulační úroveň</t>
    </r>
  </si>
  <si>
    <t>Příklad konečného hodnocení (dle dílčích důvodů)</t>
  </si>
  <si>
    <t>Zásady územního rozvoje</t>
  </si>
  <si>
    <t>Provinční strukturální vize</t>
  </si>
  <si>
    <t>Národní strukturální vize (SVIR)</t>
  </si>
  <si>
    <t>Nizozemské nástroje územního plánování</t>
  </si>
  <si>
    <t>České nástroje územního plánování</t>
  </si>
  <si>
    <t>národní</t>
  </si>
  <si>
    <t>Politika územního rozvoje ČR</t>
  </si>
  <si>
    <t>sum</t>
  </si>
  <si>
    <t>|sum|</t>
  </si>
  <si>
    <t xml:space="preserve"> </t>
  </si>
  <si>
    <t>regionální</t>
  </si>
  <si>
    <t>obecní</t>
  </si>
  <si>
    <t>regulační</t>
  </si>
  <si>
    <t>kontrolní výpočty</t>
  </si>
  <si>
    <t xml:space="preserve">   </t>
  </si>
  <si>
    <t>Bestemmingsplan – regulační úroveň</t>
  </si>
  <si>
    <t>Konečné:  Dílčí: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</si>
</sst>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11457E"/>
        <bgColor indexed="64"/>
      </patternFill>
    </fill>
    <fill>
      <patternFill patternType="solid">
        <fgColor rgb="FFFF4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1">
    <xf numFmtId="0" fontId="0" fillId="0" borderId="0" xfId="0"/>
    <xf numFmtId="0" fontId="0" fillId="0" borderId="0" xfId="0" applyFont="1"/>
    <xf numFmtId="0" fontId="3" fillId="2" borderId="0" xfId="1"/>
    <xf numFmtId="0" fontId="0" fillId="0" borderId="0" xfId="0" applyFill="1"/>
    <xf numFmtId="0" fontId="1" fillId="0" borderId="0" xfId="0" applyFont="1" applyFill="1"/>
    <xf numFmtId="0" fontId="0" fillId="0" borderId="0" xfId="0" applyAlignment="1">
      <alignment horizontal="right"/>
    </xf>
    <xf numFmtId="0" fontId="3" fillId="0" borderId="0" xfId="1" applyFill="1"/>
    <xf numFmtId="0" fontId="4" fillId="3" borderId="0" xfId="0" applyFont="1" applyFill="1"/>
    <xf numFmtId="0" fontId="4" fillId="0" borderId="0" xfId="0" applyFont="1" applyFill="1"/>
    <xf numFmtId="0" fontId="4" fillId="0" borderId="0" xfId="0" applyFont="1"/>
    <xf numFmtId="0" fontId="4" fillId="4" borderId="0" xfId="0" applyFont="1" applyFill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11457E"/>
      <color rgb="FFFF4F00"/>
      <color rgb="FFCC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89992976230085"/>
          <c:y val="6.8026574803149609E-2"/>
          <c:w val="0.47125178366788656"/>
          <c:h val="0.87132491251093613"/>
        </c:manualLayout>
      </c:layout>
      <c:radarChart>
        <c:radarStyle val="marker"/>
        <c:varyColors val="0"/>
        <c:ser>
          <c:idx val="0"/>
          <c:order val="0"/>
          <c:tx>
            <c:strRef>
              <c:f>Testovací!$A$3</c:f>
              <c:strCache>
                <c:ptCount val="1"/>
                <c:pt idx="0">
                  <c:v>Počáteční neutrální hodnocení</c:v>
                </c:pt>
              </c:strCache>
            </c:strRef>
          </c:tx>
          <c:spPr>
            <a:ln w="22225" cap="rnd">
              <a:solidFill>
                <a:schemeClr val="tx1">
                  <a:alpha val="8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Testovací!$B$2:$F$2</c:f>
              <c:strCache>
                <c:ptCount val="5"/>
                <c:pt idx="0">
                  <c:v>Závaznost (+2)</c:v>
                </c:pt>
                <c:pt idx="1">
                  <c:v>Rychlost pořízení (–2)</c:v>
                </c:pt>
                <c:pt idx="2">
                  <c:v>Flexibilita změn (–1)</c:v>
                </c:pt>
                <c:pt idx="3">
                  <c:v>Ochrana veřejných zájmů (+2)</c:v>
                </c:pt>
                <c:pt idx="4">
                  <c:v>Flexibilnost (±0)</c:v>
                </c:pt>
              </c:strCache>
            </c:strRef>
          </c:cat>
          <c:val>
            <c:numRef>
              <c:f>Testovací!$B$3:$F$3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7-41A7-8498-D7BBDBF95FCE}"/>
            </c:ext>
          </c:extLst>
        </c:ser>
        <c:ser>
          <c:idx val="1"/>
          <c:order val="1"/>
          <c:tx>
            <c:strRef>
              <c:f>Testovací!$A$9</c:f>
              <c:strCache>
                <c:ptCount val="1"/>
                <c:pt idx="0">
                  <c:v>Příklad konečného hodnocení (dle dílčích důvodů)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plus"/>
            <c:size val="5"/>
            <c:spPr>
              <a:solidFill>
                <a:schemeClr val="tx1"/>
              </a:solidFill>
              <a:ln w="25400">
                <a:solidFill>
                  <a:schemeClr val="tx1"/>
                </a:solidFill>
              </a:ln>
              <a:effectLst/>
            </c:spPr>
          </c:marker>
          <c:cat>
            <c:strRef>
              <c:f>Testovací!$B$2:$F$2</c:f>
              <c:strCache>
                <c:ptCount val="5"/>
                <c:pt idx="0">
                  <c:v>Závaznost (+2)</c:v>
                </c:pt>
                <c:pt idx="1">
                  <c:v>Rychlost pořízení (–2)</c:v>
                </c:pt>
                <c:pt idx="2">
                  <c:v>Flexibilita změn (–1)</c:v>
                </c:pt>
                <c:pt idx="3">
                  <c:v>Ochrana veřejných zájmů (+2)</c:v>
                </c:pt>
                <c:pt idx="4">
                  <c:v>Flexibilnost (±0)</c:v>
                </c:pt>
              </c:strCache>
            </c:strRef>
          </c:cat>
          <c:val>
            <c:numRef>
              <c:f>Testovací!$B$9:$F$9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E7-41A7-8498-D7BBDBF95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3190288"/>
        <c:axId val="1923333968"/>
      </c:radarChart>
      <c:catAx>
        <c:axId val="166319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1923333968"/>
        <c:crosses val="autoZero"/>
        <c:auto val="1"/>
        <c:lblAlgn val="ctr"/>
        <c:lblOffset val="100"/>
        <c:noMultiLvlLbl val="0"/>
      </c:catAx>
      <c:valAx>
        <c:axId val="1923333968"/>
        <c:scaling>
          <c:orientation val="minMax"/>
          <c:max val="10"/>
        </c:scaling>
        <c:delete val="1"/>
        <c:axPos val="l"/>
        <c:majorGridlines>
          <c:spPr>
            <a:ln w="9525" cap="flat" cmpd="sng" algn="ctr">
              <a:solidFill>
                <a:schemeClr val="tx1">
                  <a:alpha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high"/>
        <c:crossAx val="166319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92668515278E-2"/>
          <c:y val="0.87013454026908055"/>
          <c:w val="0.89999986803327492"/>
          <c:h val="5.3749974166614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Sloupcový!$N$15</c:f>
              <c:strCache>
                <c:ptCount val="1"/>
                <c:pt idx="0">
                  <c:v>národní</c:v>
                </c:pt>
              </c:strCache>
            </c:strRef>
          </c:tx>
          <c:spPr>
            <a:solidFill>
              <a:srgbClr val="11457E"/>
            </a:solidFill>
            <a:ln>
              <a:noFill/>
            </a:ln>
            <a:effectLst/>
          </c:spPr>
          <c:invertIfNegative val="0"/>
          <c:cat>
            <c:strRef>
              <c:f>Sloupcový!$O$7:$S$8</c:f>
              <c:strCache>
                <c:ptCount val="5"/>
                <c:pt idx="0">
                  <c:v>Závaznost</c:v>
                </c:pt>
                <c:pt idx="1">
                  <c:v>Rychlost pořízení</c:v>
                </c:pt>
                <c:pt idx="2">
                  <c:v>Flexibilita změn</c:v>
                </c:pt>
                <c:pt idx="3">
                  <c:v>Ochrana veřejných zájmů</c:v>
                </c:pt>
                <c:pt idx="4">
                  <c:v>Flexibilnost </c:v>
                </c:pt>
              </c:strCache>
            </c:strRef>
          </c:cat>
          <c:val>
            <c:numRef>
              <c:f>Sloupcový!$O$15:$S$15</c:f>
              <c:numCache>
                <c:formatCode>General</c:formatCode>
                <c:ptCount val="5"/>
                <c:pt idx="0">
                  <c:v>-1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E-4DAF-BAA1-85B739DECC33}"/>
            </c:ext>
          </c:extLst>
        </c:ser>
        <c:ser>
          <c:idx val="1"/>
          <c:order val="1"/>
          <c:tx>
            <c:strRef>
              <c:f>Sloupcový!$N$16</c:f>
              <c:strCache>
                <c:ptCount val="1"/>
                <c:pt idx="0">
                  <c:v>regionální</c:v>
                </c:pt>
              </c:strCache>
            </c:strRef>
          </c:tx>
          <c:spPr>
            <a:solidFill>
              <a:srgbClr val="11457E">
                <a:alpha val="73000"/>
              </a:srgbClr>
            </a:solidFill>
            <a:ln>
              <a:noFill/>
            </a:ln>
            <a:effectLst/>
          </c:spPr>
          <c:invertIfNegative val="0"/>
          <c:cat>
            <c:strRef>
              <c:f>Sloupcový!$O$7:$S$8</c:f>
              <c:strCache>
                <c:ptCount val="5"/>
                <c:pt idx="0">
                  <c:v>Závaznost</c:v>
                </c:pt>
                <c:pt idx="1">
                  <c:v>Rychlost pořízení</c:v>
                </c:pt>
                <c:pt idx="2">
                  <c:v>Flexibilita změn</c:v>
                </c:pt>
                <c:pt idx="3">
                  <c:v>Ochrana veřejných zájmů</c:v>
                </c:pt>
                <c:pt idx="4">
                  <c:v>Flexibilnost </c:v>
                </c:pt>
              </c:strCache>
            </c:strRef>
          </c:cat>
          <c:val>
            <c:numRef>
              <c:f>Sloupcový!$O$16:$S$16</c:f>
              <c:numCache>
                <c:formatCode>General</c:formatCode>
                <c:ptCount val="5"/>
                <c:pt idx="0">
                  <c:v>-1</c:v>
                </c:pt>
                <c:pt idx="1">
                  <c:v>1</c:v>
                </c:pt>
                <c:pt idx="2">
                  <c:v>1</c:v>
                </c:pt>
                <c:pt idx="3">
                  <c:v>-2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E-4DAF-BAA1-85B739DECC33}"/>
            </c:ext>
          </c:extLst>
        </c:ser>
        <c:ser>
          <c:idx val="2"/>
          <c:order val="2"/>
          <c:tx>
            <c:strRef>
              <c:f>Sloupcový!$N$17</c:f>
              <c:strCache>
                <c:ptCount val="1"/>
                <c:pt idx="0">
                  <c:v>obecní</c:v>
                </c:pt>
              </c:strCache>
            </c:strRef>
          </c:tx>
          <c:spPr>
            <a:solidFill>
              <a:srgbClr val="11457E">
                <a:alpha val="47000"/>
              </a:srgbClr>
            </a:solidFill>
            <a:ln>
              <a:noFill/>
            </a:ln>
            <a:effectLst/>
          </c:spPr>
          <c:invertIfNegative val="0"/>
          <c:val>
            <c:numRef>
              <c:f>Sloupcový!$O$17:$S$17</c:f>
              <c:numCache>
                <c:formatCode>General</c:formatCode>
                <c:ptCount val="5"/>
                <c:pt idx="0">
                  <c:v>-1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0E-4DAF-BAA1-85B739DECC33}"/>
            </c:ext>
          </c:extLst>
        </c:ser>
        <c:ser>
          <c:idx val="3"/>
          <c:order val="3"/>
          <c:tx>
            <c:strRef>
              <c:f>Sloupcový!$N$18</c:f>
              <c:strCache>
                <c:ptCount val="1"/>
                <c:pt idx="0">
                  <c:v>regulační</c:v>
                </c:pt>
              </c:strCache>
            </c:strRef>
          </c:tx>
          <c:spPr>
            <a:solidFill>
              <a:srgbClr val="11457E">
                <a:alpha val="20000"/>
              </a:srgbClr>
            </a:solidFill>
            <a:ln>
              <a:noFill/>
            </a:ln>
            <a:effectLst/>
          </c:spPr>
          <c:invertIfNegative val="0"/>
          <c:val>
            <c:numRef>
              <c:f>Sloupcový!$O$18:$S$18</c:f>
              <c:numCache>
                <c:formatCode>General</c:formatCode>
                <c:ptCount val="5"/>
                <c:pt idx="0">
                  <c:v>-1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0E-4DAF-BAA1-85B739DEC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6561584"/>
        <c:axId val="1562208384"/>
      </c:barChart>
      <c:catAx>
        <c:axId val="15665615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1562208384"/>
        <c:crosses val="autoZero"/>
        <c:auto val="1"/>
        <c:lblAlgn val="ctr"/>
        <c:lblOffset val="100"/>
        <c:noMultiLvlLbl val="0"/>
      </c:catAx>
      <c:valAx>
        <c:axId val="1562208384"/>
        <c:scaling>
          <c:orientation val="minMax"/>
          <c:max val="15"/>
          <c:min val="-15"/>
        </c:scaling>
        <c:delete val="0"/>
        <c:axPos val="t"/>
        <c:majorGridlines>
          <c:spPr>
            <a:ln w="9525" cap="flat" cmpd="sng" algn="ctr">
              <a:solidFill>
                <a:schemeClr val="tx1">
                  <a:alpha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656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89992976230085"/>
          <c:y val="6.8026574803149609E-2"/>
          <c:w val="0.47125178366788656"/>
          <c:h val="0.87132491251093613"/>
        </c:manualLayout>
      </c:layout>
      <c:radarChart>
        <c:radarStyle val="marker"/>
        <c:varyColors val="0"/>
        <c:ser>
          <c:idx val="2"/>
          <c:order val="0"/>
          <c:tx>
            <c:strRef>
              <c:f>'RP x BP'!$A$1</c:f>
              <c:strCache>
                <c:ptCount val="1"/>
                <c:pt idx="0">
                  <c:v>BASE</c:v>
                </c:pt>
              </c:strCache>
            </c:strRef>
          </c:tx>
          <c:spPr>
            <a:ln w="22225" cap="rnd">
              <a:solidFill>
                <a:schemeClr val="tx1">
                  <a:alpha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'RP x BP'!$B$1:$F$1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8-4EF7-857D-F14D72912E8E}"/>
            </c:ext>
          </c:extLst>
        </c:ser>
        <c:ser>
          <c:idx val="0"/>
          <c:order val="1"/>
          <c:tx>
            <c:strRef>
              <c:f>'RP x BP'!$A$3</c:f>
              <c:strCache>
                <c:ptCount val="1"/>
                <c:pt idx="0">
                  <c:v>Regulační plán</c:v>
                </c:pt>
              </c:strCache>
            </c:strRef>
          </c:tx>
          <c:spPr>
            <a:ln w="22225" cap="rnd">
              <a:solidFill>
                <a:srgbClr val="11457E">
                  <a:alpha val="80000"/>
                </a:srgb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2225">
                <a:solidFill>
                  <a:schemeClr val="accent1"/>
                </a:solidFill>
              </a:ln>
              <a:effectLst/>
            </c:spPr>
          </c:marker>
          <c:cat>
            <c:strRef>
              <c:f>'RP x BP'!$B$2:$F$2</c:f>
              <c:strCache>
                <c:ptCount val="5"/>
                <c:pt idx="0">
                  <c:v>Závaznost</c:v>
                </c:pt>
                <c:pt idx="1">
                  <c:v>Rychlost pořízení</c:v>
                </c:pt>
                <c:pt idx="2">
                  <c:v>Flexibilita změn</c:v>
                </c:pt>
                <c:pt idx="3">
                  <c:v>Ochrana veřejných zájmů</c:v>
                </c:pt>
                <c:pt idx="4">
                  <c:v>Flexibilnost </c:v>
                </c:pt>
              </c:strCache>
            </c:strRef>
          </c:cat>
          <c:val>
            <c:numRef>
              <c:f>'RP x BP'!$B$3:$F$3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8-4EF7-857D-F14D72912E8E}"/>
            </c:ext>
          </c:extLst>
        </c:ser>
        <c:ser>
          <c:idx val="1"/>
          <c:order val="2"/>
          <c:tx>
            <c:strRef>
              <c:f>'RP x BP'!$A$9</c:f>
              <c:strCache>
                <c:ptCount val="1"/>
                <c:pt idx="0">
                  <c:v>Bestemmingsplan – regulační úroveň</c:v>
                </c:pt>
              </c:strCache>
            </c:strRef>
          </c:tx>
          <c:spPr>
            <a:ln w="22225" cap="rnd">
              <a:solidFill>
                <a:srgbClr val="FF4F00">
                  <a:alpha val="80000"/>
                </a:srgbClr>
              </a:solidFill>
              <a:prstDash val="solid"/>
              <a:round/>
            </a:ln>
            <a:effectLst/>
          </c:spPr>
          <c:marker>
            <c:symbol val="plus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cat>
            <c:strRef>
              <c:f>'RP x BP'!$B$2:$F$2</c:f>
              <c:strCache>
                <c:ptCount val="5"/>
                <c:pt idx="0">
                  <c:v>Závaznost</c:v>
                </c:pt>
                <c:pt idx="1">
                  <c:v>Rychlost pořízení</c:v>
                </c:pt>
                <c:pt idx="2">
                  <c:v>Flexibilita změn</c:v>
                </c:pt>
                <c:pt idx="3">
                  <c:v>Ochrana veřejných zájmů</c:v>
                </c:pt>
                <c:pt idx="4">
                  <c:v>Flexibilnost </c:v>
                </c:pt>
              </c:strCache>
            </c:strRef>
          </c:cat>
          <c:val>
            <c:numRef>
              <c:f>'RP x BP'!$B$9:$F$9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8-4EF7-857D-F14D72912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3190288"/>
        <c:axId val="1923333968"/>
      </c:radarChart>
      <c:catAx>
        <c:axId val="166319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1923333968"/>
        <c:crosses val="autoZero"/>
        <c:auto val="1"/>
        <c:lblAlgn val="ctr"/>
        <c:lblOffset val="100"/>
        <c:noMultiLvlLbl val="0"/>
      </c:catAx>
      <c:valAx>
        <c:axId val="1923333968"/>
        <c:scaling>
          <c:orientation val="minMax"/>
          <c:max val="10"/>
        </c:scaling>
        <c:delete val="1"/>
        <c:axPos val="l"/>
        <c:majorGridlines>
          <c:spPr>
            <a:ln w="6350" cap="flat" cmpd="sng" algn="ctr">
              <a:solidFill>
                <a:schemeClr val="tx1">
                  <a:alpha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high"/>
        <c:crossAx val="166319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89992976230085"/>
          <c:y val="6.8026574803149609E-2"/>
          <c:w val="0.47125178366788656"/>
          <c:h val="0.87132491251093613"/>
        </c:manualLayout>
      </c:layout>
      <c:radarChart>
        <c:radarStyle val="marker"/>
        <c:varyColors val="0"/>
        <c:ser>
          <c:idx val="2"/>
          <c:order val="0"/>
          <c:tx>
            <c:strRef>
              <c:f>'ÚP x BP'!$A$1</c:f>
              <c:strCache>
                <c:ptCount val="1"/>
                <c:pt idx="0">
                  <c:v>BASE</c:v>
                </c:pt>
              </c:strCache>
            </c:strRef>
          </c:tx>
          <c:spPr>
            <a:ln w="22225" cap="rnd">
              <a:solidFill>
                <a:schemeClr val="tx1">
                  <a:alpha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'ÚP x BP'!$B$1:$F$1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35-432B-99B2-3219F10F561E}"/>
            </c:ext>
          </c:extLst>
        </c:ser>
        <c:ser>
          <c:idx val="0"/>
          <c:order val="1"/>
          <c:tx>
            <c:strRef>
              <c:f>'ÚP x BP'!$A$3</c:f>
              <c:strCache>
                <c:ptCount val="1"/>
                <c:pt idx="0">
                  <c:v>Územní plán</c:v>
                </c:pt>
              </c:strCache>
            </c:strRef>
          </c:tx>
          <c:spPr>
            <a:ln w="22225" cap="rnd">
              <a:solidFill>
                <a:srgbClr val="11457E">
                  <a:alpha val="80000"/>
                </a:srgb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2225">
                <a:solidFill>
                  <a:schemeClr val="accent1"/>
                </a:solidFill>
              </a:ln>
              <a:effectLst/>
            </c:spPr>
          </c:marker>
          <c:cat>
            <c:strRef>
              <c:f>'ÚP x BP'!$B$2:$F$2</c:f>
              <c:strCache>
                <c:ptCount val="5"/>
                <c:pt idx="0">
                  <c:v>Závaznost</c:v>
                </c:pt>
                <c:pt idx="1">
                  <c:v>Rychlost pořízení</c:v>
                </c:pt>
                <c:pt idx="2">
                  <c:v>Flexibilita změn</c:v>
                </c:pt>
                <c:pt idx="3">
                  <c:v>Ochrana veřejných zájmů</c:v>
                </c:pt>
                <c:pt idx="4">
                  <c:v>Flexibilnost </c:v>
                </c:pt>
              </c:strCache>
            </c:strRef>
          </c:cat>
          <c:val>
            <c:numRef>
              <c:f>'ÚP x BP'!$B$3:$F$3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35-432B-99B2-3219F10F561E}"/>
            </c:ext>
          </c:extLst>
        </c:ser>
        <c:ser>
          <c:idx val="1"/>
          <c:order val="2"/>
          <c:tx>
            <c:strRef>
              <c:f>'ÚP x BP'!$A$9</c:f>
              <c:strCache>
                <c:ptCount val="1"/>
                <c:pt idx="0">
                  <c:v>Bestemmingsplan</c:v>
                </c:pt>
              </c:strCache>
            </c:strRef>
          </c:tx>
          <c:spPr>
            <a:ln w="22225" cap="rnd">
              <a:solidFill>
                <a:srgbClr val="FF4F00">
                  <a:alpha val="80000"/>
                </a:srgbClr>
              </a:solidFill>
              <a:prstDash val="solid"/>
              <a:round/>
            </a:ln>
            <a:effectLst/>
          </c:spPr>
          <c:marker>
            <c:symbol val="plus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cat>
            <c:strRef>
              <c:f>'ÚP x BP'!$B$2:$F$2</c:f>
              <c:strCache>
                <c:ptCount val="5"/>
                <c:pt idx="0">
                  <c:v>Závaznost</c:v>
                </c:pt>
                <c:pt idx="1">
                  <c:v>Rychlost pořízení</c:v>
                </c:pt>
                <c:pt idx="2">
                  <c:v>Flexibilita změn</c:v>
                </c:pt>
                <c:pt idx="3">
                  <c:v>Ochrana veřejných zájmů</c:v>
                </c:pt>
                <c:pt idx="4">
                  <c:v>Flexibilnost </c:v>
                </c:pt>
              </c:strCache>
            </c:strRef>
          </c:cat>
          <c:val>
            <c:numRef>
              <c:f>'ÚP x BP'!$B$9:$F$9</c:f>
              <c:numCache>
                <c:formatCode>General</c:formatCode>
                <c:ptCount val="5"/>
                <c:pt idx="0">
                  <c:v>5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35-432B-99B2-3219F10F5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3190288"/>
        <c:axId val="1923333968"/>
      </c:radarChart>
      <c:catAx>
        <c:axId val="166319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1923333968"/>
        <c:crosses val="autoZero"/>
        <c:auto val="1"/>
        <c:lblAlgn val="ctr"/>
        <c:lblOffset val="100"/>
        <c:noMultiLvlLbl val="0"/>
      </c:catAx>
      <c:valAx>
        <c:axId val="1923333968"/>
        <c:scaling>
          <c:orientation val="minMax"/>
          <c:max val="10"/>
        </c:scaling>
        <c:delete val="1"/>
        <c:axPos val="l"/>
        <c:majorGridlines>
          <c:spPr>
            <a:ln w="9525" cap="flat" cmpd="sng" algn="ctr">
              <a:solidFill>
                <a:schemeClr val="tx1">
                  <a:alpha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high"/>
        <c:crossAx val="166319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89992976230085"/>
          <c:y val="6.8026574803149609E-2"/>
          <c:w val="0.47125178366788656"/>
          <c:h val="0.87132491251093613"/>
        </c:manualLayout>
      </c:layout>
      <c:radarChart>
        <c:radarStyle val="marker"/>
        <c:varyColors val="0"/>
        <c:ser>
          <c:idx val="2"/>
          <c:order val="0"/>
          <c:tx>
            <c:strRef>
              <c:f>'ZÚR x PrSV'!$A$1</c:f>
              <c:strCache>
                <c:ptCount val="1"/>
                <c:pt idx="0">
                  <c:v>BASE</c:v>
                </c:pt>
              </c:strCache>
            </c:strRef>
          </c:tx>
          <c:spPr>
            <a:ln w="22225" cap="rnd">
              <a:solidFill>
                <a:schemeClr val="tx1">
                  <a:alpha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'ZÚR x PrSV'!$B$1:$F$1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0-46CE-90E2-C676766B9167}"/>
            </c:ext>
          </c:extLst>
        </c:ser>
        <c:ser>
          <c:idx val="0"/>
          <c:order val="1"/>
          <c:tx>
            <c:strRef>
              <c:f>'ZÚR x PrSV'!$A$3</c:f>
              <c:strCache>
                <c:ptCount val="1"/>
                <c:pt idx="0">
                  <c:v>Zásady územního rozvoje</c:v>
                </c:pt>
              </c:strCache>
            </c:strRef>
          </c:tx>
          <c:spPr>
            <a:ln w="22225" cap="rnd">
              <a:solidFill>
                <a:srgbClr val="11457E">
                  <a:alpha val="80000"/>
                </a:srgb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2225">
                <a:solidFill>
                  <a:schemeClr val="accent1"/>
                </a:solidFill>
              </a:ln>
              <a:effectLst/>
            </c:spPr>
          </c:marker>
          <c:cat>
            <c:strRef>
              <c:f>'ZÚR x PrSV'!$B$2:$F$2</c:f>
              <c:strCache>
                <c:ptCount val="5"/>
                <c:pt idx="0">
                  <c:v>Závaznost</c:v>
                </c:pt>
                <c:pt idx="1">
                  <c:v>Rychlost pořízení</c:v>
                </c:pt>
                <c:pt idx="2">
                  <c:v>Flexibilita změn</c:v>
                </c:pt>
                <c:pt idx="3">
                  <c:v>Ochrana veřejných zájmů</c:v>
                </c:pt>
                <c:pt idx="4">
                  <c:v>Flexibilnost </c:v>
                </c:pt>
              </c:strCache>
            </c:strRef>
          </c:cat>
          <c:val>
            <c:numRef>
              <c:f>'ZÚR x PrSV'!$B$3:$F$3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60-46CE-90E2-C676766B9167}"/>
            </c:ext>
          </c:extLst>
        </c:ser>
        <c:ser>
          <c:idx val="1"/>
          <c:order val="2"/>
          <c:tx>
            <c:strRef>
              <c:f>'ZÚR x PrSV'!$A$9</c:f>
              <c:strCache>
                <c:ptCount val="1"/>
                <c:pt idx="0">
                  <c:v>Provinční strukturální vize</c:v>
                </c:pt>
              </c:strCache>
            </c:strRef>
          </c:tx>
          <c:spPr>
            <a:ln w="22225" cap="rnd">
              <a:solidFill>
                <a:srgbClr val="FF4F00">
                  <a:alpha val="80000"/>
                </a:srgbClr>
              </a:solidFill>
              <a:prstDash val="solid"/>
              <a:round/>
            </a:ln>
            <a:effectLst/>
          </c:spPr>
          <c:marker>
            <c:symbol val="plus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cat>
            <c:strRef>
              <c:f>'ZÚR x PrSV'!$B$2:$F$2</c:f>
              <c:strCache>
                <c:ptCount val="5"/>
                <c:pt idx="0">
                  <c:v>Závaznost</c:v>
                </c:pt>
                <c:pt idx="1">
                  <c:v>Rychlost pořízení</c:v>
                </c:pt>
                <c:pt idx="2">
                  <c:v>Flexibilita změn</c:v>
                </c:pt>
                <c:pt idx="3">
                  <c:v>Ochrana veřejných zájmů</c:v>
                </c:pt>
                <c:pt idx="4">
                  <c:v>Flexibilnost </c:v>
                </c:pt>
              </c:strCache>
            </c:strRef>
          </c:cat>
          <c:val>
            <c:numRef>
              <c:f>'ZÚR x PrSV'!$B$9:$F$9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60-46CE-90E2-C676766B9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3190288"/>
        <c:axId val="1923333968"/>
      </c:radarChart>
      <c:catAx>
        <c:axId val="166319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1923333968"/>
        <c:crosses val="autoZero"/>
        <c:auto val="1"/>
        <c:lblAlgn val="ctr"/>
        <c:lblOffset val="100"/>
        <c:noMultiLvlLbl val="0"/>
      </c:catAx>
      <c:valAx>
        <c:axId val="1923333968"/>
        <c:scaling>
          <c:orientation val="minMax"/>
          <c:max val="10"/>
        </c:scaling>
        <c:delete val="1"/>
        <c:axPos val="l"/>
        <c:majorGridlines>
          <c:spPr>
            <a:ln w="9525" cap="flat" cmpd="sng" algn="ctr">
              <a:solidFill>
                <a:schemeClr val="tx1">
                  <a:alpha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high"/>
        <c:crossAx val="166319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89992976230085"/>
          <c:y val="6.8026574803149609E-2"/>
          <c:w val="0.47125178366788656"/>
          <c:h val="0.87132491251093613"/>
        </c:manualLayout>
      </c:layout>
      <c:radarChart>
        <c:radarStyle val="marker"/>
        <c:varyColors val="0"/>
        <c:ser>
          <c:idx val="2"/>
          <c:order val="0"/>
          <c:tx>
            <c:strRef>
              <c:f>'PÚR x NSV'!$A$1</c:f>
              <c:strCache>
                <c:ptCount val="1"/>
                <c:pt idx="0">
                  <c:v>BASE</c:v>
                </c:pt>
              </c:strCache>
            </c:strRef>
          </c:tx>
          <c:spPr>
            <a:ln w="22225" cap="rnd">
              <a:solidFill>
                <a:schemeClr val="tx1">
                  <a:alpha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'PÚR x NSV'!$B$1:$F$1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1-446A-A2BB-2CA57CD3C3C4}"/>
            </c:ext>
          </c:extLst>
        </c:ser>
        <c:ser>
          <c:idx val="0"/>
          <c:order val="1"/>
          <c:tx>
            <c:strRef>
              <c:f>'PÚR x NSV'!$A$3</c:f>
              <c:strCache>
                <c:ptCount val="1"/>
                <c:pt idx="0">
                  <c:v>Politika územního rozvoje ČR</c:v>
                </c:pt>
              </c:strCache>
            </c:strRef>
          </c:tx>
          <c:spPr>
            <a:ln w="22225" cap="rnd">
              <a:solidFill>
                <a:srgbClr val="11457E">
                  <a:alpha val="80000"/>
                </a:srgb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2225">
                <a:solidFill>
                  <a:schemeClr val="accent1"/>
                </a:solidFill>
              </a:ln>
              <a:effectLst/>
            </c:spPr>
          </c:marker>
          <c:cat>
            <c:strRef>
              <c:f>'PÚR x NSV'!$B$2:$F$2</c:f>
              <c:strCache>
                <c:ptCount val="5"/>
                <c:pt idx="0">
                  <c:v>Závaznost</c:v>
                </c:pt>
                <c:pt idx="1">
                  <c:v>Rychlost pořízení</c:v>
                </c:pt>
                <c:pt idx="2">
                  <c:v>Flexibilita změn</c:v>
                </c:pt>
                <c:pt idx="3">
                  <c:v>Ochrana veřejných zájmů</c:v>
                </c:pt>
                <c:pt idx="4">
                  <c:v>Flexibilnost </c:v>
                </c:pt>
              </c:strCache>
            </c:strRef>
          </c:cat>
          <c:val>
            <c:numRef>
              <c:f>'PÚR x NSV'!$B$3:$F$3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41-446A-A2BB-2CA57CD3C3C4}"/>
            </c:ext>
          </c:extLst>
        </c:ser>
        <c:ser>
          <c:idx val="1"/>
          <c:order val="2"/>
          <c:tx>
            <c:strRef>
              <c:f>'PÚR x NSV'!$A$9</c:f>
              <c:strCache>
                <c:ptCount val="1"/>
                <c:pt idx="0">
                  <c:v>Národní strukturální vize (SVIR)</c:v>
                </c:pt>
              </c:strCache>
            </c:strRef>
          </c:tx>
          <c:spPr>
            <a:ln w="22225" cap="rnd">
              <a:solidFill>
                <a:srgbClr val="FF4F00">
                  <a:alpha val="80000"/>
                </a:srgbClr>
              </a:solidFill>
              <a:prstDash val="solid"/>
              <a:round/>
            </a:ln>
            <a:effectLst/>
          </c:spPr>
          <c:marker>
            <c:symbol val="plus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cat>
            <c:strRef>
              <c:f>'PÚR x NSV'!$B$2:$F$2</c:f>
              <c:strCache>
                <c:ptCount val="5"/>
                <c:pt idx="0">
                  <c:v>Závaznost</c:v>
                </c:pt>
                <c:pt idx="1">
                  <c:v>Rychlost pořízení</c:v>
                </c:pt>
                <c:pt idx="2">
                  <c:v>Flexibilita změn</c:v>
                </c:pt>
                <c:pt idx="3">
                  <c:v>Ochrana veřejných zájmů</c:v>
                </c:pt>
                <c:pt idx="4">
                  <c:v>Flexibilnost </c:v>
                </c:pt>
              </c:strCache>
            </c:strRef>
          </c:cat>
          <c:val>
            <c:numRef>
              <c:f>'PÚR x NSV'!$B$9:$F$9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41-446A-A2BB-2CA57CD3C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3190288"/>
        <c:axId val="1923333968"/>
      </c:radarChart>
      <c:catAx>
        <c:axId val="166319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1923333968"/>
        <c:crosses val="autoZero"/>
        <c:auto val="1"/>
        <c:lblAlgn val="ctr"/>
        <c:lblOffset val="100"/>
        <c:noMultiLvlLbl val="0"/>
      </c:catAx>
      <c:valAx>
        <c:axId val="1923333968"/>
        <c:scaling>
          <c:orientation val="minMax"/>
          <c:max val="10"/>
        </c:scaling>
        <c:delete val="1"/>
        <c:axPos val="l"/>
        <c:majorGridlines>
          <c:spPr>
            <a:ln w="9525" cap="flat" cmpd="sng" algn="ctr">
              <a:solidFill>
                <a:schemeClr val="tx1">
                  <a:alpha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high"/>
        <c:crossAx val="166319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89992976230085"/>
          <c:y val="6.8026574803149609E-2"/>
          <c:w val="0.47125178366788656"/>
          <c:h val="0.87132491251093613"/>
        </c:manualLayout>
      </c:layout>
      <c:radarChart>
        <c:radarStyle val="marker"/>
        <c:varyColors val="0"/>
        <c:ser>
          <c:idx val="2"/>
          <c:order val="0"/>
          <c:tx>
            <c:strRef>
              <c:f>Konečný!$A$1</c:f>
              <c:strCache>
                <c:ptCount val="1"/>
                <c:pt idx="0">
                  <c:v>BASE</c:v>
                </c:pt>
              </c:strCache>
            </c:strRef>
          </c:tx>
          <c:spPr>
            <a:ln w="22225" cap="rnd">
              <a:solidFill>
                <a:schemeClr val="tx1">
                  <a:alpha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Konečný!$B$1:$F$1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D-4A81-BC92-BD9ECBC6357F}"/>
            </c:ext>
          </c:extLst>
        </c:ser>
        <c:ser>
          <c:idx val="0"/>
          <c:order val="1"/>
          <c:tx>
            <c:strRef>
              <c:f>Konečný!$A$3</c:f>
              <c:strCache>
                <c:ptCount val="1"/>
                <c:pt idx="0">
                  <c:v>České nástroje územního plánování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2225">
                <a:solidFill>
                  <a:schemeClr val="accent1"/>
                </a:solidFill>
              </a:ln>
              <a:effectLst/>
            </c:spPr>
          </c:marker>
          <c:cat>
            <c:strRef>
              <c:f>Konečný!$B$2:$F$2</c:f>
              <c:strCache>
                <c:ptCount val="5"/>
                <c:pt idx="0">
                  <c:v>Závaznost</c:v>
                </c:pt>
                <c:pt idx="1">
                  <c:v>Rychlost pořízení</c:v>
                </c:pt>
                <c:pt idx="2">
                  <c:v>Flexibilita změn</c:v>
                </c:pt>
                <c:pt idx="3">
                  <c:v>Ochrana veřejných zájmů</c:v>
                </c:pt>
                <c:pt idx="4">
                  <c:v>Flexibilnost </c:v>
                </c:pt>
              </c:strCache>
            </c:strRef>
          </c:cat>
          <c:val>
            <c:numRef>
              <c:f>Konečný!$B$3:$F$3</c:f>
              <c:numCache>
                <c:formatCode>General</c:formatCode>
                <c:ptCount val="5"/>
                <c:pt idx="0">
                  <c:v>44</c:v>
                </c:pt>
                <c:pt idx="1">
                  <c:v>35</c:v>
                </c:pt>
                <c:pt idx="2">
                  <c:v>36</c:v>
                </c:pt>
                <c:pt idx="3">
                  <c:v>40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D-4A81-BC92-BD9ECBC6357F}"/>
            </c:ext>
          </c:extLst>
        </c:ser>
        <c:ser>
          <c:idx val="1"/>
          <c:order val="2"/>
          <c:tx>
            <c:strRef>
              <c:f>Konečný!$A$23</c:f>
              <c:strCache>
                <c:ptCount val="1"/>
                <c:pt idx="0">
                  <c:v>Nizozemské nástroje územního plánování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plus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cat>
            <c:strRef>
              <c:f>Konečný!$B$2:$F$2</c:f>
              <c:strCache>
                <c:ptCount val="5"/>
                <c:pt idx="0">
                  <c:v>Závaznost</c:v>
                </c:pt>
                <c:pt idx="1">
                  <c:v>Rychlost pořízení</c:v>
                </c:pt>
                <c:pt idx="2">
                  <c:v>Flexibilita změn</c:v>
                </c:pt>
                <c:pt idx="3">
                  <c:v>Ochrana veřejných zájmů</c:v>
                </c:pt>
                <c:pt idx="4">
                  <c:v>Flexibilnost </c:v>
                </c:pt>
              </c:strCache>
            </c:strRef>
          </c:cat>
          <c:val>
            <c:numRef>
              <c:f>Konečný!$B$23:$F$23</c:f>
              <c:numCache>
                <c:formatCode>General</c:formatCode>
                <c:ptCount val="5"/>
                <c:pt idx="0">
                  <c:v>39</c:v>
                </c:pt>
                <c:pt idx="1">
                  <c:v>47</c:v>
                </c:pt>
                <c:pt idx="2">
                  <c:v>37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7D-4A81-BC92-BD9ECBC63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3190288"/>
        <c:axId val="1923333968"/>
      </c:radarChart>
      <c:catAx>
        <c:axId val="166319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1923333968"/>
        <c:crosses val="autoZero"/>
        <c:auto val="1"/>
        <c:lblAlgn val="ctr"/>
        <c:lblOffset val="100"/>
        <c:noMultiLvlLbl val="0"/>
      </c:catAx>
      <c:valAx>
        <c:axId val="1923333968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4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alpha val="20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31902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Sloupcový!$N$10</c:f>
              <c:strCache>
                <c:ptCount val="1"/>
                <c:pt idx="0">
                  <c:v>Nizozemské nástroje územního plánování</c:v>
                </c:pt>
              </c:strCache>
            </c:strRef>
          </c:tx>
          <c:spPr>
            <a:solidFill>
              <a:srgbClr val="FF4F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768955663338163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F0-4816-ADF5-095ABA2FBDA4}"/>
                </c:ext>
              </c:extLst>
            </c:dLbl>
            <c:dLbl>
              <c:idx val="1"/>
              <c:layout>
                <c:manualLayout>
                  <c:x val="0.1727951432585338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F0-4816-ADF5-095ABA2FBDA4}"/>
                </c:ext>
              </c:extLst>
            </c:dLbl>
            <c:dLbl>
              <c:idx val="2"/>
              <c:layout>
                <c:manualLayout>
                  <c:x val="2.1586014633894614E-2"/>
                  <c:y val="8.487556272013328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F0-4816-ADF5-095ABA2FBDA4}"/>
                </c:ext>
              </c:extLst>
            </c:dLbl>
            <c:dLbl>
              <c:idx val="3"/>
              <c:layout>
                <c:manualLayout>
                  <c:x val="7.390087323986380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F0-4816-ADF5-095ABA2FBDA4}"/>
                </c:ext>
              </c:extLst>
            </c:dLbl>
            <c:dLbl>
              <c:idx val="4"/>
              <c:layout>
                <c:manualLayout>
                  <c:x val="0.14225940463983069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F0-4816-ADF5-095ABA2FBD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FF4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Sloupcový!$O$7:$S$8</c:f>
              <c:strCache>
                <c:ptCount val="5"/>
                <c:pt idx="0">
                  <c:v>Závaznost</c:v>
                </c:pt>
                <c:pt idx="1">
                  <c:v>Rychlost pořízení</c:v>
                </c:pt>
                <c:pt idx="2">
                  <c:v>Flexibilita změn</c:v>
                </c:pt>
                <c:pt idx="3">
                  <c:v>Ochrana veřejných zájmů</c:v>
                </c:pt>
                <c:pt idx="4">
                  <c:v>Flexibilnost </c:v>
                </c:pt>
              </c:strCache>
            </c:strRef>
          </c:cat>
          <c:val>
            <c:numRef>
              <c:f>Sloupcový!$O$12:$S$12</c:f>
              <c:numCache>
                <c:formatCode>General</c:formatCode>
                <c:ptCount val="5"/>
                <c:pt idx="0">
                  <c:v>-5</c:v>
                </c:pt>
                <c:pt idx="1">
                  <c:v>12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F0-4816-ADF5-095ABA2FBD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6561584"/>
        <c:axId val="1562208384"/>
      </c:barChart>
      <c:catAx>
        <c:axId val="15665615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4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1562208384"/>
        <c:crosses val="autoZero"/>
        <c:auto val="1"/>
        <c:lblAlgn val="ctr"/>
        <c:lblOffset val="100"/>
        <c:noMultiLvlLbl val="0"/>
      </c:catAx>
      <c:valAx>
        <c:axId val="1562208384"/>
        <c:scaling>
          <c:orientation val="minMax"/>
          <c:max val="15"/>
          <c:min val="-15"/>
        </c:scaling>
        <c:delete val="0"/>
        <c:axPos val="t"/>
        <c:majorGridlines>
          <c:spPr>
            <a:ln w="9525" cap="flat" cmpd="sng" algn="ctr">
              <a:solidFill>
                <a:schemeClr val="tx1">
                  <a:alpha val="4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alpha val="20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FF4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656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Sloupcový!$N$9</c:f>
              <c:strCache>
                <c:ptCount val="1"/>
                <c:pt idx="0">
                  <c:v>České nástroje územního plánování</c:v>
                </c:pt>
              </c:strCache>
            </c:strRef>
          </c:tx>
          <c:spPr>
            <a:solidFill>
              <a:srgbClr val="11457E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768955663338163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2F-47F5-8CAA-C356FA9EE7EB}"/>
                </c:ext>
              </c:extLst>
            </c:dLbl>
            <c:dLbl>
              <c:idx val="1"/>
              <c:layout>
                <c:manualLayout>
                  <c:x val="0.1727951432585338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2F-47F5-8CAA-C356FA9EE7EB}"/>
                </c:ext>
              </c:extLst>
            </c:dLbl>
            <c:dLbl>
              <c:idx val="2"/>
              <c:layout>
                <c:manualLayout>
                  <c:x val="2.1586014633894614E-2"/>
                  <c:y val="8.487556272013328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2F-47F5-8CAA-C356FA9EE7EB}"/>
                </c:ext>
              </c:extLst>
            </c:dLbl>
            <c:dLbl>
              <c:idx val="3"/>
              <c:layout>
                <c:manualLayout>
                  <c:x val="7.390087323986380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2F-47F5-8CAA-C356FA9EE7EB}"/>
                </c:ext>
              </c:extLst>
            </c:dLbl>
            <c:dLbl>
              <c:idx val="4"/>
              <c:layout>
                <c:manualLayout>
                  <c:x val="0.14225940463983069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2F-47F5-8CAA-C356FA9EE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Sloupcový!$O$7:$S$8</c:f>
              <c:strCache>
                <c:ptCount val="5"/>
                <c:pt idx="0">
                  <c:v>Závaznost</c:v>
                </c:pt>
                <c:pt idx="1">
                  <c:v>Rychlost pořízení</c:v>
                </c:pt>
                <c:pt idx="2">
                  <c:v>Flexibilita změn</c:v>
                </c:pt>
                <c:pt idx="3">
                  <c:v>Ochrana veřejných zájmů</c:v>
                </c:pt>
                <c:pt idx="4">
                  <c:v>Flexibilnost </c:v>
                </c:pt>
              </c:strCache>
            </c:strRef>
          </c:cat>
          <c:val>
            <c:numRef>
              <c:f>Sloupcový!$O$12:$S$12</c:f>
              <c:numCache>
                <c:formatCode>General</c:formatCode>
                <c:ptCount val="5"/>
                <c:pt idx="0">
                  <c:v>-5</c:v>
                </c:pt>
                <c:pt idx="1">
                  <c:v>12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2F-47F5-8CAA-C356FA9EE7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6561584"/>
        <c:axId val="1562208384"/>
      </c:barChart>
      <c:catAx>
        <c:axId val="15665615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4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1562208384"/>
        <c:crosses val="autoZero"/>
        <c:auto val="1"/>
        <c:lblAlgn val="ctr"/>
        <c:lblOffset val="100"/>
        <c:noMultiLvlLbl val="0"/>
      </c:catAx>
      <c:valAx>
        <c:axId val="1562208384"/>
        <c:scaling>
          <c:orientation val="minMax"/>
          <c:max val="15"/>
          <c:min val="-15"/>
        </c:scaling>
        <c:delete val="0"/>
        <c:axPos val="t"/>
        <c:majorGridlines>
          <c:spPr>
            <a:ln w="9525" cap="flat" cmpd="sng" algn="ctr">
              <a:solidFill>
                <a:schemeClr val="tx1">
                  <a:alpha val="4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alpha val="20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11457E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656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Sloupcový!$N$15</c:f>
              <c:strCache>
                <c:ptCount val="1"/>
                <c:pt idx="0">
                  <c:v>národní</c:v>
                </c:pt>
              </c:strCache>
            </c:strRef>
          </c:tx>
          <c:spPr>
            <a:solidFill>
              <a:srgbClr val="FF4F00"/>
            </a:solidFill>
            <a:ln>
              <a:noFill/>
            </a:ln>
            <a:effectLst/>
          </c:spPr>
          <c:invertIfNegative val="0"/>
          <c:cat>
            <c:strRef>
              <c:f>Sloupcový!$O$7:$S$8</c:f>
              <c:strCache>
                <c:ptCount val="5"/>
                <c:pt idx="0">
                  <c:v>Závaznost</c:v>
                </c:pt>
                <c:pt idx="1">
                  <c:v>Rychlost pořízení</c:v>
                </c:pt>
                <c:pt idx="2">
                  <c:v>Flexibilita změn</c:v>
                </c:pt>
                <c:pt idx="3">
                  <c:v>Ochrana veřejných zájmů</c:v>
                </c:pt>
                <c:pt idx="4">
                  <c:v>Flexibilnost </c:v>
                </c:pt>
              </c:strCache>
            </c:strRef>
          </c:cat>
          <c:val>
            <c:numRef>
              <c:f>Sloupcový!$O$20:$S$20</c:f>
              <c:numCache>
                <c:formatCode>General</c:formatCode>
                <c:ptCount val="5"/>
                <c:pt idx="0">
                  <c:v>-1</c:v>
                </c:pt>
                <c:pt idx="1">
                  <c:v>0</c:v>
                </c:pt>
                <c:pt idx="2">
                  <c:v>-2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1-4684-9599-30E1EBCFD330}"/>
            </c:ext>
          </c:extLst>
        </c:ser>
        <c:ser>
          <c:idx val="1"/>
          <c:order val="1"/>
          <c:tx>
            <c:strRef>
              <c:f>Sloupcový!$N$16</c:f>
              <c:strCache>
                <c:ptCount val="1"/>
                <c:pt idx="0">
                  <c:v>regionální</c:v>
                </c:pt>
              </c:strCache>
            </c:strRef>
          </c:tx>
          <c:spPr>
            <a:solidFill>
              <a:srgbClr val="FF4F00">
                <a:alpha val="73000"/>
              </a:srgbClr>
            </a:solidFill>
            <a:ln>
              <a:noFill/>
            </a:ln>
            <a:effectLst/>
          </c:spPr>
          <c:invertIfNegative val="0"/>
          <c:cat>
            <c:strRef>
              <c:f>Sloupcový!$O$7:$S$8</c:f>
              <c:strCache>
                <c:ptCount val="5"/>
                <c:pt idx="0">
                  <c:v>Závaznost</c:v>
                </c:pt>
                <c:pt idx="1">
                  <c:v>Rychlost pořízení</c:v>
                </c:pt>
                <c:pt idx="2">
                  <c:v>Flexibilita změn</c:v>
                </c:pt>
                <c:pt idx="3">
                  <c:v>Ochrana veřejných zájmů</c:v>
                </c:pt>
                <c:pt idx="4">
                  <c:v>Flexibilnost </c:v>
                </c:pt>
              </c:strCache>
            </c:strRef>
          </c:cat>
          <c:val>
            <c:numRef>
              <c:f>Sloupcový!$O$21:$S$21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1-4684-9599-30E1EBCFD330}"/>
            </c:ext>
          </c:extLst>
        </c:ser>
        <c:ser>
          <c:idx val="2"/>
          <c:order val="2"/>
          <c:tx>
            <c:strRef>
              <c:f>Sloupcový!$N$17</c:f>
              <c:strCache>
                <c:ptCount val="1"/>
                <c:pt idx="0">
                  <c:v>obecní</c:v>
                </c:pt>
              </c:strCache>
            </c:strRef>
          </c:tx>
          <c:spPr>
            <a:solidFill>
              <a:srgbClr val="FF4F00">
                <a:alpha val="47000"/>
              </a:srgbClr>
            </a:solidFill>
            <a:ln>
              <a:noFill/>
            </a:ln>
            <a:effectLst/>
          </c:spPr>
          <c:invertIfNegative val="0"/>
          <c:val>
            <c:numRef>
              <c:f>Sloupcový!$O$22:$S$22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D1-4684-9599-30E1EBCFD330}"/>
            </c:ext>
          </c:extLst>
        </c:ser>
        <c:ser>
          <c:idx val="3"/>
          <c:order val="3"/>
          <c:tx>
            <c:strRef>
              <c:f>Sloupcový!$N$18</c:f>
              <c:strCache>
                <c:ptCount val="1"/>
                <c:pt idx="0">
                  <c:v>regulační</c:v>
                </c:pt>
              </c:strCache>
            </c:strRef>
          </c:tx>
          <c:spPr>
            <a:solidFill>
              <a:srgbClr val="FF4F00">
                <a:alpha val="20000"/>
              </a:srgbClr>
            </a:solidFill>
            <a:ln>
              <a:noFill/>
            </a:ln>
            <a:effectLst/>
          </c:spPr>
          <c:invertIfNegative val="0"/>
          <c:val>
            <c:numRef>
              <c:f>Sloupcový!$O$23:$S$23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-1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D1-4684-9599-30E1EBCFD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6561584"/>
        <c:axId val="1562208384"/>
      </c:barChart>
      <c:catAx>
        <c:axId val="15665615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1562208384"/>
        <c:crosses val="autoZero"/>
        <c:auto val="1"/>
        <c:lblAlgn val="ctr"/>
        <c:lblOffset val="100"/>
        <c:noMultiLvlLbl val="0"/>
      </c:catAx>
      <c:valAx>
        <c:axId val="1562208384"/>
        <c:scaling>
          <c:orientation val="minMax"/>
          <c:max val="15"/>
          <c:min val="-15"/>
        </c:scaling>
        <c:delete val="0"/>
        <c:axPos val="t"/>
        <c:majorGridlines>
          <c:spPr>
            <a:ln w="9525" cap="flat" cmpd="sng" algn="ctr">
              <a:solidFill>
                <a:schemeClr val="tx1">
                  <a:alpha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656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485773</xdr:colOff>
      <xdr:row>12</xdr:row>
      <xdr:rowOff>0</xdr:rowOff>
    </xdr:from>
    <xdr:to>
      <xdr:col>17</xdr:col>
      <xdr:colOff>600074</xdr:colOff>
      <xdr:row>37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9E707E-D061-451E-9D9B-E3AB8B314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485773</xdr:colOff>
      <xdr:row>12</xdr:row>
      <xdr:rowOff>0</xdr:rowOff>
    </xdr:from>
    <xdr:to>
      <xdr:col>17</xdr:col>
      <xdr:colOff>600074</xdr:colOff>
      <xdr:row>37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4ED655-DABF-421C-B598-7B0588308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485773</xdr:colOff>
      <xdr:row>12</xdr:row>
      <xdr:rowOff>0</xdr:rowOff>
    </xdr:from>
    <xdr:to>
      <xdr:col>17</xdr:col>
      <xdr:colOff>600074</xdr:colOff>
      <xdr:row>37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A88FD6-11F3-4F15-94CE-5CED71859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485773</xdr:colOff>
      <xdr:row>12</xdr:row>
      <xdr:rowOff>0</xdr:rowOff>
    </xdr:from>
    <xdr:to>
      <xdr:col>17</xdr:col>
      <xdr:colOff>600074</xdr:colOff>
      <xdr:row>37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1DEE81-2A60-4BF5-8B1C-75F51C765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485773</xdr:colOff>
      <xdr:row>12</xdr:row>
      <xdr:rowOff>0</xdr:rowOff>
    </xdr:from>
    <xdr:to>
      <xdr:col>17</xdr:col>
      <xdr:colOff>600074</xdr:colOff>
      <xdr:row>37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0E79DD-AC47-4A0C-B270-96F6C57DF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17</xdr:row>
      <xdr:rowOff>19050</xdr:rowOff>
    </xdr:from>
    <xdr:to>
      <xdr:col>18</xdr:col>
      <xdr:colOff>247651</xdr:colOff>
      <xdr:row>42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D92AC87-3F8E-4ACD-BC04-98580DB26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154782</xdr:colOff>
      <xdr:row>30</xdr:row>
      <xdr:rowOff>173732</xdr:rowOff>
    </xdr:from>
    <xdr:to>
      <xdr:col>29</xdr:col>
      <xdr:colOff>214311</xdr:colOff>
      <xdr:row>65</xdr:row>
      <xdr:rowOff>130967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8569C64-BD09-49D0-BE02-EC4E75F54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261939</xdr:colOff>
      <xdr:row>31</xdr:row>
      <xdr:rowOff>1073</xdr:rowOff>
    </xdr:from>
    <xdr:to>
      <xdr:col>16</xdr:col>
      <xdr:colOff>47625</xdr:colOff>
      <xdr:row>65</xdr:row>
      <xdr:rowOff>142874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6A763DDD-C499-4E4E-8392-60C94D645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297655</xdr:colOff>
      <xdr:row>30</xdr:row>
      <xdr:rowOff>178594</xdr:rowOff>
    </xdr:from>
    <xdr:to>
      <xdr:col>42</xdr:col>
      <xdr:colOff>350455</xdr:colOff>
      <xdr:row>48</xdr:row>
      <xdr:rowOff>83343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D56611BA-C696-4F5B-AD37-11A63DAB9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309561</xdr:colOff>
      <xdr:row>48</xdr:row>
      <xdr:rowOff>139530</xdr:rowOff>
    </xdr:from>
    <xdr:to>
      <xdr:col>42</xdr:col>
      <xdr:colOff>369093</xdr:colOff>
      <xdr:row>66</xdr:row>
      <xdr:rowOff>16878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9C7906D7-996F-4623-8F21-F95732F50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EDFAC-AD2F-4E45-8834-A214438F710E}">
  <dimension ref="A1:S11"/>
  <sheetViews>
    <sheetView tabSelected="1" zoomScaleNormal="100" workbookViewId="0">
      <selection activeCell="M10" sqref="M10"/>
    </sheetView>
  </sheetViews>
  <sheetFormatPr defaultRowHeight="15" x14ac:dyDescent="0.25"/>
  <cols>
    <col min="1" max="1" width="39.28515625" customWidth="1"/>
    <col min="2" max="2" width="12.85546875" customWidth="1"/>
    <col min="3" max="3" width="17" customWidth="1"/>
    <col min="4" max="4" width="16.85546875" customWidth="1"/>
    <col min="5" max="5" width="23.140625" customWidth="1"/>
    <col min="6" max="6" width="13.28515625" customWidth="1"/>
  </cols>
  <sheetData>
    <row r="1" spans="1:19" x14ac:dyDescent="0.25">
      <c r="A1" t="s">
        <v>7</v>
      </c>
      <c r="B1">
        <v>5</v>
      </c>
      <c r="C1">
        <v>5</v>
      </c>
      <c r="D1">
        <v>5</v>
      </c>
      <c r="E1">
        <v>5</v>
      </c>
      <c r="F1">
        <v>5</v>
      </c>
    </row>
    <row r="2" spans="1:19" x14ac:dyDescent="0.25">
      <c r="B2" t="s">
        <v>9</v>
      </c>
      <c r="C2" t="s">
        <v>12</v>
      </c>
      <c r="D2" t="s">
        <v>13</v>
      </c>
      <c r="E2" t="s">
        <v>10</v>
      </c>
      <c r="F2" t="s">
        <v>11</v>
      </c>
      <c r="L2" s="3"/>
      <c r="M2" s="3"/>
      <c r="N2" s="3"/>
      <c r="O2" s="3"/>
      <c r="P2" s="3"/>
      <c r="Q2" s="3"/>
      <c r="R2" s="3"/>
      <c r="S2" s="3"/>
    </row>
    <row r="3" spans="1:19" x14ac:dyDescent="0.25">
      <c r="A3" s="2" t="s">
        <v>8</v>
      </c>
      <c r="B3" s="2">
        <f>B1+SUM(B4:B8)</f>
        <v>5</v>
      </c>
      <c r="C3" s="2">
        <f>C1+SUM(C4:C8)</f>
        <v>5</v>
      </c>
      <c r="D3" s="2">
        <f>D1+SUM(D4:D8)</f>
        <v>5</v>
      </c>
      <c r="E3" s="2">
        <f>E1+SUM(E4:E8)</f>
        <v>5</v>
      </c>
      <c r="F3" s="2">
        <f>F1+SUM(F4:F8)</f>
        <v>5</v>
      </c>
      <c r="L3" s="3"/>
      <c r="M3" s="3"/>
      <c r="N3" s="3"/>
      <c r="O3" s="3"/>
      <c r="P3" s="3"/>
      <c r="Q3" s="3"/>
      <c r="R3" s="3"/>
      <c r="S3" s="3"/>
    </row>
    <row r="4" spans="1:19" x14ac:dyDescent="0.25">
      <c r="L4" s="3"/>
      <c r="M4" s="3"/>
      <c r="N4" s="4"/>
      <c r="O4" s="3"/>
      <c r="P4" s="3"/>
      <c r="Q4" s="3"/>
      <c r="R4" s="3"/>
      <c r="S4" s="3"/>
    </row>
    <row r="5" spans="1:19" x14ac:dyDescent="0.25">
      <c r="L5" s="3"/>
      <c r="M5" s="3"/>
      <c r="N5" s="3"/>
      <c r="O5" s="3"/>
      <c r="P5" s="3"/>
      <c r="Q5" s="3"/>
      <c r="R5" s="3"/>
      <c r="S5" s="3"/>
    </row>
    <row r="6" spans="1:19" x14ac:dyDescent="0.25">
      <c r="L6" s="3"/>
      <c r="M6" s="3"/>
      <c r="N6" s="4"/>
      <c r="O6" s="3"/>
      <c r="P6" s="3"/>
      <c r="Q6" s="3"/>
      <c r="R6" s="3"/>
      <c r="S6" s="3"/>
    </row>
    <row r="7" spans="1:19" x14ac:dyDescent="0.25">
      <c r="L7" s="3"/>
      <c r="M7" s="3"/>
      <c r="N7" s="3"/>
      <c r="O7" s="3"/>
      <c r="P7" s="3"/>
      <c r="Q7" s="3"/>
      <c r="R7" s="3"/>
      <c r="S7" s="3"/>
    </row>
    <row r="8" spans="1:19" x14ac:dyDescent="0.25">
      <c r="L8" s="3"/>
      <c r="M8" s="3"/>
      <c r="N8" s="3"/>
      <c r="O8" s="3"/>
      <c r="P8" s="3"/>
      <c r="Q8" s="3"/>
      <c r="R8" s="3"/>
      <c r="S8" s="3"/>
    </row>
    <row r="9" spans="1:19" x14ac:dyDescent="0.25">
      <c r="A9" s="2" t="s">
        <v>16</v>
      </c>
      <c r="B9" s="2">
        <f>B1+SUM(B10:B18)</f>
        <v>7</v>
      </c>
      <c r="C9" s="2">
        <f>C1+SUM(C10:C18)</f>
        <v>3</v>
      </c>
      <c r="D9" s="2">
        <f>D1+SUM(D10:D18)</f>
        <v>4</v>
      </c>
      <c r="E9" s="2">
        <f>E1+SUM(E10:E18)</f>
        <v>7</v>
      </c>
      <c r="F9" s="2">
        <f>F1+SUM(F10:F18)</f>
        <v>5</v>
      </c>
    </row>
    <row r="10" spans="1:19" x14ac:dyDescent="0.25">
      <c r="C10">
        <v>-2</v>
      </c>
      <c r="D10">
        <v>-1</v>
      </c>
      <c r="E10">
        <v>2</v>
      </c>
    </row>
    <row r="11" spans="1:19" x14ac:dyDescent="0.25">
      <c r="B11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4DE61-A602-4F95-8993-77A1F7618F47}">
  <dimension ref="A1:T13"/>
  <sheetViews>
    <sheetView zoomScaleNormal="100" workbookViewId="0">
      <selection activeCell="F9" sqref="A9:F9"/>
    </sheetView>
  </sheetViews>
  <sheetFormatPr defaultRowHeight="15" x14ac:dyDescent="0.25"/>
  <cols>
    <col min="1" max="1" width="39.28515625" customWidth="1"/>
    <col min="2" max="2" width="12.85546875" customWidth="1"/>
    <col min="3" max="3" width="17" customWidth="1"/>
    <col min="4" max="4" width="16.85546875" customWidth="1"/>
    <col min="5" max="5" width="23.140625" customWidth="1"/>
    <col min="6" max="6" width="13.28515625" customWidth="1"/>
  </cols>
  <sheetData>
    <row r="1" spans="1:20" x14ac:dyDescent="0.25">
      <c r="A1" t="s">
        <v>7</v>
      </c>
      <c r="B1">
        <v>5</v>
      </c>
      <c r="C1">
        <v>5</v>
      </c>
      <c r="D1">
        <v>5</v>
      </c>
      <c r="E1">
        <v>5</v>
      </c>
      <c r="F1">
        <v>5</v>
      </c>
    </row>
    <row r="2" spans="1:20" x14ac:dyDescent="0.25">
      <c r="B2" t="s">
        <v>1</v>
      </c>
      <c r="C2" t="s">
        <v>2</v>
      </c>
      <c r="D2" t="s">
        <v>3</v>
      </c>
      <c r="E2" t="s">
        <v>4</v>
      </c>
      <c r="F2" t="s">
        <v>0</v>
      </c>
    </row>
    <row r="3" spans="1:20" x14ac:dyDescent="0.25">
      <c r="A3" s="2" t="s">
        <v>14</v>
      </c>
      <c r="B3" s="2">
        <f>B1+SUM(B4:B8)</f>
        <v>6</v>
      </c>
      <c r="C3" s="2">
        <f>C1+SUM(C4:C8)</f>
        <v>4</v>
      </c>
      <c r="D3" s="2">
        <f>D1+SUM(D4:D8)</f>
        <v>4</v>
      </c>
      <c r="E3" s="2">
        <f>E1+SUM(E4:E8)</f>
        <v>4</v>
      </c>
      <c r="F3" s="2">
        <f>F1+SUM(F4:F8)</f>
        <v>4</v>
      </c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5">
      <c r="B4">
        <v>1</v>
      </c>
      <c r="C4">
        <v>-1</v>
      </c>
      <c r="D4">
        <v>-1</v>
      </c>
      <c r="E4">
        <v>-1</v>
      </c>
      <c r="F4">
        <v>-1</v>
      </c>
      <c r="K4" s="3"/>
      <c r="L4" s="3"/>
      <c r="M4" s="3"/>
      <c r="N4" s="4"/>
      <c r="O4" s="3"/>
      <c r="P4" s="3"/>
      <c r="Q4" s="3"/>
      <c r="R4" s="3"/>
      <c r="S4" s="3"/>
      <c r="T4" s="3"/>
    </row>
    <row r="5" spans="1:20" x14ac:dyDescent="0.25">
      <c r="E5">
        <v>-1</v>
      </c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5">
      <c r="E6">
        <v>1</v>
      </c>
      <c r="K6" s="3"/>
      <c r="L6" s="3"/>
      <c r="M6" s="3"/>
      <c r="N6" s="4"/>
      <c r="O6" s="3"/>
      <c r="P6" s="3"/>
      <c r="Q6" s="3"/>
      <c r="R6" s="3"/>
      <c r="S6" s="3"/>
      <c r="T6" s="3"/>
    </row>
    <row r="7" spans="1:20" x14ac:dyDescent="0.25"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5"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x14ac:dyDescent="0.25">
      <c r="A9" s="2" t="s">
        <v>32</v>
      </c>
      <c r="B9" s="2">
        <f>B1+SUM(B10:B18)</f>
        <v>5</v>
      </c>
      <c r="C9" s="2">
        <f>C1+SUM(C10:C18)</f>
        <v>8</v>
      </c>
      <c r="D9" s="2">
        <f>D1+SUM(D10:D18)</f>
        <v>4</v>
      </c>
      <c r="E9" s="2">
        <f>E1+SUM(E10:E18)</f>
        <v>7</v>
      </c>
      <c r="F9" s="2">
        <f>F1+SUM(F10:F18)</f>
        <v>6</v>
      </c>
    </row>
    <row r="10" spans="1:20" x14ac:dyDescent="0.25">
      <c r="B10">
        <v>-1</v>
      </c>
      <c r="C10">
        <v>1</v>
      </c>
      <c r="D10">
        <v>-1</v>
      </c>
      <c r="E10">
        <v>1</v>
      </c>
      <c r="F10">
        <v>1</v>
      </c>
    </row>
    <row r="11" spans="1:20" x14ac:dyDescent="0.25">
      <c r="B11">
        <v>1</v>
      </c>
      <c r="C11">
        <v>1</v>
      </c>
      <c r="E11">
        <v>1</v>
      </c>
    </row>
    <row r="12" spans="1:20" x14ac:dyDescent="0.25">
      <c r="C12">
        <v>1</v>
      </c>
      <c r="E12">
        <v>1</v>
      </c>
    </row>
    <row r="13" spans="1:20" x14ac:dyDescent="0.25">
      <c r="E13">
        <v>-1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602B7-34D5-4C6C-BC04-F8B1FB88EE54}">
  <dimension ref="A1:S13"/>
  <sheetViews>
    <sheetView zoomScaleNormal="100" workbookViewId="0">
      <selection activeCell="F3" sqref="A3:F3"/>
    </sheetView>
  </sheetViews>
  <sheetFormatPr defaultRowHeight="15" x14ac:dyDescent="0.25"/>
  <cols>
    <col min="1" max="1" width="39.28515625" customWidth="1"/>
    <col min="2" max="2" width="12.85546875" customWidth="1"/>
    <col min="3" max="3" width="17" customWidth="1"/>
    <col min="4" max="4" width="16.85546875" customWidth="1"/>
    <col min="5" max="5" width="23.140625" customWidth="1"/>
    <col min="6" max="6" width="13.28515625" customWidth="1"/>
  </cols>
  <sheetData>
    <row r="1" spans="1:19" x14ac:dyDescent="0.25">
      <c r="A1" t="s">
        <v>7</v>
      </c>
      <c r="B1">
        <v>5</v>
      </c>
      <c r="C1">
        <v>5</v>
      </c>
      <c r="D1">
        <v>5</v>
      </c>
      <c r="E1">
        <v>5</v>
      </c>
      <c r="F1">
        <v>5</v>
      </c>
    </row>
    <row r="2" spans="1:19" x14ac:dyDescent="0.25">
      <c r="B2" t="s">
        <v>1</v>
      </c>
      <c r="C2" t="s">
        <v>2</v>
      </c>
      <c r="D2" t="s">
        <v>3</v>
      </c>
      <c r="E2" t="s">
        <v>4</v>
      </c>
      <c r="F2" t="s">
        <v>0</v>
      </c>
      <c r="L2" s="3"/>
      <c r="M2" s="3"/>
      <c r="N2" s="3"/>
      <c r="O2" s="3"/>
      <c r="P2" s="3"/>
      <c r="Q2" s="3"/>
      <c r="R2" s="3"/>
      <c r="S2" s="3"/>
    </row>
    <row r="3" spans="1:19" x14ac:dyDescent="0.25">
      <c r="A3" s="2" t="s">
        <v>6</v>
      </c>
      <c r="B3" s="2">
        <f>B1+SUM(B4:B8)</f>
        <v>6</v>
      </c>
      <c r="C3" s="2">
        <f>C1+SUM(C4:C8)</f>
        <v>3</v>
      </c>
      <c r="D3" s="2">
        <f>D1+SUM(D4:D8)</f>
        <v>4</v>
      </c>
      <c r="E3" s="2">
        <f>E1+SUM(E4:E8)</f>
        <v>4</v>
      </c>
      <c r="F3" s="2">
        <f>F1+SUM(F4:F8)</f>
        <v>4</v>
      </c>
      <c r="L3" s="3"/>
      <c r="M3" s="3"/>
      <c r="N3" s="3"/>
      <c r="O3" s="3"/>
      <c r="P3" s="3"/>
      <c r="Q3" s="3"/>
      <c r="R3" s="3"/>
      <c r="S3" s="3"/>
    </row>
    <row r="4" spans="1:19" x14ac:dyDescent="0.25">
      <c r="B4">
        <v>1</v>
      </c>
      <c r="C4">
        <v>-1</v>
      </c>
      <c r="D4">
        <v>-1</v>
      </c>
      <c r="E4">
        <v>-1</v>
      </c>
      <c r="F4">
        <v>-1</v>
      </c>
      <c r="L4" s="3"/>
      <c r="M4" s="3"/>
      <c r="N4" s="4"/>
      <c r="O4" s="3"/>
      <c r="P4" s="3"/>
      <c r="Q4" s="3"/>
      <c r="R4" s="3"/>
      <c r="S4" s="3"/>
    </row>
    <row r="5" spans="1:19" x14ac:dyDescent="0.25">
      <c r="C5">
        <v>-1</v>
      </c>
      <c r="E5">
        <v>-1</v>
      </c>
      <c r="L5" s="3"/>
      <c r="M5" s="3"/>
      <c r="N5" s="3"/>
      <c r="O5" s="3"/>
      <c r="P5" s="3"/>
      <c r="Q5" s="3"/>
      <c r="R5" s="3"/>
      <c r="S5" s="3"/>
    </row>
    <row r="6" spans="1:19" x14ac:dyDescent="0.25">
      <c r="E6">
        <v>1</v>
      </c>
      <c r="L6" s="3"/>
      <c r="M6" s="3"/>
      <c r="N6" s="4"/>
      <c r="O6" s="3"/>
      <c r="P6" s="3"/>
      <c r="Q6" s="3"/>
      <c r="R6" s="3"/>
      <c r="S6" s="3"/>
    </row>
    <row r="7" spans="1:19" x14ac:dyDescent="0.25">
      <c r="L7" s="3"/>
      <c r="M7" s="3"/>
      <c r="N7" s="3"/>
      <c r="O7" s="3"/>
      <c r="P7" s="3"/>
      <c r="Q7" s="3"/>
      <c r="R7" s="3"/>
      <c r="S7" s="3"/>
    </row>
    <row r="8" spans="1:19" x14ac:dyDescent="0.25">
      <c r="L8" s="3"/>
      <c r="M8" s="3"/>
      <c r="N8" s="3"/>
      <c r="O8" s="3"/>
      <c r="P8" s="3"/>
      <c r="Q8" s="3"/>
      <c r="R8" s="3"/>
      <c r="S8" s="3"/>
    </row>
    <row r="9" spans="1:19" x14ac:dyDescent="0.25">
      <c r="A9" s="2" t="s">
        <v>5</v>
      </c>
      <c r="B9" s="2">
        <f>B1+SUM(B10:B18)</f>
        <v>5</v>
      </c>
      <c r="C9" s="2">
        <f>C1+SUM(C10:C18)</f>
        <v>9</v>
      </c>
      <c r="D9" s="2">
        <f>D1+SUM(D10:D18)</f>
        <v>6</v>
      </c>
      <c r="E9" s="2">
        <f>E1+SUM(E10:E18)</f>
        <v>7</v>
      </c>
      <c r="F9" s="2">
        <f>F1+SUM(F10:F18)</f>
        <v>6</v>
      </c>
    </row>
    <row r="10" spans="1:19" x14ac:dyDescent="0.25">
      <c r="B10">
        <v>-1</v>
      </c>
      <c r="C10">
        <v>1</v>
      </c>
      <c r="D10">
        <v>1</v>
      </c>
      <c r="E10">
        <v>1</v>
      </c>
      <c r="F10">
        <v>1</v>
      </c>
    </row>
    <row r="11" spans="1:19" x14ac:dyDescent="0.25">
      <c r="B11">
        <v>1</v>
      </c>
      <c r="C11">
        <v>1</v>
      </c>
      <c r="E11">
        <v>1</v>
      </c>
    </row>
    <row r="12" spans="1:19" x14ac:dyDescent="0.25">
      <c r="C12">
        <v>1</v>
      </c>
      <c r="E12">
        <v>1</v>
      </c>
    </row>
    <row r="13" spans="1:19" x14ac:dyDescent="0.25">
      <c r="C13">
        <v>1</v>
      </c>
      <c r="E13">
        <v>-1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5B137-C624-417D-A0B6-D72FF7F9B7A3}">
  <dimension ref="A1:S11"/>
  <sheetViews>
    <sheetView zoomScaleNormal="100" workbookViewId="0">
      <selection activeCell="F9" sqref="A9:F9"/>
    </sheetView>
  </sheetViews>
  <sheetFormatPr defaultRowHeight="15" x14ac:dyDescent="0.25"/>
  <cols>
    <col min="1" max="1" width="39.28515625" customWidth="1"/>
    <col min="2" max="2" width="12.85546875" customWidth="1"/>
    <col min="3" max="3" width="17" customWidth="1"/>
    <col min="4" max="4" width="16.85546875" customWidth="1"/>
    <col min="5" max="5" width="23.140625" customWidth="1"/>
    <col min="6" max="6" width="13.28515625" customWidth="1"/>
  </cols>
  <sheetData>
    <row r="1" spans="1:19" x14ac:dyDescent="0.25">
      <c r="A1" t="s">
        <v>7</v>
      </c>
      <c r="B1">
        <v>5</v>
      </c>
      <c r="C1">
        <v>5</v>
      </c>
      <c r="D1">
        <v>5</v>
      </c>
      <c r="E1">
        <v>5</v>
      </c>
      <c r="F1">
        <v>5</v>
      </c>
    </row>
    <row r="2" spans="1:19" x14ac:dyDescent="0.25">
      <c r="B2" t="s">
        <v>1</v>
      </c>
      <c r="C2" t="s">
        <v>2</v>
      </c>
      <c r="D2" t="s">
        <v>3</v>
      </c>
      <c r="E2" t="s">
        <v>4</v>
      </c>
      <c r="F2" t="s">
        <v>0</v>
      </c>
      <c r="L2" s="3"/>
      <c r="M2" s="3"/>
      <c r="N2" s="3"/>
      <c r="O2" s="3"/>
      <c r="P2" s="3"/>
      <c r="Q2" s="3"/>
      <c r="R2" s="3"/>
      <c r="S2" s="3"/>
    </row>
    <row r="3" spans="1:19" x14ac:dyDescent="0.25">
      <c r="A3" s="2" t="s">
        <v>17</v>
      </c>
      <c r="B3" s="2">
        <f>B1+SUM(B4:B8)</f>
        <v>6</v>
      </c>
      <c r="C3" s="2">
        <f>C1+SUM(C4:C8)</f>
        <v>4</v>
      </c>
      <c r="D3" s="2">
        <f>D1+SUM(D4:D8)</f>
        <v>4</v>
      </c>
      <c r="E3" s="2">
        <f>E1+SUM(E4:E8)</f>
        <v>7</v>
      </c>
      <c r="F3" s="2">
        <f>F1+SUM(F4:F8)</f>
        <v>4</v>
      </c>
      <c r="L3" s="3"/>
      <c r="M3" s="3"/>
      <c r="N3" s="3"/>
      <c r="O3" s="3"/>
      <c r="P3" s="3"/>
      <c r="Q3" s="3"/>
      <c r="R3" s="3"/>
      <c r="S3" s="3"/>
    </row>
    <row r="4" spans="1:19" x14ac:dyDescent="0.25">
      <c r="B4">
        <v>1</v>
      </c>
      <c r="C4">
        <v>-1</v>
      </c>
      <c r="D4">
        <v>-1</v>
      </c>
      <c r="E4">
        <v>1</v>
      </c>
      <c r="F4">
        <v>-1</v>
      </c>
      <c r="L4" s="3"/>
      <c r="M4" s="3"/>
      <c r="N4" s="4"/>
      <c r="O4" s="3"/>
      <c r="P4" s="3"/>
      <c r="Q4" s="3"/>
      <c r="R4" s="3"/>
      <c r="S4" s="3"/>
    </row>
    <row r="5" spans="1:19" x14ac:dyDescent="0.25">
      <c r="E5">
        <v>1</v>
      </c>
      <c r="L5" s="3"/>
      <c r="M5" s="3"/>
      <c r="N5" s="3"/>
      <c r="O5" s="3"/>
      <c r="P5" s="3"/>
      <c r="Q5" s="3"/>
      <c r="R5" s="3"/>
      <c r="S5" s="3"/>
    </row>
    <row r="6" spans="1:19" x14ac:dyDescent="0.25">
      <c r="L6" s="3"/>
      <c r="M6" s="3"/>
      <c r="N6" s="4"/>
      <c r="O6" s="3"/>
      <c r="P6" s="3"/>
      <c r="Q6" s="3"/>
      <c r="R6" s="3"/>
      <c r="S6" s="3"/>
    </row>
    <row r="7" spans="1:19" x14ac:dyDescent="0.25">
      <c r="L7" s="3"/>
      <c r="M7" s="3"/>
      <c r="N7" s="3"/>
      <c r="O7" s="3"/>
      <c r="P7" s="3"/>
      <c r="Q7" s="3"/>
      <c r="R7" s="3"/>
      <c r="S7" s="3"/>
    </row>
    <row r="9" spans="1:19" x14ac:dyDescent="0.25">
      <c r="A9" s="2" t="s">
        <v>18</v>
      </c>
      <c r="B9" s="2">
        <f>B1+SUM(B10:B18)</f>
        <v>5</v>
      </c>
      <c r="C9" s="2">
        <f>C1+SUM(C10:C18)</f>
        <v>5</v>
      </c>
      <c r="D9" s="2">
        <f>D1+SUM(D10:D18)</f>
        <v>4</v>
      </c>
      <c r="E9" s="2">
        <f>E1+SUM(E10:E18)</f>
        <v>5</v>
      </c>
      <c r="F9" s="2">
        <f>F1+SUM(F10:F18)</f>
        <v>7</v>
      </c>
    </row>
    <row r="10" spans="1:19" x14ac:dyDescent="0.25">
      <c r="D10">
        <v>-1</v>
      </c>
      <c r="E10">
        <v>1</v>
      </c>
      <c r="F10">
        <v>1</v>
      </c>
    </row>
    <row r="11" spans="1:19" x14ac:dyDescent="0.25">
      <c r="E11">
        <v>-1</v>
      </c>
      <c r="F11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D476-CD89-4DAD-94B0-D0AB0615BCD0}">
  <dimension ref="A1:R12"/>
  <sheetViews>
    <sheetView zoomScaleNormal="100" workbookViewId="0">
      <selection activeCell="E28" sqref="E28"/>
    </sheetView>
  </sheetViews>
  <sheetFormatPr defaultRowHeight="15" x14ac:dyDescent="0.25"/>
  <cols>
    <col min="1" max="1" width="39.28515625" customWidth="1"/>
    <col min="2" max="2" width="12.85546875" customWidth="1"/>
    <col min="3" max="3" width="17" customWidth="1"/>
    <col min="4" max="4" width="16.85546875" customWidth="1"/>
    <col min="5" max="5" width="23.140625" customWidth="1"/>
    <col min="6" max="6" width="13.28515625" customWidth="1"/>
  </cols>
  <sheetData>
    <row r="1" spans="1:18" x14ac:dyDescent="0.25">
      <c r="A1" t="s">
        <v>7</v>
      </c>
      <c r="B1">
        <v>5</v>
      </c>
      <c r="C1">
        <v>5</v>
      </c>
      <c r="D1">
        <v>5</v>
      </c>
      <c r="E1">
        <v>5</v>
      </c>
      <c r="F1">
        <v>5</v>
      </c>
      <c r="L1" s="3"/>
      <c r="M1" s="3"/>
      <c r="N1" s="3"/>
      <c r="O1" s="3"/>
      <c r="P1" s="3"/>
      <c r="Q1" s="3"/>
      <c r="R1" s="3"/>
    </row>
    <row r="2" spans="1:18" x14ac:dyDescent="0.25">
      <c r="B2" t="s">
        <v>1</v>
      </c>
      <c r="C2" t="s">
        <v>2</v>
      </c>
      <c r="D2" t="s">
        <v>3</v>
      </c>
      <c r="E2" t="s">
        <v>4</v>
      </c>
      <c r="F2" t="s">
        <v>0</v>
      </c>
      <c r="L2" s="3"/>
      <c r="M2" s="3"/>
      <c r="N2" s="3"/>
      <c r="O2" s="3"/>
      <c r="P2" s="3"/>
      <c r="Q2" s="3"/>
      <c r="R2" s="3"/>
    </row>
    <row r="3" spans="1:18" x14ac:dyDescent="0.25">
      <c r="A3" s="2" t="s">
        <v>23</v>
      </c>
      <c r="B3" s="2">
        <f>B1+SUM(B4:B8)</f>
        <v>6</v>
      </c>
      <c r="C3" s="2">
        <f>C1+SUM(C4:C8)</f>
        <v>4</v>
      </c>
      <c r="D3" s="2">
        <f>D1+SUM(D4:D8)</f>
        <v>4</v>
      </c>
      <c r="E3" s="2">
        <f>E1+SUM(E4:E8)</f>
        <v>5</v>
      </c>
      <c r="F3" s="2">
        <f>F1+SUM(F4:F8)</f>
        <v>4</v>
      </c>
      <c r="L3" s="3"/>
      <c r="M3" s="3"/>
      <c r="N3" s="3"/>
      <c r="O3" s="3"/>
      <c r="P3" s="3"/>
      <c r="Q3" s="3"/>
      <c r="R3" s="3"/>
    </row>
    <row r="4" spans="1:18" x14ac:dyDescent="0.25">
      <c r="B4">
        <v>1</v>
      </c>
      <c r="C4">
        <v>-1</v>
      </c>
      <c r="D4">
        <v>-1</v>
      </c>
      <c r="E4">
        <v>-1</v>
      </c>
      <c r="F4">
        <v>-1</v>
      </c>
      <c r="L4" s="3"/>
      <c r="M4" s="3"/>
      <c r="N4" s="4"/>
      <c r="O4" s="3"/>
      <c r="P4" s="3"/>
      <c r="Q4" s="3"/>
      <c r="R4" s="3"/>
    </row>
    <row r="5" spans="1:18" x14ac:dyDescent="0.25">
      <c r="E5">
        <v>1</v>
      </c>
      <c r="L5" s="3"/>
      <c r="M5" s="3"/>
      <c r="N5" s="3"/>
      <c r="O5" s="3"/>
      <c r="P5" s="3"/>
      <c r="Q5" s="3"/>
      <c r="R5" s="3"/>
    </row>
    <row r="6" spans="1:18" x14ac:dyDescent="0.25">
      <c r="L6" s="3"/>
      <c r="M6" s="3"/>
      <c r="N6" s="4"/>
      <c r="O6" s="3"/>
      <c r="P6" s="3"/>
      <c r="Q6" s="3"/>
      <c r="R6" s="3"/>
    </row>
    <row r="7" spans="1:18" x14ac:dyDescent="0.25">
      <c r="L7" s="3"/>
      <c r="M7" s="3"/>
      <c r="N7" s="3"/>
      <c r="O7" s="3"/>
      <c r="P7" s="3"/>
      <c r="Q7" s="3"/>
      <c r="R7" s="3"/>
    </row>
    <row r="8" spans="1:18" x14ac:dyDescent="0.25">
      <c r="L8" s="3"/>
      <c r="M8" s="3"/>
      <c r="N8" s="3"/>
      <c r="O8" s="3"/>
      <c r="P8" s="3"/>
      <c r="Q8" s="3"/>
      <c r="R8" s="3"/>
    </row>
    <row r="9" spans="1:18" x14ac:dyDescent="0.25">
      <c r="A9" s="2" t="s">
        <v>19</v>
      </c>
      <c r="B9" s="2">
        <f>B1+SUM(B10:B18)</f>
        <v>4</v>
      </c>
      <c r="C9" s="2">
        <f>C1+SUM(C10:C18)</f>
        <v>5</v>
      </c>
      <c r="D9" s="2">
        <f>D1+SUM(D10:D18)</f>
        <v>3</v>
      </c>
      <c r="E9" s="2">
        <f>E1+SUM(E10:E18)</f>
        <v>6</v>
      </c>
      <c r="F9" s="2">
        <f>F1+SUM(F10:F18)</f>
        <v>7</v>
      </c>
      <c r="L9" s="3"/>
      <c r="M9" s="3"/>
      <c r="N9" s="3"/>
      <c r="O9" s="3"/>
      <c r="P9" s="3"/>
      <c r="Q9" s="3"/>
      <c r="R9" s="3"/>
    </row>
    <row r="10" spans="1:18" x14ac:dyDescent="0.25">
      <c r="B10">
        <v>-1</v>
      </c>
      <c r="D10">
        <v>-1</v>
      </c>
      <c r="E10">
        <v>1</v>
      </c>
      <c r="F10">
        <v>1</v>
      </c>
    </row>
    <row r="11" spans="1:18" x14ac:dyDescent="0.25">
      <c r="D11">
        <v>-1</v>
      </c>
      <c r="E11">
        <v>1</v>
      </c>
      <c r="F11">
        <v>1</v>
      </c>
    </row>
    <row r="12" spans="1:18" x14ac:dyDescent="0.25">
      <c r="E12">
        <v>-1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A2458-40AF-41E5-9FE3-FD3D98B6A337}">
  <dimension ref="A1:X36"/>
  <sheetViews>
    <sheetView zoomScaleNormal="100" workbookViewId="0">
      <selection activeCell="E72" sqref="E72"/>
    </sheetView>
  </sheetViews>
  <sheetFormatPr defaultRowHeight="15" x14ac:dyDescent="0.25"/>
  <cols>
    <col min="1" max="1" width="39.28515625" customWidth="1"/>
    <col min="2" max="2" width="12.85546875" style="6" customWidth="1"/>
    <col min="3" max="3" width="17" style="6" customWidth="1"/>
    <col min="4" max="4" width="16.85546875" style="6" customWidth="1"/>
    <col min="5" max="5" width="23.140625" style="6" customWidth="1"/>
    <col min="6" max="6" width="13.28515625" style="6" customWidth="1"/>
    <col min="14" max="18" width="9.140625" style="3"/>
  </cols>
  <sheetData>
    <row r="1" spans="1:24" x14ac:dyDescent="0.25">
      <c r="A1" t="s">
        <v>7</v>
      </c>
      <c r="B1" s="6">
        <v>40</v>
      </c>
      <c r="C1" s="6">
        <v>40</v>
      </c>
      <c r="D1" s="6">
        <v>40</v>
      </c>
      <c r="E1" s="6">
        <v>40</v>
      </c>
      <c r="F1" s="6">
        <v>40</v>
      </c>
    </row>
    <row r="2" spans="1:24" x14ac:dyDescent="0.25">
      <c r="B2" s="6" t="s">
        <v>1</v>
      </c>
      <c r="C2" s="6" t="s">
        <v>2</v>
      </c>
      <c r="D2" s="6" t="s">
        <v>3</v>
      </c>
      <c r="E2" s="6" t="s">
        <v>4</v>
      </c>
      <c r="F2" s="6" t="s">
        <v>0</v>
      </c>
    </row>
    <row r="3" spans="1:24" x14ac:dyDescent="0.25">
      <c r="A3" s="2" t="s">
        <v>21</v>
      </c>
      <c r="B3" s="2">
        <f>B1+SUM(B4:B22)</f>
        <v>44</v>
      </c>
      <c r="C3" s="2">
        <f>C1+SUM(C4:C22)</f>
        <v>35</v>
      </c>
      <c r="D3" s="2">
        <f>D1+SUM(D4:D22)</f>
        <v>36</v>
      </c>
      <c r="E3" s="2">
        <f>E1+SUM(E4:E22)</f>
        <v>40</v>
      </c>
      <c r="F3" s="2">
        <f>F1+SUM(F4:F22)</f>
        <v>36</v>
      </c>
    </row>
    <row r="4" spans="1:24" x14ac:dyDescent="0.25">
      <c r="A4" t="s">
        <v>23</v>
      </c>
      <c r="B4" s="6">
        <v>1</v>
      </c>
      <c r="C4" s="6">
        <v>-1</v>
      </c>
      <c r="D4" s="6">
        <v>-1</v>
      </c>
      <c r="E4" s="6">
        <v>-1</v>
      </c>
      <c r="F4" s="6">
        <v>-1</v>
      </c>
      <c r="N4" s="4"/>
    </row>
    <row r="5" spans="1:24" x14ac:dyDescent="0.25">
      <c r="E5" s="6">
        <v>1</v>
      </c>
    </row>
    <row r="6" spans="1:24" x14ac:dyDescent="0.25">
      <c r="A6" t="s">
        <v>17</v>
      </c>
      <c r="B6" s="6">
        <v>1</v>
      </c>
      <c r="C6" s="6">
        <v>-1</v>
      </c>
      <c r="D6" s="6">
        <v>-1</v>
      </c>
      <c r="E6" s="6">
        <v>1</v>
      </c>
      <c r="F6" s="6">
        <v>-1</v>
      </c>
      <c r="N6" s="4"/>
    </row>
    <row r="7" spans="1:24" x14ac:dyDescent="0.25">
      <c r="E7" s="6">
        <v>1</v>
      </c>
      <c r="N7" s="4"/>
    </row>
    <row r="8" spans="1:24" x14ac:dyDescent="0.25">
      <c r="A8" t="s">
        <v>6</v>
      </c>
      <c r="B8" s="6">
        <v>1</v>
      </c>
      <c r="C8" s="6">
        <v>-1</v>
      </c>
      <c r="D8" s="6">
        <v>-1</v>
      </c>
      <c r="E8" s="6">
        <v>-1</v>
      </c>
      <c r="F8" s="6">
        <v>-1</v>
      </c>
      <c r="N8" s="4"/>
    </row>
    <row r="9" spans="1:24" x14ac:dyDescent="0.25">
      <c r="C9" s="6">
        <v>-1</v>
      </c>
      <c r="E9" s="6">
        <v>-1</v>
      </c>
      <c r="N9" s="4"/>
    </row>
    <row r="10" spans="1:24" x14ac:dyDescent="0.25">
      <c r="E10" s="6">
        <v>1</v>
      </c>
      <c r="N10" s="4"/>
    </row>
    <row r="11" spans="1:24" x14ac:dyDescent="0.25">
      <c r="A11" t="s">
        <v>14</v>
      </c>
      <c r="B11" s="6">
        <v>1</v>
      </c>
      <c r="C11" s="6">
        <v>-1</v>
      </c>
      <c r="D11" s="6">
        <v>-1</v>
      </c>
      <c r="E11" s="6">
        <v>-1</v>
      </c>
      <c r="F11" s="6">
        <v>-1</v>
      </c>
      <c r="N11" s="4"/>
    </row>
    <row r="12" spans="1:24" x14ac:dyDescent="0.25">
      <c r="E12" s="6">
        <v>-1</v>
      </c>
      <c r="N12" s="4"/>
    </row>
    <row r="13" spans="1:24" x14ac:dyDescent="0.25">
      <c r="E13" s="6">
        <v>1</v>
      </c>
      <c r="N13" s="4"/>
    </row>
    <row r="14" spans="1:24" x14ac:dyDescent="0.25">
      <c r="N14" s="4"/>
      <c r="T14" t="s">
        <v>1</v>
      </c>
      <c r="U14" t="s">
        <v>2</v>
      </c>
      <c r="V14" t="s">
        <v>3</v>
      </c>
      <c r="W14" t="s">
        <v>4</v>
      </c>
      <c r="X14" t="s">
        <v>0</v>
      </c>
    </row>
    <row r="15" spans="1:24" x14ac:dyDescent="0.25">
      <c r="N15" s="4"/>
      <c r="T15">
        <f>B3-B23</f>
        <v>5</v>
      </c>
      <c r="U15">
        <f>C3-C23</f>
        <v>-12</v>
      </c>
      <c r="V15">
        <f>D3-D23</f>
        <v>-1</v>
      </c>
      <c r="W15">
        <f>E3-E23</f>
        <v>-5</v>
      </c>
      <c r="X15">
        <f>F3-F23</f>
        <v>-10</v>
      </c>
    </row>
    <row r="16" spans="1:24" x14ac:dyDescent="0.25">
      <c r="N16" s="4"/>
    </row>
    <row r="17" spans="1:14" x14ac:dyDescent="0.25">
      <c r="N17" s="4"/>
    </row>
    <row r="18" spans="1:14" x14ac:dyDescent="0.25">
      <c r="N18" s="4"/>
    </row>
    <row r="19" spans="1:14" x14ac:dyDescent="0.25">
      <c r="N19" s="4"/>
    </row>
    <row r="20" spans="1:14" x14ac:dyDescent="0.25">
      <c r="N20" s="4"/>
    </row>
    <row r="23" spans="1:14" x14ac:dyDescent="0.25">
      <c r="A23" s="2" t="s">
        <v>20</v>
      </c>
      <c r="B23" s="2">
        <f>B1+SUM(B24:B49)</f>
        <v>39</v>
      </c>
      <c r="C23" s="2">
        <f>C1+SUM(C24:C49)</f>
        <v>47</v>
      </c>
      <c r="D23" s="2">
        <f>D1+SUM(D24:D49)</f>
        <v>37</v>
      </c>
      <c r="E23" s="2">
        <f>E1+SUM(E24:E49)</f>
        <v>45</v>
      </c>
      <c r="F23" s="2">
        <f>F1+SUM(F24:F49)</f>
        <v>46</v>
      </c>
    </row>
    <row r="24" spans="1:14" x14ac:dyDescent="0.25">
      <c r="A24" s="1" t="s">
        <v>19</v>
      </c>
      <c r="B24" s="6">
        <v>-1</v>
      </c>
      <c r="D24" s="6">
        <v>-1</v>
      </c>
      <c r="E24" s="6">
        <v>1</v>
      </c>
      <c r="F24" s="6">
        <v>1</v>
      </c>
    </row>
    <row r="25" spans="1:14" x14ac:dyDescent="0.25">
      <c r="D25" s="6">
        <v>-1</v>
      </c>
      <c r="E25" s="6">
        <v>1</v>
      </c>
      <c r="F25" s="6">
        <v>1</v>
      </c>
    </row>
    <row r="26" spans="1:14" x14ac:dyDescent="0.25">
      <c r="E26" s="6">
        <v>-1</v>
      </c>
    </row>
    <row r="27" spans="1:14" x14ac:dyDescent="0.25">
      <c r="A27" s="1" t="s">
        <v>18</v>
      </c>
      <c r="D27" s="6">
        <v>-1</v>
      </c>
      <c r="E27" s="6">
        <v>1</v>
      </c>
      <c r="F27" s="6">
        <v>1</v>
      </c>
    </row>
    <row r="28" spans="1:14" x14ac:dyDescent="0.25">
      <c r="E28" s="6">
        <v>-1</v>
      </c>
      <c r="F28" s="6">
        <v>1</v>
      </c>
    </row>
    <row r="29" spans="1:14" x14ac:dyDescent="0.25">
      <c r="A29" t="s">
        <v>5</v>
      </c>
      <c r="B29" s="6">
        <v>-1</v>
      </c>
      <c r="C29" s="6">
        <v>1</v>
      </c>
      <c r="D29" s="6">
        <v>1</v>
      </c>
      <c r="E29" s="6">
        <v>1</v>
      </c>
      <c r="F29" s="6">
        <v>1</v>
      </c>
    </row>
    <row r="30" spans="1:14" x14ac:dyDescent="0.25">
      <c r="B30" s="6">
        <v>1</v>
      </c>
      <c r="C30" s="6">
        <v>1</v>
      </c>
      <c r="E30" s="6">
        <v>1</v>
      </c>
    </row>
    <row r="31" spans="1:14" x14ac:dyDescent="0.25">
      <c r="C31" s="6">
        <v>1</v>
      </c>
      <c r="E31" s="6">
        <v>1</v>
      </c>
    </row>
    <row r="32" spans="1:14" x14ac:dyDescent="0.25">
      <c r="C32" s="6">
        <v>1</v>
      </c>
      <c r="E32" s="6">
        <v>-1</v>
      </c>
    </row>
    <row r="33" spans="1:6" x14ac:dyDescent="0.25">
      <c r="A33" t="s">
        <v>15</v>
      </c>
      <c r="B33" s="6">
        <v>-1</v>
      </c>
      <c r="C33" s="6">
        <v>1</v>
      </c>
      <c r="D33" s="6">
        <v>-1</v>
      </c>
      <c r="E33" s="6">
        <v>1</v>
      </c>
      <c r="F33" s="6">
        <v>1</v>
      </c>
    </row>
    <row r="34" spans="1:6" x14ac:dyDescent="0.25">
      <c r="B34" s="6">
        <v>1</v>
      </c>
      <c r="C34" s="6">
        <v>1</v>
      </c>
      <c r="E34" s="6">
        <v>1</v>
      </c>
    </row>
    <row r="35" spans="1:6" x14ac:dyDescent="0.25">
      <c r="C35" s="6">
        <v>1</v>
      </c>
      <c r="E35" s="6">
        <v>1</v>
      </c>
    </row>
    <row r="36" spans="1:6" x14ac:dyDescent="0.25">
      <c r="E36" s="6">
        <v>-1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7709-E7FD-441C-BBE4-CDA64DBC6281}">
  <dimension ref="A1:AA36"/>
  <sheetViews>
    <sheetView zoomScale="80" zoomScaleNormal="80" workbookViewId="0">
      <selection activeCell="AB19" sqref="AB19"/>
    </sheetView>
  </sheetViews>
  <sheetFormatPr defaultRowHeight="15" x14ac:dyDescent="0.25"/>
  <cols>
    <col min="1" max="1" width="39.28515625" customWidth="1"/>
    <col min="2" max="2" width="12.85546875" style="2" customWidth="1"/>
    <col min="3" max="3" width="17" style="2" customWidth="1"/>
    <col min="4" max="4" width="16.85546875" style="2" customWidth="1"/>
    <col min="5" max="5" width="23.140625" style="2" customWidth="1"/>
    <col min="6" max="6" width="13.28515625" style="2" customWidth="1"/>
    <col min="7" max="7" width="9.140625" style="5"/>
    <col min="8" max="8" width="9.7109375" bestFit="1" customWidth="1"/>
    <col min="9" max="9" width="16" bestFit="1" customWidth="1"/>
    <col min="10" max="10" width="15.28515625" bestFit="1" customWidth="1"/>
    <col min="11" max="11" width="23.5703125" bestFit="1" customWidth="1"/>
    <col min="12" max="12" width="11.85546875" bestFit="1" customWidth="1"/>
    <col min="14" max="14" width="9.85546875" style="8" customWidth="1"/>
    <col min="15" max="18" width="9.140625" style="3"/>
  </cols>
  <sheetData>
    <row r="1" spans="1:27" x14ac:dyDescent="0.25">
      <c r="A1" t="s">
        <v>7</v>
      </c>
      <c r="B1" s="2">
        <v>40</v>
      </c>
      <c r="C1" s="2">
        <v>40</v>
      </c>
      <c r="D1" s="2">
        <v>40</v>
      </c>
      <c r="E1" s="2">
        <v>40</v>
      </c>
      <c r="F1" s="2">
        <v>40</v>
      </c>
    </row>
    <row r="2" spans="1:27" x14ac:dyDescent="0.25">
      <c r="B2" s="2" t="s">
        <v>1</v>
      </c>
      <c r="C2" s="2" t="s">
        <v>2</v>
      </c>
      <c r="D2" s="2" t="s">
        <v>3</v>
      </c>
      <c r="E2" s="2" t="s">
        <v>4</v>
      </c>
      <c r="F2" s="2" t="s">
        <v>0</v>
      </c>
      <c r="H2" t="s">
        <v>1</v>
      </c>
      <c r="I2" t="s">
        <v>2</v>
      </c>
      <c r="J2" t="s">
        <v>3</v>
      </c>
      <c r="K2" t="s">
        <v>4</v>
      </c>
      <c r="L2" t="s">
        <v>0</v>
      </c>
    </row>
    <row r="3" spans="1:27" x14ac:dyDescent="0.25">
      <c r="A3" t="s">
        <v>21</v>
      </c>
      <c r="B3" s="2">
        <f>B1+SUM(B4:B22)</f>
        <v>44</v>
      </c>
      <c r="C3" s="2">
        <f>C1+SUM(C4:C22)</f>
        <v>35</v>
      </c>
      <c r="D3" s="2">
        <f>D1+SUM(D4:D22)</f>
        <v>36</v>
      </c>
      <c r="E3" s="2">
        <f>E1+SUM(E4:E22)</f>
        <v>40</v>
      </c>
      <c r="F3" s="2">
        <f>F1+SUM(F4:F22)</f>
        <v>36</v>
      </c>
    </row>
    <row r="4" spans="1:27" x14ac:dyDescent="0.25">
      <c r="A4" t="s">
        <v>23</v>
      </c>
      <c r="B4" s="2">
        <v>1</v>
      </c>
      <c r="C4" s="2">
        <v>-1</v>
      </c>
      <c r="D4" s="2">
        <v>-1</v>
      </c>
      <c r="E4" s="2">
        <v>-1</v>
      </c>
      <c r="F4" s="2">
        <v>-1</v>
      </c>
      <c r="G4" s="1" t="s">
        <v>22</v>
      </c>
      <c r="H4">
        <f>SUM($B$4:$B$5)</f>
        <v>1</v>
      </c>
      <c r="I4">
        <f>SUM($C$4:$C$5)</f>
        <v>-1</v>
      </c>
      <c r="J4">
        <f>SUM($D$4:$D$5)</f>
        <v>-1</v>
      </c>
      <c r="K4">
        <f>SUM($E$4:$E$5)</f>
        <v>0</v>
      </c>
      <c r="L4">
        <f>SUM($F$4:$F$5)</f>
        <v>-1</v>
      </c>
    </row>
    <row r="5" spans="1:27" x14ac:dyDescent="0.25">
      <c r="E5" s="2">
        <v>1</v>
      </c>
      <c r="G5" s="1" t="s">
        <v>27</v>
      </c>
      <c r="H5">
        <f>SUM(B6:B7)</f>
        <v>1</v>
      </c>
      <c r="I5">
        <f>SUM(C6:C7)</f>
        <v>-1</v>
      </c>
      <c r="J5">
        <f>SUM(D6:D7)</f>
        <v>-1</v>
      </c>
      <c r="K5">
        <f>SUM(E6:E7)</f>
        <v>2</v>
      </c>
      <c r="L5">
        <f>SUM(F6:F7)</f>
        <v>-1</v>
      </c>
    </row>
    <row r="6" spans="1:27" x14ac:dyDescent="0.25">
      <c r="A6" t="s">
        <v>17</v>
      </c>
      <c r="B6" s="2">
        <v>1</v>
      </c>
      <c r="C6" s="2">
        <v>-1</v>
      </c>
      <c r="D6" s="2">
        <v>-1</v>
      </c>
      <c r="E6" s="2">
        <v>1</v>
      </c>
      <c r="F6" s="2">
        <v>-1</v>
      </c>
      <c r="G6" s="1" t="s">
        <v>28</v>
      </c>
      <c r="H6">
        <f>SUM(B8:B10)</f>
        <v>1</v>
      </c>
      <c r="I6">
        <f>SUM(C8:C10)</f>
        <v>-2</v>
      </c>
      <c r="J6">
        <f>SUM(D8:D10)</f>
        <v>-1</v>
      </c>
      <c r="K6">
        <f>SUM(E8:E10)</f>
        <v>-1</v>
      </c>
      <c r="L6">
        <f>SUM(F8:F10)</f>
        <v>-1</v>
      </c>
    </row>
    <row r="7" spans="1:27" x14ac:dyDescent="0.25">
      <c r="E7" s="2">
        <v>1</v>
      </c>
      <c r="G7" s="1" t="s">
        <v>29</v>
      </c>
      <c r="H7">
        <f>SUM(B11:B13)</f>
        <v>1</v>
      </c>
      <c r="I7">
        <f>SUM(C11:C13)</f>
        <v>-1</v>
      </c>
      <c r="J7">
        <f>SUM(D11:D13)</f>
        <v>-1</v>
      </c>
      <c r="K7">
        <f>SUM(E11:E13)</f>
        <v>-1</v>
      </c>
      <c r="L7">
        <f>SUM(F11:F13)</f>
        <v>-1</v>
      </c>
      <c r="O7" t="s">
        <v>1</v>
      </c>
      <c r="P7" t="s">
        <v>2</v>
      </c>
      <c r="Q7" t="s">
        <v>3</v>
      </c>
      <c r="R7" t="s">
        <v>4</v>
      </c>
      <c r="S7" t="s">
        <v>0</v>
      </c>
    </row>
    <row r="8" spans="1:27" x14ac:dyDescent="0.25">
      <c r="A8" t="s">
        <v>6</v>
      </c>
      <c r="B8" s="2">
        <v>1</v>
      </c>
      <c r="C8" s="2">
        <v>-1</v>
      </c>
      <c r="D8" s="2">
        <v>-1</v>
      </c>
      <c r="E8" s="2">
        <v>-1</v>
      </c>
      <c r="F8" s="2">
        <v>-1</v>
      </c>
      <c r="G8" s="1" t="s">
        <v>22</v>
      </c>
      <c r="H8">
        <v>1</v>
      </c>
      <c r="I8">
        <v>0</v>
      </c>
      <c r="J8">
        <v>2</v>
      </c>
      <c r="K8">
        <v>-1</v>
      </c>
      <c r="L8">
        <v>-2</v>
      </c>
    </row>
    <row r="9" spans="1:27" x14ac:dyDescent="0.25">
      <c r="C9" s="2">
        <v>-1</v>
      </c>
      <c r="E9" s="2">
        <v>-1</v>
      </c>
      <c r="G9" s="1" t="s">
        <v>27</v>
      </c>
      <c r="H9">
        <v>0</v>
      </c>
      <c r="I9">
        <v>0</v>
      </c>
      <c r="J9">
        <v>1</v>
      </c>
      <c r="K9">
        <v>0</v>
      </c>
      <c r="L9">
        <v>-2</v>
      </c>
      <c r="N9" s="7" t="s">
        <v>21</v>
      </c>
      <c r="O9" s="3">
        <v>-4</v>
      </c>
      <c r="P9" s="3">
        <v>5</v>
      </c>
      <c r="Q9" s="3">
        <v>0</v>
      </c>
      <c r="R9" s="3">
        <v>0</v>
      </c>
      <c r="S9" s="3">
        <v>4</v>
      </c>
    </row>
    <row r="10" spans="1:27" x14ac:dyDescent="0.25">
      <c r="E10" s="2">
        <v>1</v>
      </c>
      <c r="G10" s="1" t="s">
        <v>28</v>
      </c>
      <c r="H10">
        <v>0</v>
      </c>
      <c r="I10">
        <v>-4</v>
      </c>
      <c r="J10">
        <v>-1</v>
      </c>
      <c r="K10">
        <v>-2</v>
      </c>
      <c r="L10">
        <v>-1</v>
      </c>
      <c r="N10" s="10" t="s">
        <v>20</v>
      </c>
      <c r="O10" s="3">
        <v>-1</v>
      </c>
      <c r="P10" s="3">
        <v>7</v>
      </c>
      <c r="Q10" s="3">
        <v>1</v>
      </c>
      <c r="R10" s="3">
        <v>5</v>
      </c>
      <c r="S10" s="3">
        <v>6</v>
      </c>
    </row>
    <row r="11" spans="1:27" x14ac:dyDescent="0.25">
      <c r="A11" t="s">
        <v>14</v>
      </c>
      <c r="B11" s="2">
        <v>1</v>
      </c>
      <c r="C11" s="2">
        <v>-1</v>
      </c>
      <c r="D11" s="2">
        <v>-1</v>
      </c>
      <c r="E11" s="2">
        <v>-1</v>
      </c>
      <c r="F11" s="2">
        <v>-1</v>
      </c>
      <c r="G11" s="1" t="s">
        <v>29</v>
      </c>
      <c r="H11">
        <v>0</v>
      </c>
      <c r="I11">
        <v>-3</v>
      </c>
      <c r="J11">
        <v>1</v>
      </c>
      <c r="K11">
        <v>-2</v>
      </c>
      <c r="L11">
        <v>-1</v>
      </c>
      <c r="N11" s="9"/>
      <c r="O11" s="3">
        <v>5</v>
      </c>
      <c r="P11" s="3">
        <v>-12</v>
      </c>
      <c r="Q11" s="3">
        <v>-1</v>
      </c>
      <c r="R11" s="3">
        <v>-5</v>
      </c>
      <c r="S11" s="3">
        <v>-10</v>
      </c>
    </row>
    <row r="12" spans="1:27" x14ac:dyDescent="0.25">
      <c r="E12" s="2">
        <v>-1</v>
      </c>
      <c r="N12" s="9"/>
      <c r="O12" s="1">
        <f>-O11</f>
        <v>-5</v>
      </c>
      <c r="P12" s="1">
        <f>-P11</f>
        <v>12</v>
      </c>
      <c r="Q12" s="1">
        <f>-Q11</f>
        <v>1</v>
      </c>
      <c r="R12" s="1">
        <f>-R11</f>
        <v>5</v>
      </c>
      <c r="S12" s="1">
        <f>-S11</f>
        <v>10</v>
      </c>
    </row>
    <row r="13" spans="1:27" x14ac:dyDescent="0.25">
      <c r="E13" s="2">
        <v>1</v>
      </c>
      <c r="O13" t="s">
        <v>1</v>
      </c>
      <c r="P13" t="s">
        <v>2</v>
      </c>
      <c r="Q13" t="s">
        <v>3</v>
      </c>
      <c r="R13" t="s">
        <v>4</v>
      </c>
      <c r="S13" t="s">
        <v>0</v>
      </c>
      <c r="V13" t="s">
        <v>30</v>
      </c>
      <c r="Z13" t="s">
        <v>33</v>
      </c>
    </row>
    <row r="14" spans="1:27" x14ac:dyDescent="0.25">
      <c r="N14" s="7" t="s">
        <v>21</v>
      </c>
      <c r="W14" t="s">
        <v>1</v>
      </c>
      <c r="X14" t="s">
        <v>2</v>
      </c>
      <c r="Y14" t="s">
        <v>3</v>
      </c>
      <c r="Z14" t="s">
        <v>4</v>
      </c>
      <c r="AA14" t="s">
        <v>0</v>
      </c>
    </row>
    <row r="15" spans="1:27" x14ac:dyDescent="0.25">
      <c r="N15" s="7" t="s">
        <v>22</v>
      </c>
      <c r="O15" s="3">
        <v>-1</v>
      </c>
      <c r="P15" s="3">
        <v>1</v>
      </c>
      <c r="Q15" s="3">
        <v>1</v>
      </c>
      <c r="R15" s="3">
        <v>0</v>
      </c>
      <c r="S15" s="3">
        <v>1</v>
      </c>
      <c r="W15">
        <f>B3-B23</f>
        <v>5</v>
      </c>
      <c r="X15">
        <f>C3-C23</f>
        <v>-12</v>
      </c>
      <c r="Y15">
        <f>D3-D23</f>
        <v>-1</v>
      </c>
      <c r="Z15">
        <f>E3-E23</f>
        <v>-5</v>
      </c>
      <c r="AA15">
        <f>F3-F23</f>
        <v>-10</v>
      </c>
    </row>
    <row r="16" spans="1:27" x14ac:dyDescent="0.25">
      <c r="N16" s="7" t="s">
        <v>27</v>
      </c>
      <c r="O16" s="3">
        <v>-1</v>
      </c>
      <c r="P16" s="3">
        <v>1</v>
      </c>
      <c r="Q16" s="3">
        <v>1</v>
      </c>
      <c r="R16" s="3">
        <v>-2</v>
      </c>
      <c r="S16" s="3">
        <v>1</v>
      </c>
      <c r="W16" t="e">
        <f>#REF!-H29</f>
        <v>#REF!</v>
      </c>
      <c r="X16" t="e">
        <f>#REF!-I29</f>
        <v>#REF!</v>
      </c>
      <c r="Y16" t="e">
        <f>#REF!-J29</f>
        <v>#REF!</v>
      </c>
      <c r="Z16" t="e">
        <f>#REF!-K29</f>
        <v>#REF!</v>
      </c>
      <c r="AA16" t="e">
        <f>#REF!-L29</f>
        <v>#REF!</v>
      </c>
    </row>
    <row r="17" spans="1:27" x14ac:dyDescent="0.25">
      <c r="N17" s="7" t="s">
        <v>28</v>
      </c>
      <c r="O17" s="3">
        <v>-1</v>
      </c>
      <c r="P17" s="3">
        <v>2</v>
      </c>
      <c r="Q17" s="3">
        <v>1</v>
      </c>
      <c r="R17" s="3">
        <v>1</v>
      </c>
      <c r="S17" s="3">
        <v>1</v>
      </c>
      <c r="W17">
        <f>SUM(O12:O15)</f>
        <v>-6</v>
      </c>
      <c r="X17">
        <f>SUM(P12:P15)</f>
        <v>13</v>
      </c>
      <c r="Y17">
        <f>SUM(Q12:Q15)</f>
        <v>2</v>
      </c>
      <c r="Z17">
        <f>SUM(R12:R15)</f>
        <v>5</v>
      </c>
      <c r="AA17">
        <f>SUM(S12:S15)</f>
        <v>11</v>
      </c>
    </row>
    <row r="18" spans="1:27" x14ac:dyDescent="0.25">
      <c r="N18" s="7" t="s">
        <v>29</v>
      </c>
      <c r="O18" s="3">
        <v>-1</v>
      </c>
      <c r="P18" s="3">
        <v>1</v>
      </c>
      <c r="Q18" s="3">
        <v>1</v>
      </c>
      <c r="R18" s="3">
        <v>1</v>
      </c>
      <c r="S18" s="3">
        <v>1</v>
      </c>
    </row>
    <row r="19" spans="1:27" x14ac:dyDescent="0.25">
      <c r="N19" s="10" t="s">
        <v>20</v>
      </c>
    </row>
    <row r="20" spans="1:27" x14ac:dyDescent="0.25">
      <c r="L20" t="s">
        <v>31</v>
      </c>
      <c r="N20" s="10" t="s">
        <v>22</v>
      </c>
      <c r="O20" s="3">
        <v>-1</v>
      </c>
      <c r="P20" s="3">
        <v>0</v>
      </c>
      <c r="Q20" s="3">
        <v>-2</v>
      </c>
      <c r="R20" s="3">
        <v>1</v>
      </c>
      <c r="S20">
        <v>2</v>
      </c>
    </row>
    <row r="21" spans="1:27" x14ac:dyDescent="0.25">
      <c r="K21" t="s">
        <v>26</v>
      </c>
      <c r="N21" s="10" t="s">
        <v>27</v>
      </c>
      <c r="O21" s="3">
        <v>0</v>
      </c>
      <c r="P21" s="3">
        <v>0</v>
      </c>
      <c r="Q21" s="3">
        <v>-1</v>
      </c>
      <c r="R21" s="3">
        <v>0</v>
      </c>
      <c r="S21">
        <v>2</v>
      </c>
    </row>
    <row r="22" spans="1:27" x14ac:dyDescent="0.25">
      <c r="N22" s="10" t="s">
        <v>28</v>
      </c>
      <c r="O22" s="3">
        <v>0</v>
      </c>
      <c r="P22" s="3">
        <v>4</v>
      </c>
      <c r="Q22" s="3">
        <v>1</v>
      </c>
      <c r="R22" s="3">
        <v>2</v>
      </c>
      <c r="S22">
        <v>1</v>
      </c>
    </row>
    <row r="23" spans="1:27" x14ac:dyDescent="0.25">
      <c r="A23" s="1" t="s">
        <v>20</v>
      </c>
      <c r="B23" s="2">
        <f>B1+SUM(B24:B49)</f>
        <v>39</v>
      </c>
      <c r="C23" s="2">
        <f>C1+SUM(C24:C49)</f>
        <v>47</v>
      </c>
      <c r="D23" s="2">
        <f>D1+SUM(D24:D49)</f>
        <v>37</v>
      </c>
      <c r="E23" s="2">
        <f>E1+SUM(E24:E49)</f>
        <v>45</v>
      </c>
      <c r="F23" s="2">
        <f>F1+SUM(F24:F49)</f>
        <v>46</v>
      </c>
      <c r="N23" s="10" t="s">
        <v>29</v>
      </c>
      <c r="O23" s="3">
        <v>0</v>
      </c>
      <c r="P23" s="3">
        <v>3</v>
      </c>
      <c r="Q23" s="3">
        <v>-1</v>
      </c>
      <c r="R23" s="3">
        <v>2</v>
      </c>
      <c r="S23">
        <v>1</v>
      </c>
    </row>
    <row r="24" spans="1:27" x14ac:dyDescent="0.25">
      <c r="A24" s="1" t="s">
        <v>19</v>
      </c>
      <c r="B24" s="2">
        <v>-1</v>
      </c>
      <c r="D24" s="2">
        <v>-1</v>
      </c>
      <c r="E24" s="2">
        <v>1</v>
      </c>
      <c r="F24" s="2">
        <v>1</v>
      </c>
    </row>
    <row r="25" spans="1:27" x14ac:dyDescent="0.25">
      <c r="D25" s="2">
        <v>-1</v>
      </c>
      <c r="E25" s="2">
        <v>1</v>
      </c>
      <c r="F25" s="2">
        <v>1</v>
      </c>
      <c r="S25" s="3"/>
    </row>
    <row r="26" spans="1:27" x14ac:dyDescent="0.25">
      <c r="E26" s="2">
        <v>-1</v>
      </c>
      <c r="S26" s="3"/>
    </row>
    <row r="27" spans="1:27" x14ac:dyDescent="0.25">
      <c r="A27" s="1" t="s">
        <v>18</v>
      </c>
      <c r="D27" s="2">
        <v>-1</v>
      </c>
      <c r="E27" s="2">
        <v>1</v>
      </c>
      <c r="F27" s="2">
        <v>1</v>
      </c>
      <c r="S27" s="3"/>
    </row>
    <row r="28" spans="1:27" x14ac:dyDescent="0.25">
      <c r="E28" s="2">
        <v>-1</v>
      </c>
      <c r="F28" s="2">
        <v>1</v>
      </c>
      <c r="S28" s="3"/>
    </row>
    <row r="29" spans="1:27" x14ac:dyDescent="0.25">
      <c r="A29" t="s">
        <v>5</v>
      </c>
      <c r="B29" s="2">
        <v>-1</v>
      </c>
      <c r="C29" s="2">
        <v>1</v>
      </c>
      <c r="D29" s="2">
        <v>1</v>
      </c>
      <c r="E29" s="2">
        <v>1</v>
      </c>
      <c r="F29" s="2">
        <v>1</v>
      </c>
      <c r="G29" s="5" t="s">
        <v>24</v>
      </c>
      <c r="H29">
        <f>SUM(H8:H11)</f>
        <v>1</v>
      </c>
      <c r="I29">
        <f>SUM(I8:I11)</f>
        <v>-7</v>
      </c>
      <c r="J29">
        <f>SUM(J8:J11)</f>
        <v>3</v>
      </c>
      <c r="K29">
        <f>SUM(K8:K11)</f>
        <v>-5</v>
      </c>
      <c r="L29">
        <f>SUM(L8:L11)</f>
        <v>-6</v>
      </c>
    </row>
    <row r="30" spans="1:27" x14ac:dyDescent="0.25">
      <c r="B30" s="2">
        <v>1</v>
      </c>
      <c r="C30" s="2">
        <v>1</v>
      </c>
      <c r="E30" s="2">
        <v>1</v>
      </c>
      <c r="G30" s="5" t="s">
        <v>25</v>
      </c>
      <c r="H30">
        <f>ABS(H29:L29)</f>
        <v>1</v>
      </c>
      <c r="I30">
        <f>ABS(I29:M29)</f>
        <v>7</v>
      </c>
      <c r="J30">
        <f>ABS(J29:N29)</f>
        <v>3</v>
      </c>
      <c r="K30">
        <f>ABS(K29:O29)</f>
        <v>5</v>
      </c>
      <c r="L30">
        <f>ABS(L29:P29)</f>
        <v>6</v>
      </c>
    </row>
    <row r="31" spans="1:27" x14ac:dyDescent="0.25">
      <c r="C31" s="2">
        <v>1</v>
      </c>
      <c r="E31" s="2">
        <v>1</v>
      </c>
    </row>
    <row r="32" spans="1:27" x14ac:dyDescent="0.25">
      <c r="C32" s="2">
        <v>1</v>
      </c>
      <c r="E32" s="2">
        <v>-1</v>
      </c>
    </row>
    <row r="33" spans="1:6" x14ac:dyDescent="0.25">
      <c r="A33" t="s">
        <v>15</v>
      </c>
      <c r="B33" s="2">
        <v>-1</v>
      </c>
      <c r="C33" s="2">
        <v>1</v>
      </c>
      <c r="D33" s="2">
        <v>-1</v>
      </c>
      <c r="E33" s="2">
        <v>1</v>
      </c>
      <c r="F33" s="2">
        <v>1</v>
      </c>
    </row>
    <row r="34" spans="1:6" x14ac:dyDescent="0.25">
      <c r="B34" s="2">
        <v>1</v>
      </c>
      <c r="C34" s="2">
        <v>1</v>
      </c>
      <c r="E34" s="2">
        <v>1</v>
      </c>
    </row>
    <row r="35" spans="1:6" x14ac:dyDescent="0.25">
      <c r="C35" s="2">
        <v>1</v>
      </c>
      <c r="E35" s="2">
        <v>1</v>
      </c>
    </row>
    <row r="36" spans="1:6" x14ac:dyDescent="0.25">
      <c r="E36" s="2">
        <v>-1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Testovací</vt:lpstr>
      <vt:lpstr>RP x BP</vt:lpstr>
      <vt:lpstr>ÚP x BP</vt:lpstr>
      <vt:lpstr>ZÚR x PrSV</vt:lpstr>
      <vt:lpstr>PÚR x NSV</vt:lpstr>
      <vt:lpstr>Konečný</vt:lpstr>
      <vt:lpstr>Sloupcový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Grafy k diplomové práci Srovnání nástrojů územního plánování v České republice a v Nizozemsku</dc:title>
  <dc:subject>Srovnání nástrojů územního plánování v České republice a v Nizozemsku</dc:subject>
  <dc:creator>Jan Kabrhel</dc:creator>
  <cp:keywords>územní plánování, nástroje územního plánování, územní plán, regulační plán, strategické plány, Česká republika, Nizozemsko</cp:keywords>
  <cp:lastModifiedBy>Jan Kabrhel</cp:lastModifiedBy>
  <dcterms:created xsi:type="dcterms:W3CDTF">2019-12-30T16:29:25Z</dcterms:created>
  <dcterms:modified xsi:type="dcterms:W3CDTF">2020-06-29T13:06:16Z</dcterms:modified>
</cp:coreProperties>
</file>