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yanez\OneDrive\Рабочий стол\Rabota Diplomy\Диплом Мария\"/>
    </mc:Choice>
  </mc:AlternateContent>
  <xr:revisionPtr revIDLastSave="0" documentId="13_ncr:1_{7BBE8092-F6DA-47FF-90F7-FC367BE9D4F9}" xr6:coauthVersionLast="47" xr6:coauthVersionMax="47" xr10:uidLastSave="{00000000-0000-0000-0000-000000000000}"/>
  <bookViews>
    <workbookView xWindow="-120" yWindow="-120" windowWidth="28065" windowHeight="16440" activeTab="1" xr2:uid="{9D2DD02C-7627-4782-8313-66A9CF60AEF3}"/>
  </bookViews>
  <sheets>
    <sheet name="Output" sheetId="1" r:id="rId1"/>
    <sheet name="processed." sheetId="2" r:id="rId2"/>
    <sheet name="komentare pro p.Gabelk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2" l="1"/>
  <c r="H9" i="2"/>
  <c r="H10" i="2"/>
  <c r="H11" i="2"/>
  <c r="H12" i="2"/>
  <c r="H13" i="2"/>
  <c r="H17" i="2"/>
  <c r="H18" i="2"/>
  <c r="H19" i="2"/>
  <c r="H20" i="2"/>
  <c r="H21" i="2"/>
  <c r="H22" i="2"/>
  <c r="H23" i="2"/>
  <c r="H24" i="2"/>
  <c r="H26" i="2"/>
  <c r="H27" i="2"/>
  <c r="H28" i="2"/>
  <c r="H29" i="2"/>
  <c r="H30" i="2"/>
  <c r="H31" i="2"/>
  <c r="H32" i="2"/>
  <c r="H33" i="2"/>
  <c r="H35" i="2"/>
  <c r="H36" i="2"/>
  <c r="H37" i="2"/>
  <c r="H38" i="2"/>
  <c r="H39" i="2"/>
  <c r="H40" i="2"/>
  <c r="H41" i="2"/>
  <c r="H42" i="2"/>
  <c r="H43" i="2"/>
  <c r="H44" i="2"/>
  <c r="H45" i="2"/>
  <c r="H46" i="2"/>
  <c r="H48" i="2"/>
  <c r="H49" i="2"/>
  <c r="H50" i="2"/>
  <c r="H51" i="2"/>
  <c r="H52" i="2"/>
  <c r="H53" i="2"/>
  <c r="H54" i="2"/>
  <c r="H55" i="2"/>
  <c r="H56" i="2"/>
  <c r="H57" i="2"/>
  <c r="H59" i="2"/>
  <c r="H60" i="2"/>
  <c r="H61" i="2"/>
  <c r="H62" i="2"/>
  <c r="H63" i="2"/>
  <c r="H64" i="2"/>
  <c r="H65" i="2"/>
  <c r="H66" i="2"/>
  <c r="H69" i="2"/>
  <c r="H70" i="2"/>
  <c r="H71" i="2"/>
  <c r="H72" i="2"/>
  <c r="H73" i="2"/>
  <c r="H74" i="2"/>
  <c r="H75" i="2"/>
  <c r="H76" i="2"/>
  <c r="H7" i="2"/>
  <c r="AD14" i="1"/>
  <c r="AD15" i="1"/>
  <c r="AD16" i="1"/>
  <c r="AD17" i="1"/>
  <c r="AD20" i="1"/>
  <c r="AD21" i="1"/>
  <c r="AD22" i="1"/>
  <c r="AD23" i="1"/>
  <c r="AD24" i="1"/>
  <c r="AD27" i="1"/>
  <c r="AD28" i="1"/>
  <c r="AD29" i="1"/>
  <c r="AD30" i="1"/>
  <c r="AD31" i="1"/>
  <c r="AD34" i="1"/>
  <c r="AD35" i="1"/>
  <c r="AD36" i="1"/>
  <c r="AD37" i="1"/>
  <c r="AD38" i="1"/>
  <c r="AD41" i="1"/>
  <c r="AD42" i="1"/>
  <c r="AD43" i="1"/>
  <c r="AD44" i="1"/>
  <c r="AD45" i="1"/>
  <c r="AD49" i="1"/>
  <c r="AD50" i="1"/>
  <c r="AD51" i="1"/>
  <c r="AD52" i="1"/>
  <c r="AD53" i="1"/>
  <c r="AD56" i="1"/>
  <c r="AD57" i="1"/>
  <c r="AD58" i="1"/>
  <c r="AD59" i="1"/>
  <c r="AD60" i="1"/>
  <c r="AD63" i="1"/>
  <c r="AD64" i="1"/>
  <c r="AD65" i="1"/>
  <c r="AD66" i="1"/>
  <c r="AD67" i="1"/>
  <c r="AD13" i="1"/>
  <c r="C13" i="1"/>
  <c r="Z14" i="1"/>
  <c r="Z15" i="1"/>
  <c r="Z16" i="1"/>
  <c r="Z17" i="1"/>
  <c r="Z20" i="1"/>
  <c r="Z21" i="1"/>
  <c r="Z22" i="1"/>
  <c r="Z23" i="1"/>
  <c r="Z24" i="1"/>
  <c r="Z27" i="1"/>
  <c r="Z28" i="1"/>
  <c r="Z29" i="1"/>
  <c r="Z30" i="1"/>
  <c r="Z31" i="1"/>
  <c r="Z34" i="1"/>
  <c r="Z35" i="1"/>
  <c r="Z36" i="1"/>
  <c r="Z37" i="1"/>
  <c r="Z38" i="1"/>
  <c r="Z41" i="1"/>
  <c r="Z42" i="1"/>
  <c r="Z43" i="1"/>
  <c r="Z44" i="1"/>
  <c r="Z45" i="1"/>
  <c r="Z49" i="1"/>
  <c r="Z50" i="1"/>
  <c r="Z51" i="1"/>
  <c r="Z52" i="1"/>
  <c r="Z53" i="1"/>
  <c r="Z56" i="1"/>
  <c r="Z57" i="1"/>
  <c r="Z58" i="1"/>
  <c r="Z59" i="1"/>
  <c r="Z60" i="1"/>
  <c r="Z63" i="1"/>
  <c r="Z64" i="1"/>
  <c r="Z65" i="1"/>
  <c r="Z66" i="1"/>
  <c r="Z67" i="1"/>
  <c r="Z13" i="1"/>
  <c r="V14" i="1"/>
  <c r="V15" i="1"/>
  <c r="V16" i="1"/>
  <c r="V17" i="1"/>
  <c r="V20" i="1"/>
  <c r="V21" i="1"/>
  <c r="V22" i="1"/>
  <c r="V23" i="1"/>
  <c r="V24" i="1"/>
  <c r="V27" i="1"/>
  <c r="V28" i="1"/>
  <c r="V29" i="1"/>
  <c r="V30" i="1"/>
  <c r="V31" i="1"/>
  <c r="V34" i="1"/>
  <c r="V35" i="1"/>
  <c r="V36" i="1"/>
  <c r="V37" i="1"/>
  <c r="V38" i="1"/>
  <c r="V41" i="1"/>
  <c r="V42" i="1"/>
  <c r="V43" i="1"/>
  <c r="V44" i="1"/>
  <c r="V45" i="1"/>
  <c r="V49" i="1"/>
  <c r="V50" i="1"/>
  <c r="V51" i="1"/>
  <c r="V52" i="1"/>
  <c r="V53" i="1"/>
  <c r="V56" i="1"/>
  <c r="V57" i="1"/>
  <c r="V58" i="1"/>
  <c r="V59" i="1"/>
  <c r="V60" i="1"/>
  <c r="V63" i="1"/>
  <c r="V64" i="1"/>
  <c r="V65" i="1"/>
  <c r="V66" i="1"/>
  <c r="V67" i="1"/>
  <c r="V70" i="1"/>
  <c r="V71" i="1"/>
  <c r="V72" i="1"/>
  <c r="V73" i="1"/>
  <c r="V74" i="1"/>
  <c r="V13" i="1"/>
  <c r="R14" i="1"/>
  <c r="R15" i="1"/>
  <c r="R16" i="1"/>
  <c r="R17" i="1"/>
  <c r="R20" i="1"/>
  <c r="R21" i="1"/>
  <c r="R22" i="1"/>
  <c r="R23" i="1"/>
  <c r="R24" i="1"/>
  <c r="R27" i="1"/>
  <c r="R28" i="1"/>
  <c r="R29" i="1"/>
  <c r="R30" i="1"/>
  <c r="R31" i="1"/>
  <c r="R34" i="1"/>
  <c r="R35" i="1"/>
  <c r="R36" i="1"/>
  <c r="R37" i="1"/>
  <c r="R38" i="1"/>
  <c r="R41" i="1"/>
  <c r="R42" i="1"/>
  <c r="R43" i="1"/>
  <c r="R44" i="1"/>
  <c r="R45" i="1"/>
  <c r="R49" i="1"/>
  <c r="R50" i="1"/>
  <c r="R51" i="1"/>
  <c r="R52" i="1"/>
  <c r="R53" i="1"/>
  <c r="R56" i="1"/>
  <c r="R57" i="1"/>
  <c r="R58" i="1"/>
  <c r="R59" i="1"/>
  <c r="R60" i="1"/>
  <c r="R63" i="1"/>
  <c r="R64" i="1"/>
  <c r="R65" i="1"/>
  <c r="R66" i="1"/>
  <c r="R67" i="1"/>
  <c r="R70" i="1"/>
  <c r="R71" i="1"/>
  <c r="R72" i="1"/>
  <c r="R73" i="1"/>
  <c r="R74" i="1"/>
  <c r="R77" i="1"/>
  <c r="R78" i="1"/>
  <c r="R79" i="1"/>
  <c r="R80" i="1"/>
  <c r="R81" i="1"/>
  <c r="R84" i="1"/>
  <c r="R85" i="1"/>
  <c r="R86" i="1"/>
  <c r="R87" i="1"/>
  <c r="R88" i="1"/>
  <c r="R13" i="1"/>
  <c r="M13" i="1"/>
  <c r="H14" i="1"/>
  <c r="H15" i="1"/>
  <c r="H16" i="1"/>
  <c r="H17" i="1"/>
  <c r="H20" i="1"/>
  <c r="H21" i="1"/>
  <c r="H22" i="1"/>
  <c r="H23" i="1"/>
  <c r="H24" i="1"/>
  <c r="H27" i="1"/>
  <c r="H28" i="1"/>
  <c r="H29" i="1"/>
  <c r="H30" i="1"/>
  <c r="H31" i="1"/>
  <c r="H34" i="1"/>
  <c r="H35" i="1"/>
  <c r="H36" i="1"/>
  <c r="H37" i="1"/>
  <c r="H38" i="1"/>
  <c r="H41" i="1"/>
  <c r="H42" i="1"/>
  <c r="H43" i="1"/>
  <c r="H44" i="1"/>
  <c r="H45" i="1"/>
  <c r="H49" i="1"/>
  <c r="H50" i="1"/>
  <c r="H51" i="1"/>
  <c r="H52" i="1"/>
  <c r="H53" i="1"/>
  <c r="H56" i="1"/>
  <c r="H57" i="1"/>
  <c r="H58" i="1"/>
  <c r="H59" i="1"/>
  <c r="H60" i="1"/>
  <c r="H13" i="1"/>
  <c r="C14" i="1"/>
  <c r="C15" i="1"/>
  <c r="C16" i="1"/>
  <c r="C17" i="1"/>
  <c r="C20" i="1"/>
  <c r="C21" i="1"/>
  <c r="C22" i="1"/>
  <c r="C23" i="1"/>
  <c r="C24" i="1"/>
  <c r="C27" i="1"/>
  <c r="C28" i="1"/>
  <c r="C29" i="1"/>
  <c r="C30" i="1"/>
  <c r="C31" i="1"/>
  <c r="C34" i="1"/>
  <c r="C35" i="1"/>
  <c r="C36" i="1"/>
  <c r="C37" i="1"/>
  <c r="C38" i="1"/>
  <c r="C41" i="1"/>
  <c r="C42" i="1"/>
  <c r="C43" i="1"/>
  <c r="C44" i="1"/>
  <c r="C49" i="1"/>
  <c r="C50" i="1"/>
  <c r="C51" i="1"/>
  <c r="C52" i="1"/>
  <c r="C53" i="1"/>
  <c r="C56" i="1"/>
  <c r="C57" i="1"/>
  <c r="C58" i="1"/>
  <c r="C59" i="1"/>
  <c r="C60" i="1"/>
  <c r="M20" i="1"/>
  <c r="M21" i="1"/>
  <c r="M22" i="1"/>
  <c r="M23" i="1"/>
  <c r="M24" i="1"/>
  <c r="M27" i="1"/>
  <c r="M28" i="1"/>
  <c r="M29" i="1"/>
  <c r="M30" i="1"/>
  <c r="M31" i="1"/>
  <c r="M34" i="1"/>
  <c r="M35" i="1"/>
  <c r="M36" i="1"/>
  <c r="M37" i="1"/>
  <c r="M38" i="1"/>
  <c r="M41" i="1"/>
  <c r="M42" i="1"/>
  <c r="M43" i="1"/>
  <c r="M44" i="1"/>
  <c r="M45" i="1"/>
  <c r="M49" i="1"/>
  <c r="M50" i="1"/>
  <c r="M51" i="1"/>
  <c r="M52" i="1"/>
  <c r="M53" i="1"/>
  <c r="M56" i="1"/>
  <c r="M57" i="1"/>
  <c r="M58" i="1"/>
  <c r="M59" i="1"/>
  <c r="M60" i="1"/>
  <c r="M14" i="1"/>
  <c r="M15" i="1"/>
  <c r="M16" i="1"/>
  <c r="M17" i="1"/>
</calcChain>
</file>

<file path=xl/sharedStrings.xml><?xml version="1.0" encoding="utf-8"?>
<sst xmlns="http://schemas.openxmlformats.org/spreadsheetml/2006/main" count="584" uniqueCount="112">
  <si>
    <t>Project Cost Management</t>
  </si>
  <si>
    <r>
      <t>1)</t>
    </r>
    <r>
      <rPr>
        <sz val="7"/>
        <color theme="1"/>
        <rFont val="Times New Roman"/>
        <family val="1"/>
        <charset val="204"/>
      </rPr>
      <t xml:space="preserve">    </t>
    </r>
    <r>
      <rPr>
        <sz val="10"/>
        <color theme="1"/>
        <rFont val="Arial"/>
        <family val="2"/>
        <charset val="204"/>
      </rPr>
      <t>How many people are involved in the cost project management?</t>
    </r>
  </si>
  <si>
    <r>
      <rPr>
        <sz val="7"/>
        <color theme="1"/>
        <rFont val="Times New Roman"/>
        <family val="1"/>
        <charset val="204"/>
      </rPr>
      <t xml:space="preserve"> </t>
    </r>
    <r>
      <rPr>
        <sz val="10"/>
        <color theme="1"/>
        <rFont val="Arial"/>
        <family val="2"/>
        <charset val="204"/>
      </rPr>
      <t>Optional answer ______ (Put the number in the space line)</t>
    </r>
  </si>
  <si>
    <t xml:space="preserve">16 – 25 </t>
  </si>
  <si>
    <t xml:space="preserve">10 – 15 </t>
  </si>
  <si>
    <t xml:space="preserve">6 – 10 </t>
  </si>
  <si>
    <t xml:space="preserve">1 – 5 </t>
  </si>
  <si>
    <t>Please, answer the following questions according to the scale.</t>
  </si>
  <si>
    <t>Communication</t>
  </si>
  <si>
    <t>Very important</t>
  </si>
  <si>
    <t>Important</t>
  </si>
  <si>
    <t>Moderately important</t>
  </si>
  <si>
    <t>Less Important</t>
  </si>
  <si>
    <t>Not important at all.</t>
  </si>
  <si>
    <t xml:space="preserve">Importance of analytical skills </t>
  </si>
  <si>
    <t>Cost of quality</t>
  </si>
  <si>
    <t xml:space="preserve">Forecasting </t>
  </si>
  <si>
    <t xml:space="preserve">Performance reviews </t>
  </si>
  <si>
    <t>Published estimating data</t>
  </si>
  <si>
    <t>Project management software</t>
  </si>
  <si>
    <t xml:space="preserve"> </t>
  </si>
  <si>
    <t>Project Time Management</t>
  </si>
  <si>
    <t>Expert time judgment</t>
  </si>
  <si>
    <t>Decomposition</t>
  </si>
  <si>
    <t>Group-decision making techniques</t>
  </si>
  <si>
    <t>Schedule network analysis</t>
  </si>
  <si>
    <t>Critical path method</t>
  </si>
  <si>
    <t>Gantt diagram</t>
  </si>
  <si>
    <t>Schedule tool</t>
  </si>
  <si>
    <t>Quality Project Management</t>
  </si>
  <si>
    <t xml:space="preserve">Cost – benefit analysis </t>
  </si>
  <si>
    <t>Benchmarking</t>
  </si>
  <si>
    <t xml:space="preserve">Quality audits </t>
  </si>
  <si>
    <t>Quality management and control tools</t>
  </si>
  <si>
    <t>Process analysis</t>
  </si>
  <si>
    <t xml:space="preserve">Decision tree </t>
  </si>
  <si>
    <t xml:space="preserve">Inspections </t>
  </si>
  <si>
    <t xml:space="preserve">HR Management </t>
  </si>
  <si>
    <t>Networking</t>
  </si>
  <si>
    <t xml:space="preserve">Expert judgment </t>
  </si>
  <si>
    <t>Negotiation</t>
  </si>
  <si>
    <t>Acquisition</t>
  </si>
  <si>
    <t>Virtual team</t>
  </si>
  <si>
    <t>Interpersonal skills</t>
  </si>
  <si>
    <t>Trainings</t>
  </si>
  <si>
    <t xml:space="preserve">Team building activities </t>
  </si>
  <si>
    <t xml:space="preserve">Recognition and rewards </t>
  </si>
  <si>
    <t>Personal assessment tools</t>
  </si>
  <si>
    <t>Conflict management</t>
  </si>
  <si>
    <t xml:space="preserve">Analytical techniques </t>
  </si>
  <si>
    <t>Assumption analysis</t>
  </si>
  <si>
    <t xml:space="preserve">Expert risk judgment </t>
  </si>
  <si>
    <t xml:space="preserve">Risk probability and impact assessment </t>
  </si>
  <si>
    <t xml:space="preserve">Risk urgency assessment </t>
  </si>
  <si>
    <t xml:space="preserve">Modelling techniques for risk occurrence </t>
  </si>
  <si>
    <t>Risk of audit</t>
  </si>
  <si>
    <t xml:space="preserve">What if scenario </t>
  </si>
  <si>
    <t xml:space="preserve">Tracking risk issues </t>
  </si>
  <si>
    <t xml:space="preserve">Risk Management </t>
  </si>
  <si>
    <t>Procurement management project</t>
  </si>
  <si>
    <t>Make or buy analysis</t>
  </si>
  <si>
    <t>Expert judgment</t>
  </si>
  <si>
    <t>Market search</t>
  </si>
  <si>
    <t>Advertising</t>
  </si>
  <si>
    <t xml:space="preserve">Procurement negotiations </t>
  </si>
  <si>
    <t>Contract change control</t>
  </si>
  <si>
    <t>Inspections and audits</t>
  </si>
  <si>
    <t>Stakeholder Management Project</t>
  </si>
  <si>
    <t>Stake holder analysis</t>
  </si>
  <si>
    <t>Analytical techniques</t>
  </si>
  <si>
    <t>Communication methods</t>
  </si>
  <si>
    <t>Management skills</t>
  </si>
  <si>
    <t>Negotiation skills</t>
  </si>
  <si>
    <t>Law knowledge</t>
  </si>
  <si>
    <t>Market Analysis</t>
  </si>
  <si>
    <t>Total</t>
  </si>
  <si>
    <t>Payment due</t>
  </si>
  <si>
    <t xml:space="preserve">Project Name </t>
  </si>
  <si>
    <t>Project Integration Management</t>
  </si>
  <si>
    <t>Project Scope Management</t>
  </si>
  <si>
    <t>Project Quality Management</t>
  </si>
  <si>
    <t>Project Human Resource Management</t>
  </si>
  <si>
    <t>Project Communications Management</t>
  </si>
  <si>
    <t>Project Risk Management</t>
  </si>
  <si>
    <t>Project Procurement Management</t>
  </si>
  <si>
    <t>Project Stakeholder Management</t>
  </si>
  <si>
    <t>Usage</t>
  </si>
  <si>
    <t>Reason</t>
  </si>
  <si>
    <t>Feedback</t>
  </si>
  <si>
    <t>No</t>
  </si>
  <si>
    <t>Yes</t>
  </si>
  <si>
    <t>The Axis group which we fall into, has taken over the Project Scope Management and runs it, we basically have nothing to do the Scope management, because it is not much of a focus, we rather discuss it with our Swedish colleagues and set the scope accordingly.</t>
  </si>
  <si>
    <t xml:space="preserve">Indifferent </t>
  </si>
  <si>
    <t xml:space="preserve">Very Important </t>
  </si>
  <si>
    <t>Not important</t>
  </si>
  <si>
    <t>Stage of risk</t>
  </si>
  <si>
    <t>Low</t>
  </si>
  <si>
    <t>High</t>
  </si>
  <si>
    <t>Medium</t>
  </si>
  <si>
    <t>Medim</t>
  </si>
  <si>
    <t>Years of implication</t>
  </si>
  <si>
    <t>Not much of a focus for our group.</t>
  </si>
  <si>
    <t>Risk is highly volatile factor that merges with the cost and quality management areas, we do consider risk analysis of markets. We monitor our competitors and try to Improve our quality of products and services. Our risks are avoided with the help of reports and proper risk assessments.</t>
  </si>
  <si>
    <t>In the procurement department, we only work based on the contracts signed with our suppliers. Every vendor is put in the Helios system that we use. It helped us to be competent and accountable.</t>
  </si>
  <si>
    <t xml:space="preserve">
Stakeholder management is crucial for our company. It keeps us updated about our current situations. For the past 4 years we managed to pay all our dividends to our stakeholders and investor. We have built good relationship with all of them.</t>
  </si>
  <si>
    <t>Very volatile area to work in. Our Human Resource management and acquisition managers went through recruitment trainings, COVID-19 has slowed things down in production area, so we had to find external companies and talents abroad. Now we could see it recovering. We expect it to be back on track within the next 2 years.</t>
  </si>
  <si>
    <t>Quality is all we have. We overspent our budget in the year of 2020, for the Research and Development, due to improvements in a high quality of our product's portfolio. We even signed new contracts with suppliers of IT equipment’s, such as Cisco and Nefta company to improve our quality.</t>
  </si>
  <si>
    <t>As we are partly dependent on the Swedish branch, we share costs and profits together. Very important management area, which helps to analyse the direction of the company and helps to realize the direction of the market in general.</t>
  </si>
  <si>
    <t>Very important for the projects especially, every project that we have run for the past 2 years had to be on time. The pressure was big, however we managed to achieve big success. Our main projects of 2N IP Solo and 2N Indoor View.</t>
  </si>
  <si>
    <t>We used integration project management till the end of 2019, however, after covid situation, much of integration have shifted online. We spend thousands of dollars to set the integration processes within the company, now it works perfectly fine. However, there are no limits to improve.</t>
  </si>
  <si>
    <t>Procurement Management Project</t>
  </si>
  <si>
    <t>Stakeholder Analysis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</si>
</sst>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color theme="1"/>
      <name val="Arial"/>
      <family val="2"/>
      <charset val="204"/>
    </font>
    <font>
      <sz val="7"/>
      <color theme="1"/>
      <name val="Times New Roman"/>
      <family val="1"/>
      <charset val="204"/>
    </font>
    <font>
      <sz val="10"/>
      <color theme="1"/>
      <name val="Arial"/>
      <family val="1"/>
      <charset val="204"/>
    </font>
    <font>
      <b/>
      <sz val="10"/>
      <color theme="1"/>
      <name val="Arial"/>
      <family val="2"/>
      <charset val="204"/>
    </font>
    <font>
      <b/>
      <sz val="11"/>
      <color theme="1"/>
      <name val="Times New Roman"/>
      <family val="1"/>
      <charset val="204"/>
    </font>
    <font>
      <sz val="11"/>
      <color theme="1"/>
      <name val="Times New Roman"/>
      <family val="1"/>
      <charset val="204"/>
    </font>
    <font>
      <b/>
      <sz val="10"/>
      <name val="Arial"/>
      <family val="2"/>
      <charset val="204"/>
    </font>
    <font>
      <sz val="11"/>
      <name val="Calibri"/>
      <family val="2"/>
      <charset val="204"/>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7C8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6" fillId="0" borderId="1" xfId="0" applyFont="1" applyBorder="1" applyAlignment="1">
      <alignment horizontal="justify" vertical="center"/>
    </xf>
    <xf numFmtId="0" fontId="0" fillId="0" borderId="1" xfId="0" applyBorder="1"/>
    <xf numFmtId="0" fontId="0" fillId="0" borderId="2" xfId="0" applyBorder="1"/>
    <xf numFmtId="0" fontId="0" fillId="0" borderId="3" xfId="0" applyBorder="1"/>
    <xf numFmtId="0" fontId="0" fillId="2" borderId="1" xfId="0" applyFill="1" applyBorder="1"/>
    <xf numFmtId="0" fontId="3" fillId="0" borderId="0" xfId="0" applyFont="1" applyBorder="1" applyAlignment="1">
      <alignment horizontal="justify" vertical="center"/>
    </xf>
    <xf numFmtId="0" fontId="0" fillId="0" borderId="0" xfId="0" applyBorder="1"/>
    <xf numFmtId="0" fontId="0" fillId="0" borderId="4" xfId="0" applyBorder="1"/>
    <xf numFmtId="0" fontId="5" fillId="0" borderId="0" xfId="0" applyFont="1" applyBorder="1" applyAlignment="1">
      <alignment horizontal="justify" vertical="center"/>
    </xf>
    <xf numFmtId="0" fontId="0" fillId="0" borderId="5" xfId="0" applyBorder="1"/>
    <xf numFmtId="0" fontId="0" fillId="0" borderId="6" xfId="0" applyBorder="1"/>
    <xf numFmtId="0" fontId="0" fillId="0" borderId="7" xfId="0" applyBorder="1"/>
    <xf numFmtId="0" fontId="0" fillId="0" borderId="8" xfId="0" applyBorder="1"/>
    <xf numFmtId="0" fontId="2" fillId="3" borderId="0" xfId="0" applyFont="1" applyFill="1" applyBorder="1" applyAlignment="1">
      <alignment vertical="center"/>
    </xf>
    <xf numFmtId="0" fontId="6" fillId="3" borderId="0" xfId="0" applyFont="1" applyFill="1" applyBorder="1" applyAlignment="1">
      <alignment horizontal="justify" vertical="center"/>
    </xf>
    <xf numFmtId="0" fontId="2" fillId="0" borderId="1" xfId="0" applyFont="1" applyBorder="1" applyAlignment="1">
      <alignment vertical="center"/>
    </xf>
    <xf numFmtId="9" fontId="0" fillId="0" borderId="1" xfId="1" applyFont="1" applyBorder="1"/>
    <xf numFmtId="9" fontId="0" fillId="0" borderId="0" xfId="1" applyFont="1" applyBorder="1"/>
    <xf numFmtId="0" fontId="0" fillId="0" borderId="9" xfId="0" applyBorder="1"/>
    <xf numFmtId="0" fontId="6" fillId="0" borderId="3" xfId="0" applyFont="1" applyBorder="1" applyAlignment="1">
      <alignment horizontal="justify" vertical="center"/>
    </xf>
    <xf numFmtId="0" fontId="0" fillId="0" borderId="4" xfId="0" applyFont="1" applyBorder="1"/>
    <xf numFmtId="9" fontId="0" fillId="0" borderId="0" xfId="1" applyFont="1"/>
    <xf numFmtId="9" fontId="0" fillId="0" borderId="9" xfId="1" applyFont="1" applyBorder="1"/>
    <xf numFmtId="9" fontId="0" fillId="0" borderId="7" xfId="1" applyFont="1" applyBorder="1"/>
    <xf numFmtId="9" fontId="0" fillId="0" borderId="3" xfId="1" applyFont="1" applyBorder="1"/>
    <xf numFmtId="0" fontId="0" fillId="0" borderId="10" xfId="0" applyFill="1" applyBorder="1"/>
    <xf numFmtId="0" fontId="0" fillId="0" borderId="0" xfId="0" applyFill="1" applyBorder="1"/>
    <xf numFmtId="0" fontId="3" fillId="4" borderId="0" xfId="0" applyFont="1" applyFill="1" applyBorder="1" applyAlignment="1">
      <alignment horizontal="justify" vertical="center"/>
    </xf>
    <xf numFmtId="0" fontId="0" fillId="5" borderId="0" xfId="0" applyFill="1"/>
    <xf numFmtId="9" fontId="0" fillId="5" borderId="1" xfId="1" applyFont="1" applyFill="1" applyBorder="1"/>
    <xf numFmtId="0" fontId="6" fillId="5" borderId="5" xfId="0" applyFont="1" applyFill="1" applyBorder="1" applyAlignment="1">
      <alignment horizontal="justify" vertical="center"/>
    </xf>
    <xf numFmtId="0" fontId="6" fillId="3" borderId="1" xfId="0" applyFont="1" applyFill="1" applyBorder="1" applyAlignment="1">
      <alignment horizontal="justify" vertical="center"/>
    </xf>
    <xf numFmtId="0" fontId="0" fillId="0" borderId="0" xfId="0" applyFill="1"/>
    <xf numFmtId="0" fontId="6" fillId="0" borderId="11" xfId="0" applyFont="1" applyFill="1" applyBorder="1" applyAlignment="1">
      <alignment horizontal="justify" vertical="center"/>
    </xf>
    <xf numFmtId="9" fontId="0" fillId="0" borderId="5" xfId="1" applyFont="1" applyFill="1" applyBorder="1"/>
    <xf numFmtId="9" fontId="0" fillId="0" borderId="1" xfId="1" applyFont="1" applyFill="1" applyBorder="1"/>
    <xf numFmtId="0" fontId="6" fillId="0" borderId="5" xfId="0" applyFont="1" applyFill="1" applyBorder="1" applyAlignment="1">
      <alignment horizontal="justify" vertical="center"/>
    </xf>
    <xf numFmtId="0" fontId="9" fillId="0" borderId="5" xfId="0" applyFont="1" applyFill="1" applyBorder="1" applyAlignment="1">
      <alignment horizontal="justify" vertical="center"/>
    </xf>
    <xf numFmtId="9" fontId="10" fillId="0" borderId="1" xfId="1" applyFont="1" applyFill="1" applyBorder="1"/>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wrapText="1"/>
    </xf>
    <xf numFmtId="9" fontId="0" fillId="0" borderId="0" xfId="0" applyNumberFormat="1" applyFill="1"/>
    <xf numFmtId="9" fontId="0" fillId="0" borderId="10" xfId="1" applyFont="1" applyFill="1" applyBorder="1"/>
    <xf numFmtId="0" fontId="9" fillId="3" borderId="1" xfId="0" applyFont="1" applyFill="1" applyBorder="1" applyAlignment="1">
      <alignment horizontal="justify" vertical="center"/>
    </xf>
  </cellXfs>
  <cellStyles count="2">
    <cellStyle name="Normal" xfId="0" builtinId="0"/>
    <cellStyle name="Percent" xfId="1" builtinId="5"/>
  </cellStyles>
  <dxfs count="0"/>
  <tableStyles count="0" defaultTableStyle="TableStyleMedium2" defaultPivotStyle="PivotStyleLight16"/>
  <colors>
    <mruColors>
      <color rgb="FF8A57A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898071</xdr:colOff>
      <xdr:row>68</xdr:row>
      <xdr:rowOff>163286</xdr:rowOff>
    </xdr:from>
    <xdr:to>
      <xdr:col>5</xdr:col>
      <xdr:colOff>653144</xdr:colOff>
      <xdr:row>112</xdr:row>
      <xdr:rowOff>0</xdr:rowOff>
    </xdr:to>
    <xdr:pic>
      <xdr:nvPicPr>
        <xdr:cNvPr id="2" name="Picture 1">
          <a:extLst>
            <a:ext uri="{FF2B5EF4-FFF2-40B4-BE49-F238E27FC236}">
              <a16:creationId xmlns:a16="http://schemas.microsoft.com/office/drawing/2014/main" id="{C8833A13-7F61-40B8-9EB9-7B1DF16F05C4}"/>
            </a:ext>
          </a:extLst>
        </xdr:cNvPr>
        <xdr:cNvPicPr>
          <a:picLocks noChangeAspect="1"/>
        </xdr:cNvPicPr>
      </xdr:nvPicPr>
      <xdr:blipFill>
        <a:blip xmlns:r="http://schemas.openxmlformats.org/officeDocument/2006/relationships" r:embed="rId1"/>
        <a:stretch>
          <a:fillRect/>
        </a:stretch>
      </xdr:blipFill>
      <xdr:spPr>
        <a:xfrm>
          <a:off x="898071" y="13743215"/>
          <a:ext cx="5211537" cy="8218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D06E-151C-467E-8BDD-38048D0223A5}">
  <sheetPr>
    <tabColor theme="9" tint="0.59999389629810485"/>
  </sheetPr>
  <dimension ref="A1:AD88"/>
  <sheetViews>
    <sheetView showGridLines="0" zoomScale="85" zoomScaleNormal="85" workbookViewId="0">
      <pane ySplit="1" topLeftCell="A17" activePane="bottomLeft" state="frozen"/>
      <selection pane="bottomLeft" activeCell="F23" sqref="F23"/>
    </sheetView>
  </sheetViews>
  <sheetFormatPr defaultRowHeight="15" x14ac:dyDescent="0.25"/>
  <cols>
    <col min="1" max="1" width="45" bestFit="1" customWidth="1"/>
    <col min="6" max="6" width="32" customWidth="1"/>
    <col min="11" max="11" width="38.28515625" customWidth="1"/>
    <col min="16" max="16" width="50.7109375" customWidth="1"/>
    <col min="20" max="20" width="47.7109375" customWidth="1"/>
    <col min="24" max="24" width="32.140625" bestFit="1" customWidth="1"/>
    <col min="25" max="25" width="10.28515625" customWidth="1"/>
    <col min="28" max="28" width="43" customWidth="1"/>
  </cols>
  <sheetData>
    <row r="1" spans="1:30" x14ac:dyDescent="0.25">
      <c r="A1" s="15" t="s">
        <v>0</v>
      </c>
      <c r="B1" s="7"/>
      <c r="C1" s="8"/>
      <c r="F1" s="15" t="s">
        <v>21</v>
      </c>
      <c r="G1" s="7"/>
      <c r="H1" s="7"/>
      <c r="I1" s="8"/>
      <c r="K1" s="14" t="s">
        <v>29</v>
      </c>
      <c r="L1" s="7"/>
      <c r="M1" s="7"/>
      <c r="N1" s="8"/>
      <c r="P1" s="14" t="s">
        <v>37</v>
      </c>
      <c r="T1" s="14" t="s">
        <v>58</v>
      </c>
      <c r="X1" s="14" t="s">
        <v>59</v>
      </c>
      <c r="AB1" s="14" t="s">
        <v>67</v>
      </c>
    </row>
    <row r="2" spans="1:30" x14ac:dyDescent="0.25">
      <c r="D2" t="s">
        <v>20</v>
      </c>
    </row>
    <row r="3" spans="1:30" ht="27.75" customHeight="1" x14ac:dyDescent="0.25">
      <c r="A3" s="6" t="s">
        <v>1</v>
      </c>
      <c r="B3" s="7"/>
      <c r="C3" s="8"/>
      <c r="F3" s="6" t="s">
        <v>1</v>
      </c>
      <c r="G3" s="7"/>
      <c r="H3" s="7"/>
      <c r="I3" s="8"/>
      <c r="K3" s="6" t="s">
        <v>1</v>
      </c>
      <c r="L3" s="7"/>
      <c r="M3" s="7"/>
      <c r="N3" s="8"/>
      <c r="P3" s="6" t="s">
        <v>1</v>
      </c>
      <c r="T3" s="6" t="s">
        <v>1</v>
      </c>
      <c r="X3" s="6" t="s">
        <v>1</v>
      </c>
      <c r="AB3" s="6" t="s">
        <v>1</v>
      </c>
    </row>
    <row r="4" spans="1:30" x14ac:dyDescent="0.25">
      <c r="A4" s="6" t="s">
        <v>6</v>
      </c>
      <c r="B4" s="7"/>
      <c r="C4" s="8"/>
      <c r="F4" s="6" t="s">
        <v>6</v>
      </c>
      <c r="G4" s="7"/>
      <c r="H4" s="7"/>
      <c r="I4" s="8"/>
      <c r="K4" s="6" t="s">
        <v>6</v>
      </c>
      <c r="L4" s="7"/>
      <c r="M4" s="7"/>
      <c r="N4" s="8"/>
      <c r="P4" s="6" t="s">
        <v>6</v>
      </c>
      <c r="T4" s="6" t="s">
        <v>6</v>
      </c>
      <c r="X4" s="6" t="s">
        <v>6</v>
      </c>
      <c r="AB4" s="6" t="s">
        <v>6</v>
      </c>
    </row>
    <row r="5" spans="1:30" x14ac:dyDescent="0.25">
      <c r="A5" s="6" t="s">
        <v>5</v>
      </c>
      <c r="B5" s="7"/>
      <c r="C5" s="8"/>
      <c r="F5" s="6" t="s">
        <v>5</v>
      </c>
      <c r="G5" s="7"/>
      <c r="H5" s="7"/>
      <c r="I5" s="8"/>
      <c r="K5" s="6" t="s">
        <v>5</v>
      </c>
      <c r="L5" s="7"/>
      <c r="M5" s="7"/>
      <c r="N5" s="8"/>
      <c r="P5" s="6" t="s">
        <v>5</v>
      </c>
      <c r="T5" s="6" t="s">
        <v>5</v>
      </c>
      <c r="X5" s="6" t="s">
        <v>5</v>
      </c>
      <c r="AB5" s="28" t="s">
        <v>5</v>
      </c>
    </row>
    <row r="6" spans="1:30" x14ac:dyDescent="0.25">
      <c r="A6" s="6" t="s">
        <v>4</v>
      </c>
      <c r="B6" s="7"/>
      <c r="C6" s="8"/>
      <c r="F6" s="6" t="s">
        <v>4</v>
      </c>
      <c r="G6" s="7"/>
      <c r="H6" s="7"/>
      <c r="I6" s="8"/>
      <c r="K6" s="6" t="s">
        <v>4</v>
      </c>
      <c r="L6" s="7"/>
      <c r="M6" s="7"/>
      <c r="N6" s="8"/>
      <c r="P6" s="28" t="s">
        <v>4</v>
      </c>
      <c r="T6" s="28" t="s">
        <v>4</v>
      </c>
      <c r="X6" s="6" t="s">
        <v>4</v>
      </c>
      <c r="AB6" s="6" t="s">
        <v>4</v>
      </c>
    </row>
    <row r="7" spans="1:30" x14ac:dyDescent="0.25">
      <c r="A7" s="28" t="s">
        <v>3</v>
      </c>
      <c r="B7" s="7"/>
      <c r="C7" s="8"/>
      <c r="F7" s="6" t="s">
        <v>3</v>
      </c>
      <c r="G7" s="7"/>
      <c r="H7" s="7"/>
      <c r="I7" s="8"/>
      <c r="K7" s="6" t="s">
        <v>3</v>
      </c>
      <c r="L7" s="7"/>
      <c r="M7" s="7"/>
      <c r="N7" s="8"/>
      <c r="P7" s="6" t="s">
        <v>3</v>
      </c>
      <c r="T7" s="6" t="s">
        <v>3</v>
      </c>
      <c r="X7" s="6" t="s">
        <v>3</v>
      </c>
      <c r="AB7" s="6" t="s">
        <v>3</v>
      </c>
    </row>
    <row r="8" spans="1:30" ht="30" customHeight="1" x14ac:dyDescent="0.25">
      <c r="A8" s="9" t="s">
        <v>2</v>
      </c>
      <c r="B8" s="7"/>
      <c r="C8" s="5">
        <v>18</v>
      </c>
      <c r="F8" s="9" t="s">
        <v>2</v>
      </c>
      <c r="G8" s="5">
        <v>112</v>
      </c>
      <c r="H8" s="7"/>
      <c r="I8" s="8"/>
      <c r="K8" s="9" t="s">
        <v>2</v>
      </c>
      <c r="L8" s="5">
        <v>40</v>
      </c>
      <c r="M8" s="7"/>
      <c r="N8" s="8"/>
      <c r="P8" s="9" t="s">
        <v>2</v>
      </c>
      <c r="Q8" s="5">
        <v>15</v>
      </c>
      <c r="T8" s="9" t="s">
        <v>2</v>
      </c>
      <c r="U8" s="5">
        <v>14</v>
      </c>
      <c r="X8" s="9" t="s">
        <v>2</v>
      </c>
      <c r="Y8" s="5">
        <v>48</v>
      </c>
      <c r="AB8" s="9" t="s">
        <v>2</v>
      </c>
      <c r="AC8" s="5">
        <v>10</v>
      </c>
    </row>
    <row r="9" spans="1:30" x14ac:dyDescent="0.25">
      <c r="A9" s="7"/>
      <c r="B9" s="7"/>
      <c r="C9" s="8"/>
      <c r="F9" s="7"/>
      <c r="G9" s="7"/>
      <c r="H9" s="7"/>
      <c r="I9" s="8"/>
      <c r="K9" s="7"/>
      <c r="L9" s="7"/>
      <c r="M9" s="7"/>
      <c r="N9" s="8"/>
      <c r="P9" s="7"/>
      <c r="T9" s="7"/>
      <c r="X9" s="7"/>
      <c r="AB9" s="7"/>
    </row>
    <row r="10" spans="1:30" ht="25.5" customHeight="1" x14ac:dyDescent="0.25">
      <c r="A10" s="6" t="s">
        <v>7</v>
      </c>
      <c r="B10" s="7"/>
      <c r="C10" s="8"/>
      <c r="F10" s="6" t="s">
        <v>7</v>
      </c>
      <c r="G10" s="7"/>
      <c r="H10" s="7"/>
      <c r="I10" s="8"/>
      <c r="K10" s="6" t="s">
        <v>7</v>
      </c>
      <c r="L10" s="7"/>
      <c r="M10" s="7"/>
      <c r="N10" s="8"/>
      <c r="P10" s="6" t="s">
        <v>7</v>
      </c>
      <c r="T10" s="6" t="s">
        <v>7</v>
      </c>
      <c r="X10" s="6" t="s">
        <v>7</v>
      </c>
      <c r="AB10" s="6" t="s">
        <v>7</v>
      </c>
    </row>
    <row r="11" spans="1:30" x14ac:dyDescent="0.25">
      <c r="A11" s="7"/>
      <c r="B11" s="7"/>
      <c r="C11" s="8"/>
      <c r="F11" s="7"/>
      <c r="G11" s="7"/>
      <c r="H11" s="7"/>
      <c r="I11" s="8"/>
      <c r="K11" s="7"/>
      <c r="L11" s="7"/>
      <c r="M11" s="7"/>
      <c r="N11" s="8"/>
    </row>
    <row r="12" spans="1:30" x14ac:dyDescent="0.25">
      <c r="A12" s="1" t="s">
        <v>8</v>
      </c>
      <c r="B12" s="2"/>
      <c r="C12" s="8"/>
      <c r="F12" s="1" t="s">
        <v>22</v>
      </c>
      <c r="G12" s="2"/>
      <c r="H12" s="7"/>
      <c r="I12" s="8"/>
      <c r="K12" s="1" t="s">
        <v>30</v>
      </c>
      <c r="L12" s="2"/>
      <c r="M12" s="7"/>
      <c r="N12" s="8"/>
      <c r="P12" s="1" t="s">
        <v>38</v>
      </c>
      <c r="R12" s="7"/>
      <c r="T12" s="1" t="s">
        <v>49</v>
      </c>
      <c r="U12" s="2"/>
      <c r="X12" s="1" t="s">
        <v>60</v>
      </c>
      <c r="AB12" s="1" t="s">
        <v>68</v>
      </c>
      <c r="AC12" s="2"/>
    </row>
    <row r="13" spans="1:30" x14ac:dyDescent="0.25">
      <c r="A13" s="2" t="s">
        <v>9</v>
      </c>
      <c r="B13" s="10">
        <v>12</v>
      </c>
      <c r="C13" s="17">
        <f>B13/$C$8</f>
        <v>0.66666666666666663</v>
      </c>
      <c r="F13" s="2" t="s">
        <v>9</v>
      </c>
      <c r="G13" s="2">
        <v>78</v>
      </c>
      <c r="H13" s="17">
        <f>G13/$G$8</f>
        <v>0.6964285714285714</v>
      </c>
      <c r="I13" s="8"/>
      <c r="K13" s="2" t="s">
        <v>9</v>
      </c>
      <c r="L13" s="2">
        <v>25</v>
      </c>
      <c r="M13" s="17">
        <f>L13/$L$8</f>
        <v>0.625</v>
      </c>
      <c r="N13" s="8"/>
      <c r="P13" s="2" t="s">
        <v>9</v>
      </c>
      <c r="Q13" s="2">
        <v>11</v>
      </c>
      <c r="R13" s="17">
        <f>Q13/$Q$8</f>
        <v>0.73333333333333328</v>
      </c>
      <c r="T13" s="2" t="s">
        <v>9</v>
      </c>
      <c r="U13" s="2">
        <v>10</v>
      </c>
      <c r="V13" s="17">
        <f>U13/$U$8</f>
        <v>0.7142857142857143</v>
      </c>
      <c r="X13" s="2" t="s">
        <v>9</v>
      </c>
      <c r="Y13" s="10">
        <v>27</v>
      </c>
      <c r="Z13" s="17">
        <f>Y13/$Y$8</f>
        <v>0.5625</v>
      </c>
      <c r="AB13" s="2" t="s">
        <v>9</v>
      </c>
      <c r="AC13" s="2">
        <v>10</v>
      </c>
      <c r="AD13" s="17">
        <f>AC13/$AC$8</f>
        <v>1</v>
      </c>
    </row>
    <row r="14" spans="1:30" x14ac:dyDescent="0.25">
      <c r="A14" s="2" t="s">
        <v>10</v>
      </c>
      <c r="B14" s="10">
        <v>4</v>
      </c>
      <c r="C14" s="17">
        <f t="shared" ref="C14:C60" si="0">B14/$C$8</f>
        <v>0.22222222222222221</v>
      </c>
      <c r="F14" s="2" t="s">
        <v>10</v>
      </c>
      <c r="G14" s="2">
        <v>22</v>
      </c>
      <c r="H14" s="17">
        <f t="shared" ref="H14:H60" si="1">G14/$G$8</f>
        <v>0.19642857142857142</v>
      </c>
      <c r="I14" s="8"/>
      <c r="K14" s="2" t="s">
        <v>10</v>
      </c>
      <c r="L14" s="2">
        <v>12</v>
      </c>
      <c r="M14" s="17">
        <f t="shared" ref="M14:M60" si="2">L14/$L$8</f>
        <v>0.3</v>
      </c>
      <c r="N14" s="8"/>
      <c r="P14" s="2" t="s">
        <v>10</v>
      </c>
      <c r="Q14" s="2">
        <v>4</v>
      </c>
      <c r="R14" s="17">
        <f t="shared" ref="R14:R77" si="3">Q14/$Q$8</f>
        <v>0.26666666666666666</v>
      </c>
      <c r="T14" s="2" t="s">
        <v>10</v>
      </c>
      <c r="U14" s="2">
        <v>4</v>
      </c>
      <c r="V14" s="17">
        <f t="shared" ref="V14:V74" si="4">U14/$U$8</f>
        <v>0.2857142857142857</v>
      </c>
      <c r="X14" s="2" t="s">
        <v>10</v>
      </c>
      <c r="Y14" s="10">
        <v>11</v>
      </c>
      <c r="Z14" s="17">
        <f t="shared" ref="Z14:Z67" si="5">Y14/$Y$8</f>
        <v>0.22916666666666666</v>
      </c>
      <c r="AB14" s="2" t="s">
        <v>10</v>
      </c>
      <c r="AC14" s="2"/>
      <c r="AD14" s="17">
        <f t="shared" ref="AD14:AD67" si="6">AC14/$AC$8</f>
        <v>0</v>
      </c>
    </row>
    <row r="15" spans="1:30" x14ac:dyDescent="0.25">
      <c r="A15" s="2" t="s">
        <v>11</v>
      </c>
      <c r="B15" s="10">
        <v>2</v>
      </c>
      <c r="C15" s="17">
        <f t="shared" si="0"/>
        <v>0.1111111111111111</v>
      </c>
      <c r="F15" s="2" t="s">
        <v>11</v>
      </c>
      <c r="G15" s="2">
        <v>2</v>
      </c>
      <c r="H15" s="17">
        <f t="shared" si="1"/>
        <v>1.7857142857142856E-2</v>
      </c>
      <c r="I15" s="8"/>
      <c r="K15" s="2" t="s">
        <v>11</v>
      </c>
      <c r="L15" s="2">
        <v>3</v>
      </c>
      <c r="M15" s="17">
        <f t="shared" si="2"/>
        <v>7.4999999999999997E-2</v>
      </c>
      <c r="N15" s="8"/>
      <c r="P15" s="2" t="s">
        <v>11</v>
      </c>
      <c r="Q15" s="2">
        <v>0</v>
      </c>
      <c r="R15" s="17">
        <f t="shared" si="3"/>
        <v>0</v>
      </c>
      <c r="T15" s="2" t="s">
        <v>11</v>
      </c>
      <c r="U15" s="2">
        <v>0</v>
      </c>
      <c r="V15" s="17">
        <f t="shared" si="4"/>
        <v>0</v>
      </c>
      <c r="X15" s="2" t="s">
        <v>11</v>
      </c>
      <c r="Y15" s="10">
        <v>3</v>
      </c>
      <c r="Z15" s="17">
        <f t="shared" si="5"/>
        <v>6.25E-2</v>
      </c>
      <c r="AB15" s="2" t="s">
        <v>11</v>
      </c>
      <c r="AC15" s="2"/>
      <c r="AD15" s="17">
        <f t="shared" si="6"/>
        <v>0</v>
      </c>
    </row>
    <row r="16" spans="1:30" x14ac:dyDescent="0.25">
      <c r="A16" s="2" t="s">
        <v>12</v>
      </c>
      <c r="B16" s="10"/>
      <c r="C16" s="17">
        <f t="shared" si="0"/>
        <v>0</v>
      </c>
      <c r="F16" s="2" t="s">
        <v>12</v>
      </c>
      <c r="G16" s="2">
        <v>5</v>
      </c>
      <c r="H16" s="17">
        <f t="shared" si="1"/>
        <v>4.4642857142857144E-2</v>
      </c>
      <c r="I16" s="8"/>
      <c r="K16" s="2" t="s">
        <v>12</v>
      </c>
      <c r="L16" s="2">
        <v>0</v>
      </c>
      <c r="M16" s="17">
        <f t="shared" si="2"/>
        <v>0</v>
      </c>
      <c r="N16" s="8"/>
      <c r="P16" s="2" t="s">
        <v>12</v>
      </c>
      <c r="Q16" s="2">
        <v>0</v>
      </c>
      <c r="R16" s="17">
        <f t="shared" si="3"/>
        <v>0</v>
      </c>
      <c r="T16" s="2" t="s">
        <v>12</v>
      </c>
      <c r="U16" s="2">
        <v>0</v>
      </c>
      <c r="V16" s="17">
        <f t="shared" si="4"/>
        <v>0</v>
      </c>
      <c r="X16" s="2" t="s">
        <v>12</v>
      </c>
      <c r="Y16" s="10">
        <v>5</v>
      </c>
      <c r="Z16" s="17">
        <f t="shared" si="5"/>
        <v>0.10416666666666667</v>
      </c>
      <c r="AB16" s="2" t="s">
        <v>12</v>
      </c>
      <c r="AC16" s="2"/>
      <c r="AD16" s="17">
        <f t="shared" si="6"/>
        <v>0</v>
      </c>
    </row>
    <row r="17" spans="1:30" x14ac:dyDescent="0.25">
      <c r="A17" s="2" t="s">
        <v>13</v>
      </c>
      <c r="B17" s="10"/>
      <c r="C17" s="17">
        <f t="shared" si="0"/>
        <v>0</v>
      </c>
      <c r="F17" s="2" t="s">
        <v>13</v>
      </c>
      <c r="G17" s="2">
        <v>5</v>
      </c>
      <c r="H17" s="17">
        <f t="shared" si="1"/>
        <v>4.4642857142857144E-2</v>
      </c>
      <c r="I17" s="8"/>
      <c r="K17" s="2" t="s">
        <v>13</v>
      </c>
      <c r="L17" s="2">
        <v>0</v>
      </c>
      <c r="M17" s="17">
        <f t="shared" si="2"/>
        <v>0</v>
      </c>
      <c r="N17" s="8"/>
      <c r="P17" s="2" t="s">
        <v>13</v>
      </c>
      <c r="Q17" s="2">
        <v>0</v>
      </c>
      <c r="R17" s="17">
        <f t="shared" si="3"/>
        <v>0</v>
      </c>
      <c r="T17" s="2" t="s">
        <v>13</v>
      </c>
      <c r="U17" s="2">
        <v>0</v>
      </c>
      <c r="V17" s="17">
        <f t="shared" si="4"/>
        <v>0</v>
      </c>
      <c r="X17" s="2" t="s">
        <v>13</v>
      </c>
      <c r="Y17" s="10">
        <v>2</v>
      </c>
      <c r="Z17" s="17">
        <f t="shared" si="5"/>
        <v>4.1666666666666664E-2</v>
      </c>
      <c r="AB17" s="2" t="s">
        <v>13</v>
      </c>
      <c r="AC17" s="2"/>
      <c r="AD17" s="17">
        <f t="shared" si="6"/>
        <v>0</v>
      </c>
    </row>
    <row r="18" spans="1:30" x14ac:dyDescent="0.25">
      <c r="A18" s="7"/>
      <c r="B18" s="7"/>
      <c r="C18" s="17"/>
      <c r="F18" s="7"/>
      <c r="G18" s="7"/>
      <c r="H18" s="17"/>
      <c r="I18" s="8"/>
      <c r="K18" s="7"/>
      <c r="L18" s="7"/>
      <c r="M18" s="17"/>
      <c r="N18" s="8"/>
      <c r="R18" s="22"/>
      <c r="V18" s="22"/>
      <c r="Z18" s="18"/>
      <c r="AD18" s="22"/>
    </row>
    <row r="19" spans="1:30" x14ac:dyDescent="0.25">
      <c r="A19" s="1" t="s">
        <v>14</v>
      </c>
      <c r="B19" s="2"/>
      <c r="C19" s="17"/>
      <c r="F19" s="1" t="s">
        <v>23</v>
      </c>
      <c r="G19" s="2"/>
      <c r="H19" s="17"/>
      <c r="I19" s="8"/>
      <c r="K19" s="1" t="s">
        <v>31</v>
      </c>
      <c r="L19" s="2"/>
      <c r="M19" s="17"/>
      <c r="N19" s="8"/>
      <c r="P19" s="1" t="s">
        <v>39</v>
      </c>
      <c r="R19" s="22"/>
      <c r="T19" s="1" t="s">
        <v>50</v>
      </c>
      <c r="V19" s="22"/>
      <c r="X19" s="1" t="s">
        <v>61</v>
      </c>
      <c r="Z19" s="18"/>
      <c r="AB19" s="1" t="s">
        <v>39</v>
      </c>
      <c r="AD19" s="22"/>
    </row>
    <row r="20" spans="1:30" x14ac:dyDescent="0.25">
      <c r="A20" s="2" t="s">
        <v>9</v>
      </c>
      <c r="B20" s="10">
        <v>12</v>
      </c>
      <c r="C20" s="17">
        <f t="shared" si="0"/>
        <v>0.66666666666666663</v>
      </c>
      <c r="F20" s="2" t="s">
        <v>9</v>
      </c>
      <c r="G20" s="2">
        <v>74</v>
      </c>
      <c r="H20" s="17">
        <f t="shared" si="1"/>
        <v>0.6607142857142857</v>
      </c>
      <c r="I20" s="8"/>
      <c r="K20" s="2" t="s">
        <v>9</v>
      </c>
      <c r="L20" s="2">
        <v>31</v>
      </c>
      <c r="M20" s="17">
        <f t="shared" si="2"/>
        <v>0.77500000000000002</v>
      </c>
      <c r="N20" s="8"/>
      <c r="P20" s="2" t="s">
        <v>9</v>
      </c>
      <c r="Q20" s="2">
        <v>11</v>
      </c>
      <c r="R20" s="17">
        <f t="shared" si="3"/>
        <v>0.73333333333333328</v>
      </c>
      <c r="T20" s="2" t="s">
        <v>9</v>
      </c>
      <c r="U20" s="2">
        <v>4</v>
      </c>
      <c r="V20" s="17">
        <f t="shared" si="4"/>
        <v>0.2857142857142857</v>
      </c>
      <c r="X20" s="2" t="s">
        <v>9</v>
      </c>
      <c r="Y20" s="10">
        <v>22</v>
      </c>
      <c r="Z20" s="17">
        <f t="shared" si="5"/>
        <v>0.45833333333333331</v>
      </c>
      <c r="AB20" s="2" t="s">
        <v>9</v>
      </c>
      <c r="AC20" s="2">
        <v>10</v>
      </c>
      <c r="AD20" s="17">
        <f t="shared" si="6"/>
        <v>1</v>
      </c>
    </row>
    <row r="21" spans="1:30" x14ac:dyDescent="0.25">
      <c r="A21" s="2" t="s">
        <v>10</v>
      </c>
      <c r="B21" s="10">
        <v>3</v>
      </c>
      <c r="C21" s="17">
        <f t="shared" si="0"/>
        <v>0.16666666666666666</v>
      </c>
      <c r="F21" s="2" t="s">
        <v>10</v>
      </c>
      <c r="G21" s="2">
        <v>8</v>
      </c>
      <c r="H21" s="17">
        <f t="shared" si="1"/>
        <v>7.1428571428571425E-2</v>
      </c>
      <c r="I21" s="8"/>
      <c r="K21" s="2" t="s">
        <v>10</v>
      </c>
      <c r="L21" s="2">
        <v>4</v>
      </c>
      <c r="M21" s="17">
        <f t="shared" si="2"/>
        <v>0.1</v>
      </c>
      <c r="N21" s="8"/>
      <c r="P21" s="2" t="s">
        <v>10</v>
      </c>
      <c r="Q21" s="2">
        <v>2</v>
      </c>
      <c r="R21" s="17">
        <f t="shared" si="3"/>
        <v>0.13333333333333333</v>
      </c>
      <c r="T21" s="2" t="s">
        <v>10</v>
      </c>
      <c r="U21" s="2">
        <v>4</v>
      </c>
      <c r="V21" s="17">
        <f t="shared" si="4"/>
        <v>0.2857142857142857</v>
      </c>
      <c r="X21" s="2" t="s">
        <v>10</v>
      </c>
      <c r="Y21" s="10">
        <v>12</v>
      </c>
      <c r="Z21" s="17">
        <f t="shared" si="5"/>
        <v>0.25</v>
      </c>
      <c r="AB21" s="2" t="s">
        <v>10</v>
      </c>
      <c r="AC21" s="2"/>
      <c r="AD21" s="17">
        <f t="shared" si="6"/>
        <v>0</v>
      </c>
    </row>
    <row r="22" spans="1:30" x14ac:dyDescent="0.25">
      <c r="A22" s="2" t="s">
        <v>11</v>
      </c>
      <c r="B22" s="10">
        <v>2</v>
      </c>
      <c r="C22" s="17">
        <f t="shared" si="0"/>
        <v>0.1111111111111111</v>
      </c>
      <c r="F22" s="2" t="s">
        <v>11</v>
      </c>
      <c r="G22" s="2">
        <v>8</v>
      </c>
      <c r="H22" s="17">
        <f t="shared" si="1"/>
        <v>7.1428571428571425E-2</v>
      </c>
      <c r="I22" s="8"/>
      <c r="K22" s="2" t="s">
        <v>11</v>
      </c>
      <c r="L22" s="2">
        <v>5</v>
      </c>
      <c r="M22" s="17">
        <f t="shared" si="2"/>
        <v>0.125</v>
      </c>
      <c r="N22" s="8"/>
      <c r="P22" s="2" t="s">
        <v>11</v>
      </c>
      <c r="Q22" s="2">
        <v>2</v>
      </c>
      <c r="R22" s="17">
        <f t="shared" si="3"/>
        <v>0.13333333333333333</v>
      </c>
      <c r="T22" s="2" t="s">
        <v>11</v>
      </c>
      <c r="U22" s="2">
        <v>4</v>
      </c>
      <c r="V22" s="17">
        <f t="shared" si="4"/>
        <v>0.2857142857142857</v>
      </c>
      <c r="X22" s="2" t="s">
        <v>11</v>
      </c>
      <c r="Y22" s="10">
        <v>2</v>
      </c>
      <c r="Z22" s="17">
        <f t="shared" si="5"/>
        <v>4.1666666666666664E-2</v>
      </c>
      <c r="AB22" s="2" t="s">
        <v>11</v>
      </c>
      <c r="AC22" s="2"/>
      <c r="AD22" s="17">
        <f t="shared" si="6"/>
        <v>0</v>
      </c>
    </row>
    <row r="23" spans="1:30" x14ac:dyDescent="0.25">
      <c r="A23" s="2" t="s">
        <v>12</v>
      </c>
      <c r="B23" s="10">
        <v>2</v>
      </c>
      <c r="C23" s="17">
        <f t="shared" si="0"/>
        <v>0.1111111111111111</v>
      </c>
      <c r="F23" s="2" t="s">
        <v>12</v>
      </c>
      <c r="G23" s="2">
        <v>22</v>
      </c>
      <c r="H23" s="17">
        <f t="shared" si="1"/>
        <v>0.19642857142857142</v>
      </c>
      <c r="I23" s="8"/>
      <c r="K23" s="2" t="s">
        <v>12</v>
      </c>
      <c r="L23" s="2"/>
      <c r="M23" s="17">
        <f t="shared" si="2"/>
        <v>0</v>
      </c>
      <c r="N23" s="8"/>
      <c r="P23" s="2" t="s">
        <v>12</v>
      </c>
      <c r="Q23" s="2">
        <v>0</v>
      </c>
      <c r="R23" s="17">
        <f t="shared" si="3"/>
        <v>0</v>
      </c>
      <c r="T23" s="2" t="s">
        <v>12</v>
      </c>
      <c r="U23" s="2">
        <v>0</v>
      </c>
      <c r="V23" s="17">
        <f t="shared" si="4"/>
        <v>0</v>
      </c>
      <c r="X23" s="2" t="s">
        <v>12</v>
      </c>
      <c r="Y23" s="10">
        <v>12</v>
      </c>
      <c r="Z23" s="17">
        <f t="shared" si="5"/>
        <v>0.25</v>
      </c>
      <c r="AB23" s="2" t="s">
        <v>12</v>
      </c>
      <c r="AC23" s="2"/>
      <c r="AD23" s="17">
        <f t="shared" si="6"/>
        <v>0</v>
      </c>
    </row>
    <row r="24" spans="1:30" x14ac:dyDescent="0.25">
      <c r="A24" s="2" t="s">
        <v>13</v>
      </c>
      <c r="B24" s="10">
        <v>1</v>
      </c>
      <c r="C24" s="17">
        <f t="shared" si="0"/>
        <v>5.5555555555555552E-2</v>
      </c>
      <c r="F24" s="3" t="s">
        <v>13</v>
      </c>
      <c r="G24" s="2">
        <v>0</v>
      </c>
      <c r="H24" s="17">
        <f t="shared" si="1"/>
        <v>0</v>
      </c>
      <c r="I24" s="8"/>
      <c r="K24" s="2" t="s">
        <v>13</v>
      </c>
      <c r="L24" s="2"/>
      <c r="M24" s="17">
        <f t="shared" si="2"/>
        <v>0</v>
      </c>
      <c r="N24" s="8"/>
      <c r="P24" s="2" t="s">
        <v>13</v>
      </c>
      <c r="Q24" s="2">
        <v>0</v>
      </c>
      <c r="R24" s="17">
        <f t="shared" si="3"/>
        <v>0</v>
      </c>
      <c r="T24" s="2" t="s">
        <v>13</v>
      </c>
      <c r="U24" s="2">
        <v>2</v>
      </c>
      <c r="V24" s="17">
        <f t="shared" si="4"/>
        <v>0.14285714285714285</v>
      </c>
      <c r="X24" s="2" t="s">
        <v>13</v>
      </c>
      <c r="Y24" s="10"/>
      <c r="Z24" s="17">
        <f t="shared" si="5"/>
        <v>0</v>
      </c>
      <c r="AB24" s="2" t="s">
        <v>13</v>
      </c>
      <c r="AC24" s="2"/>
      <c r="AD24" s="17">
        <f t="shared" si="6"/>
        <v>0</v>
      </c>
    </row>
    <row r="25" spans="1:30" x14ac:dyDescent="0.25">
      <c r="A25" s="7"/>
      <c r="C25" s="2"/>
      <c r="F25" s="7"/>
      <c r="G25" s="7"/>
      <c r="H25" s="17"/>
      <c r="I25" s="8"/>
      <c r="K25" s="7"/>
      <c r="L25" s="7"/>
      <c r="M25" s="17"/>
      <c r="N25" s="8"/>
      <c r="Q25" s="27" t="s">
        <v>20</v>
      </c>
      <c r="R25" s="18" t="s">
        <v>20</v>
      </c>
      <c r="V25" s="22"/>
      <c r="Z25" s="18"/>
      <c r="AD25" s="22"/>
    </row>
    <row r="26" spans="1:30" ht="25.5" x14ac:dyDescent="0.25">
      <c r="A26" s="1" t="s">
        <v>15</v>
      </c>
      <c r="B26" s="2"/>
      <c r="C26" s="2"/>
      <c r="F26" s="1" t="s">
        <v>24</v>
      </c>
      <c r="G26" s="2"/>
      <c r="H26" s="17"/>
      <c r="I26" s="8"/>
      <c r="K26" s="1" t="s">
        <v>32</v>
      </c>
      <c r="L26" s="2"/>
      <c r="M26" s="17"/>
      <c r="N26" s="8"/>
      <c r="P26" s="1" t="s">
        <v>40</v>
      </c>
      <c r="Q26" s="7"/>
      <c r="R26" s="18"/>
      <c r="T26" s="1" t="s">
        <v>51</v>
      </c>
      <c r="V26" s="22"/>
      <c r="X26" s="1" t="s">
        <v>62</v>
      </c>
      <c r="Z26" s="18"/>
      <c r="AB26" s="1" t="s">
        <v>69</v>
      </c>
      <c r="AD26" s="22"/>
    </row>
    <row r="27" spans="1:30" x14ac:dyDescent="0.25">
      <c r="A27" s="2" t="s">
        <v>9</v>
      </c>
      <c r="B27" s="10">
        <v>14</v>
      </c>
      <c r="C27" s="17">
        <f t="shared" si="0"/>
        <v>0.77777777777777779</v>
      </c>
      <c r="F27" s="2" t="s">
        <v>9</v>
      </c>
      <c r="G27" s="2">
        <v>31</v>
      </c>
      <c r="H27" s="17">
        <f t="shared" si="1"/>
        <v>0.2767857142857143</v>
      </c>
      <c r="I27" s="8"/>
      <c r="K27" s="2" t="s">
        <v>9</v>
      </c>
      <c r="L27" s="2">
        <v>35</v>
      </c>
      <c r="M27" s="17">
        <f t="shared" si="2"/>
        <v>0.875</v>
      </c>
      <c r="N27" s="8"/>
      <c r="P27" s="2" t="s">
        <v>9</v>
      </c>
      <c r="Q27" s="2">
        <v>5</v>
      </c>
      <c r="R27" s="17">
        <f t="shared" si="3"/>
        <v>0.33333333333333331</v>
      </c>
      <c r="T27" s="2" t="s">
        <v>9</v>
      </c>
      <c r="U27" s="2">
        <v>10</v>
      </c>
      <c r="V27" s="17">
        <f t="shared" si="4"/>
        <v>0.7142857142857143</v>
      </c>
      <c r="X27" s="2" t="s">
        <v>9</v>
      </c>
      <c r="Y27" s="10">
        <v>37</v>
      </c>
      <c r="Z27" s="17">
        <f t="shared" si="5"/>
        <v>0.77083333333333337</v>
      </c>
      <c r="AB27" s="2" t="s">
        <v>9</v>
      </c>
      <c r="AC27" s="2">
        <v>10</v>
      </c>
      <c r="AD27" s="17">
        <f t="shared" si="6"/>
        <v>1</v>
      </c>
    </row>
    <row r="28" spans="1:30" x14ac:dyDescent="0.25">
      <c r="A28" s="2" t="s">
        <v>10</v>
      </c>
      <c r="B28" s="10">
        <v>3</v>
      </c>
      <c r="C28" s="17">
        <f t="shared" si="0"/>
        <v>0.16666666666666666</v>
      </c>
      <c r="F28" s="2" t="s">
        <v>10</v>
      </c>
      <c r="G28" s="2">
        <v>44</v>
      </c>
      <c r="H28" s="17">
        <f t="shared" si="1"/>
        <v>0.39285714285714285</v>
      </c>
      <c r="I28" s="8"/>
      <c r="K28" s="2" t="s">
        <v>10</v>
      </c>
      <c r="L28" s="2">
        <v>5</v>
      </c>
      <c r="M28" s="17">
        <f t="shared" si="2"/>
        <v>0.125</v>
      </c>
      <c r="N28" s="8"/>
      <c r="P28" s="2" t="s">
        <v>10</v>
      </c>
      <c r="Q28" s="2">
        <v>10</v>
      </c>
      <c r="R28" s="17">
        <f t="shared" si="3"/>
        <v>0.66666666666666663</v>
      </c>
      <c r="T28" s="2" t="s">
        <v>10</v>
      </c>
      <c r="U28" s="2">
        <v>4</v>
      </c>
      <c r="V28" s="17">
        <f t="shared" si="4"/>
        <v>0.2857142857142857</v>
      </c>
      <c r="X28" s="2" t="s">
        <v>10</v>
      </c>
      <c r="Y28" s="10">
        <v>1</v>
      </c>
      <c r="Z28" s="17">
        <f t="shared" si="5"/>
        <v>2.0833333333333332E-2</v>
      </c>
      <c r="AB28" s="2" t="s">
        <v>10</v>
      </c>
      <c r="AC28" s="2"/>
      <c r="AD28" s="17">
        <f t="shared" si="6"/>
        <v>0</v>
      </c>
    </row>
    <row r="29" spans="1:30" x14ac:dyDescent="0.25">
      <c r="A29" s="2" t="s">
        <v>11</v>
      </c>
      <c r="B29" s="10">
        <v>1</v>
      </c>
      <c r="C29" s="17">
        <f t="shared" si="0"/>
        <v>5.5555555555555552E-2</v>
      </c>
      <c r="F29" s="2" t="s">
        <v>11</v>
      </c>
      <c r="G29" s="2">
        <v>22</v>
      </c>
      <c r="H29" s="17">
        <f t="shared" si="1"/>
        <v>0.19642857142857142</v>
      </c>
      <c r="I29" s="8"/>
      <c r="K29" s="2" t="s">
        <v>11</v>
      </c>
      <c r="L29" s="2">
        <v>0</v>
      </c>
      <c r="M29" s="17">
        <f t="shared" si="2"/>
        <v>0</v>
      </c>
      <c r="N29" s="8"/>
      <c r="P29" s="2" t="s">
        <v>11</v>
      </c>
      <c r="Q29" s="2">
        <v>0</v>
      </c>
      <c r="R29" s="17">
        <f t="shared" si="3"/>
        <v>0</v>
      </c>
      <c r="T29" s="2" t="s">
        <v>11</v>
      </c>
      <c r="U29" s="2">
        <v>0</v>
      </c>
      <c r="V29" s="17">
        <f t="shared" si="4"/>
        <v>0</v>
      </c>
      <c r="X29" s="2" t="s">
        <v>11</v>
      </c>
      <c r="Y29" s="10">
        <v>0</v>
      </c>
      <c r="Z29" s="17">
        <f t="shared" si="5"/>
        <v>0</v>
      </c>
      <c r="AB29" s="2" t="s">
        <v>11</v>
      </c>
      <c r="AC29" s="2"/>
      <c r="AD29" s="17">
        <f t="shared" si="6"/>
        <v>0</v>
      </c>
    </row>
    <row r="30" spans="1:30" x14ac:dyDescent="0.25">
      <c r="A30" s="2" t="s">
        <v>12</v>
      </c>
      <c r="B30" s="10"/>
      <c r="C30" s="17">
        <f t="shared" si="0"/>
        <v>0</v>
      </c>
      <c r="F30" s="2" t="s">
        <v>12</v>
      </c>
      <c r="G30" s="2">
        <v>15</v>
      </c>
      <c r="H30" s="17">
        <f t="shared" si="1"/>
        <v>0.13392857142857142</v>
      </c>
      <c r="I30" s="8"/>
      <c r="K30" s="2" t="s">
        <v>12</v>
      </c>
      <c r="L30" s="2">
        <v>0</v>
      </c>
      <c r="M30" s="17">
        <f t="shared" si="2"/>
        <v>0</v>
      </c>
      <c r="N30" s="8"/>
      <c r="P30" s="2" t="s">
        <v>12</v>
      </c>
      <c r="Q30" s="2">
        <v>0</v>
      </c>
      <c r="R30" s="17">
        <f t="shared" si="3"/>
        <v>0</v>
      </c>
      <c r="T30" s="2" t="s">
        <v>12</v>
      </c>
      <c r="U30" s="2">
        <v>0</v>
      </c>
      <c r="V30" s="17">
        <f t="shared" si="4"/>
        <v>0</v>
      </c>
      <c r="X30" s="2" t="s">
        <v>12</v>
      </c>
      <c r="Y30" s="10">
        <v>10</v>
      </c>
      <c r="Z30" s="17">
        <f t="shared" si="5"/>
        <v>0.20833333333333334</v>
      </c>
      <c r="AB30" s="2" t="s">
        <v>12</v>
      </c>
      <c r="AC30" s="2"/>
      <c r="AD30" s="17">
        <f t="shared" si="6"/>
        <v>0</v>
      </c>
    </row>
    <row r="31" spans="1:30" x14ac:dyDescent="0.25">
      <c r="A31" s="4" t="s">
        <v>13</v>
      </c>
      <c r="B31" s="11"/>
      <c r="C31" s="17">
        <f t="shared" si="0"/>
        <v>0</v>
      </c>
      <c r="F31" s="2" t="s">
        <v>13</v>
      </c>
      <c r="G31" s="2">
        <v>0</v>
      </c>
      <c r="H31" s="17">
        <f t="shared" si="1"/>
        <v>0</v>
      </c>
      <c r="I31" s="8"/>
      <c r="K31" s="2" t="s">
        <v>13</v>
      </c>
      <c r="L31" s="2">
        <v>0</v>
      </c>
      <c r="M31" s="17">
        <f t="shared" si="2"/>
        <v>0</v>
      </c>
      <c r="N31" s="8"/>
      <c r="P31" s="2" t="s">
        <v>13</v>
      </c>
      <c r="Q31" s="2">
        <v>0</v>
      </c>
      <c r="R31" s="17">
        <f t="shared" si="3"/>
        <v>0</v>
      </c>
      <c r="T31" s="2" t="s">
        <v>13</v>
      </c>
      <c r="U31" s="2">
        <v>0</v>
      </c>
      <c r="V31" s="17">
        <f t="shared" si="4"/>
        <v>0</v>
      </c>
      <c r="X31" s="2" t="s">
        <v>13</v>
      </c>
      <c r="Y31" s="10">
        <v>0</v>
      </c>
      <c r="Z31" s="17">
        <f t="shared" si="5"/>
        <v>0</v>
      </c>
      <c r="AB31" s="2" t="s">
        <v>13</v>
      </c>
      <c r="AC31" s="2"/>
      <c r="AD31" s="17">
        <f t="shared" si="6"/>
        <v>0</v>
      </c>
    </row>
    <row r="32" spans="1:30" x14ac:dyDescent="0.25">
      <c r="A32" s="7"/>
      <c r="B32" s="7"/>
      <c r="C32" s="17"/>
      <c r="F32" s="7"/>
      <c r="G32" s="7"/>
      <c r="H32" s="17"/>
      <c r="I32" s="8"/>
      <c r="K32" s="7"/>
      <c r="L32" s="26" t="s">
        <v>20</v>
      </c>
      <c r="M32" s="17"/>
      <c r="N32" s="8"/>
      <c r="R32" s="22"/>
      <c r="V32" s="22"/>
      <c r="Z32" s="18"/>
    </row>
    <row r="33" spans="1:30" x14ac:dyDescent="0.25">
      <c r="A33" s="1" t="s">
        <v>16</v>
      </c>
      <c r="B33" s="2"/>
      <c r="C33" s="17"/>
      <c r="F33" s="1" t="s">
        <v>25</v>
      </c>
      <c r="G33" s="2"/>
      <c r="H33" s="17"/>
      <c r="I33" s="8"/>
      <c r="K33" s="1" t="s">
        <v>33</v>
      </c>
      <c r="L33" s="2"/>
      <c r="M33" s="17"/>
      <c r="N33" s="8"/>
      <c r="P33" s="1" t="s">
        <v>41</v>
      </c>
      <c r="R33" s="22"/>
      <c r="T33" s="1" t="s">
        <v>52</v>
      </c>
      <c r="V33" s="22"/>
      <c r="X33" s="1" t="s">
        <v>63</v>
      </c>
      <c r="Y33" s="18"/>
      <c r="Z33" s="18"/>
      <c r="AB33" s="1" t="s">
        <v>70</v>
      </c>
    </row>
    <row r="34" spans="1:30" x14ac:dyDescent="0.25">
      <c r="A34" s="2" t="s">
        <v>9</v>
      </c>
      <c r="B34" s="10">
        <v>10</v>
      </c>
      <c r="C34" s="17">
        <f t="shared" si="0"/>
        <v>0.55555555555555558</v>
      </c>
      <c r="F34" s="2" t="s">
        <v>9</v>
      </c>
      <c r="G34" s="2">
        <v>48</v>
      </c>
      <c r="H34" s="17">
        <f t="shared" si="1"/>
        <v>0.42857142857142855</v>
      </c>
      <c r="I34" s="8"/>
      <c r="K34" s="2" t="s">
        <v>9</v>
      </c>
      <c r="L34" s="2">
        <v>31</v>
      </c>
      <c r="M34" s="17">
        <f t="shared" si="2"/>
        <v>0.77500000000000002</v>
      </c>
      <c r="N34" s="8"/>
      <c r="P34" s="2" t="s">
        <v>9</v>
      </c>
      <c r="Q34" s="2">
        <v>15</v>
      </c>
      <c r="R34" s="17">
        <f t="shared" si="3"/>
        <v>1</v>
      </c>
      <c r="T34" s="2" t="s">
        <v>9</v>
      </c>
      <c r="U34" s="2">
        <v>11</v>
      </c>
      <c r="V34" s="17">
        <f t="shared" si="4"/>
        <v>0.7857142857142857</v>
      </c>
      <c r="X34" s="2" t="s">
        <v>9</v>
      </c>
      <c r="Y34" s="10">
        <v>14</v>
      </c>
      <c r="Z34" s="17">
        <f t="shared" si="5"/>
        <v>0.29166666666666669</v>
      </c>
      <c r="AB34" s="2" t="s">
        <v>9</v>
      </c>
      <c r="AC34" s="2">
        <v>10</v>
      </c>
      <c r="AD34" s="17">
        <f t="shared" si="6"/>
        <v>1</v>
      </c>
    </row>
    <row r="35" spans="1:30" x14ac:dyDescent="0.25">
      <c r="A35" s="2" t="s">
        <v>10</v>
      </c>
      <c r="B35" s="10">
        <v>3</v>
      </c>
      <c r="C35" s="17">
        <f t="shared" si="0"/>
        <v>0.16666666666666666</v>
      </c>
      <c r="F35" s="2" t="s">
        <v>10</v>
      </c>
      <c r="G35" s="2">
        <v>55</v>
      </c>
      <c r="H35" s="17">
        <f t="shared" si="1"/>
        <v>0.49107142857142855</v>
      </c>
      <c r="I35" s="8"/>
      <c r="K35" s="2" t="s">
        <v>10</v>
      </c>
      <c r="L35" s="2">
        <v>5</v>
      </c>
      <c r="M35" s="17">
        <f t="shared" si="2"/>
        <v>0.125</v>
      </c>
      <c r="N35" s="8"/>
      <c r="P35" s="2" t="s">
        <v>10</v>
      </c>
      <c r="Q35" s="2">
        <v>0</v>
      </c>
      <c r="R35" s="17">
        <f t="shared" si="3"/>
        <v>0</v>
      </c>
      <c r="T35" s="2" t="s">
        <v>10</v>
      </c>
      <c r="U35" s="2">
        <v>3</v>
      </c>
      <c r="V35" s="17">
        <f t="shared" si="4"/>
        <v>0.21428571428571427</v>
      </c>
      <c r="X35" s="2" t="s">
        <v>10</v>
      </c>
      <c r="Y35" s="10">
        <v>7</v>
      </c>
      <c r="Z35" s="17">
        <f t="shared" si="5"/>
        <v>0.14583333333333334</v>
      </c>
      <c r="AB35" s="2" t="s">
        <v>10</v>
      </c>
      <c r="AC35" s="2"/>
      <c r="AD35" s="17">
        <f t="shared" si="6"/>
        <v>0</v>
      </c>
    </row>
    <row r="36" spans="1:30" x14ac:dyDescent="0.25">
      <c r="A36" s="2" t="s">
        <v>11</v>
      </c>
      <c r="B36" s="10">
        <v>3</v>
      </c>
      <c r="C36" s="17">
        <f t="shared" si="0"/>
        <v>0.16666666666666666</v>
      </c>
      <c r="F36" s="2" t="s">
        <v>11</v>
      </c>
      <c r="G36" s="2">
        <v>2</v>
      </c>
      <c r="H36" s="17">
        <f t="shared" si="1"/>
        <v>1.7857142857142856E-2</v>
      </c>
      <c r="I36" s="8"/>
      <c r="K36" s="2" t="s">
        <v>11</v>
      </c>
      <c r="L36" s="2">
        <v>4</v>
      </c>
      <c r="M36" s="17">
        <f t="shared" si="2"/>
        <v>0.1</v>
      </c>
      <c r="N36" s="8"/>
      <c r="P36" s="2" t="s">
        <v>11</v>
      </c>
      <c r="Q36" s="2">
        <v>0</v>
      </c>
      <c r="R36" s="17">
        <f t="shared" si="3"/>
        <v>0</v>
      </c>
      <c r="T36" s="2" t="s">
        <v>11</v>
      </c>
      <c r="U36" s="2">
        <v>0</v>
      </c>
      <c r="V36" s="17">
        <f t="shared" si="4"/>
        <v>0</v>
      </c>
      <c r="X36" s="2" t="s">
        <v>11</v>
      </c>
      <c r="Y36" s="10">
        <v>3</v>
      </c>
      <c r="Z36" s="17">
        <f t="shared" si="5"/>
        <v>6.25E-2</v>
      </c>
      <c r="AB36" s="2" t="s">
        <v>11</v>
      </c>
      <c r="AC36" s="2"/>
      <c r="AD36" s="17">
        <f t="shared" si="6"/>
        <v>0</v>
      </c>
    </row>
    <row r="37" spans="1:30" x14ac:dyDescent="0.25">
      <c r="A37" s="2" t="s">
        <v>12</v>
      </c>
      <c r="B37" s="10"/>
      <c r="C37" s="17">
        <f t="shared" si="0"/>
        <v>0</v>
      </c>
      <c r="F37" s="2" t="s">
        <v>12</v>
      </c>
      <c r="G37" s="2">
        <v>7</v>
      </c>
      <c r="H37" s="17">
        <f t="shared" si="1"/>
        <v>6.25E-2</v>
      </c>
      <c r="I37" s="8"/>
      <c r="K37" s="2" t="s">
        <v>12</v>
      </c>
      <c r="L37" s="2">
        <v>0</v>
      </c>
      <c r="M37" s="17">
        <f t="shared" si="2"/>
        <v>0</v>
      </c>
      <c r="N37" s="8"/>
      <c r="P37" s="2" t="s">
        <v>12</v>
      </c>
      <c r="Q37" s="2">
        <v>0</v>
      </c>
      <c r="R37" s="17">
        <f t="shared" si="3"/>
        <v>0</v>
      </c>
      <c r="T37" s="2" t="s">
        <v>12</v>
      </c>
      <c r="U37" s="2">
        <v>0</v>
      </c>
      <c r="V37" s="17">
        <f t="shared" si="4"/>
        <v>0</v>
      </c>
      <c r="X37" s="2" t="s">
        <v>12</v>
      </c>
      <c r="Y37" s="10">
        <v>15</v>
      </c>
      <c r="Z37" s="17">
        <f t="shared" si="5"/>
        <v>0.3125</v>
      </c>
      <c r="AB37" s="2" t="s">
        <v>12</v>
      </c>
      <c r="AC37" s="2"/>
      <c r="AD37" s="17">
        <f t="shared" si="6"/>
        <v>0</v>
      </c>
    </row>
    <row r="38" spans="1:30" x14ac:dyDescent="0.25">
      <c r="A38" s="2" t="s">
        <v>13</v>
      </c>
      <c r="B38" s="10">
        <v>2</v>
      </c>
      <c r="C38" s="17">
        <f t="shared" si="0"/>
        <v>0.1111111111111111</v>
      </c>
      <c r="F38" s="2" t="s">
        <v>13</v>
      </c>
      <c r="G38" s="2">
        <v>0</v>
      </c>
      <c r="H38" s="17">
        <f t="shared" si="1"/>
        <v>0</v>
      </c>
      <c r="I38" s="8"/>
      <c r="K38" s="2" t="s">
        <v>13</v>
      </c>
      <c r="L38" s="2">
        <v>0</v>
      </c>
      <c r="M38" s="17">
        <f t="shared" si="2"/>
        <v>0</v>
      </c>
      <c r="N38" s="8"/>
      <c r="P38" s="2" t="s">
        <v>13</v>
      </c>
      <c r="Q38" s="2">
        <v>0</v>
      </c>
      <c r="R38" s="17">
        <f t="shared" si="3"/>
        <v>0</v>
      </c>
      <c r="T38" s="2" t="s">
        <v>13</v>
      </c>
      <c r="U38" s="2">
        <v>0</v>
      </c>
      <c r="V38" s="17">
        <f t="shared" si="4"/>
        <v>0</v>
      </c>
      <c r="X38" s="2" t="s">
        <v>13</v>
      </c>
      <c r="Y38" s="10">
        <v>9</v>
      </c>
      <c r="Z38" s="17">
        <f t="shared" si="5"/>
        <v>0.1875</v>
      </c>
      <c r="AB38" s="19" t="s">
        <v>13</v>
      </c>
      <c r="AC38" s="2"/>
      <c r="AD38" s="17">
        <f t="shared" si="6"/>
        <v>0</v>
      </c>
    </row>
    <row r="39" spans="1:30" x14ac:dyDescent="0.25">
      <c r="A39" s="7"/>
      <c r="B39" s="7"/>
      <c r="C39" s="17"/>
      <c r="F39" s="7"/>
      <c r="G39" s="7"/>
      <c r="H39" s="17"/>
      <c r="I39" s="8"/>
      <c r="K39" s="7"/>
      <c r="L39" s="7"/>
      <c r="M39" s="17"/>
      <c r="N39" s="8"/>
      <c r="R39" s="22"/>
      <c r="V39" s="22"/>
      <c r="Z39" s="18"/>
      <c r="AB39" s="2"/>
    </row>
    <row r="40" spans="1:30" x14ac:dyDescent="0.25">
      <c r="A40" s="1" t="s">
        <v>17</v>
      </c>
      <c r="B40" s="2"/>
      <c r="C40" s="17"/>
      <c r="F40" s="1" t="s">
        <v>26</v>
      </c>
      <c r="G40" s="2"/>
      <c r="H40" s="17"/>
      <c r="I40" s="8"/>
      <c r="K40" s="1" t="s">
        <v>34</v>
      </c>
      <c r="L40" s="2"/>
      <c r="M40" s="17"/>
      <c r="N40" s="8"/>
      <c r="P40" s="1" t="s">
        <v>42</v>
      </c>
      <c r="R40" s="22"/>
      <c r="T40" s="1" t="s">
        <v>53</v>
      </c>
      <c r="V40" s="22"/>
      <c r="X40" s="1" t="s">
        <v>64</v>
      </c>
      <c r="Y40" s="2"/>
      <c r="Z40" s="18"/>
      <c r="AB40" s="20" t="s">
        <v>71</v>
      </c>
    </row>
    <row r="41" spans="1:30" x14ac:dyDescent="0.25">
      <c r="A41" s="2" t="s">
        <v>9</v>
      </c>
      <c r="B41" s="10">
        <v>9</v>
      </c>
      <c r="C41" s="17">
        <f t="shared" si="0"/>
        <v>0.5</v>
      </c>
      <c r="F41" s="2" t="s">
        <v>9</v>
      </c>
      <c r="G41" s="2">
        <v>18</v>
      </c>
      <c r="H41" s="17">
        <f t="shared" si="1"/>
        <v>0.16071428571428573</v>
      </c>
      <c r="I41" s="8"/>
      <c r="K41" s="2" t="s">
        <v>9</v>
      </c>
      <c r="L41" s="2">
        <v>25</v>
      </c>
      <c r="M41" s="17">
        <f t="shared" si="2"/>
        <v>0.625</v>
      </c>
      <c r="N41" s="8"/>
      <c r="P41" s="2" t="s">
        <v>9</v>
      </c>
      <c r="Q41" s="2">
        <v>13</v>
      </c>
      <c r="R41" s="17">
        <f t="shared" si="3"/>
        <v>0.8666666666666667</v>
      </c>
      <c r="T41" s="2" t="s">
        <v>9</v>
      </c>
      <c r="U41" s="2">
        <v>10</v>
      </c>
      <c r="V41" s="17">
        <f t="shared" si="4"/>
        <v>0.7142857142857143</v>
      </c>
      <c r="X41" s="2" t="s">
        <v>9</v>
      </c>
      <c r="Y41" s="10">
        <v>22</v>
      </c>
      <c r="Z41" s="17">
        <f t="shared" si="5"/>
        <v>0.45833333333333331</v>
      </c>
      <c r="AB41" s="2" t="s">
        <v>9</v>
      </c>
      <c r="AC41" s="2">
        <v>10</v>
      </c>
      <c r="AD41" s="17">
        <f t="shared" si="6"/>
        <v>1</v>
      </c>
    </row>
    <row r="42" spans="1:30" x14ac:dyDescent="0.25">
      <c r="A42" s="2" t="s">
        <v>10</v>
      </c>
      <c r="B42" s="10">
        <v>5</v>
      </c>
      <c r="C42" s="17">
        <f t="shared" si="0"/>
        <v>0.27777777777777779</v>
      </c>
      <c r="F42" s="2" t="s">
        <v>10</v>
      </c>
      <c r="G42" s="2">
        <v>55</v>
      </c>
      <c r="H42" s="17">
        <f t="shared" si="1"/>
        <v>0.49107142857142855</v>
      </c>
      <c r="I42" s="8"/>
      <c r="K42" s="2" t="s">
        <v>10</v>
      </c>
      <c r="L42" s="2">
        <v>5</v>
      </c>
      <c r="M42" s="17">
        <f t="shared" si="2"/>
        <v>0.125</v>
      </c>
      <c r="N42" s="8"/>
      <c r="P42" s="2" t="s">
        <v>10</v>
      </c>
      <c r="Q42" s="2">
        <v>2</v>
      </c>
      <c r="R42" s="17">
        <f t="shared" si="3"/>
        <v>0.13333333333333333</v>
      </c>
      <c r="T42" s="2" t="s">
        <v>10</v>
      </c>
      <c r="U42" s="2">
        <v>4</v>
      </c>
      <c r="V42" s="17">
        <f t="shared" si="4"/>
        <v>0.2857142857142857</v>
      </c>
      <c r="X42" s="2" t="s">
        <v>10</v>
      </c>
      <c r="Y42" s="10">
        <v>3</v>
      </c>
      <c r="Z42" s="17">
        <f t="shared" si="5"/>
        <v>6.25E-2</v>
      </c>
      <c r="AB42" s="2" t="s">
        <v>10</v>
      </c>
      <c r="AC42" s="2"/>
      <c r="AD42" s="17">
        <f t="shared" si="6"/>
        <v>0</v>
      </c>
    </row>
    <row r="43" spans="1:30" x14ac:dyDescent="0.25">
      <c r="A43" s="2" t="s">
        <v>11</v>
      </c>
      <c r="B43" s="10">
        <v>4</v>
      </c>
      <c r="C43" s="17">
        <f t="shared" si="0"/>
        <v>0.22222222222222221</v>
      </c>
      <c r="F43" s="2" t="s">
        <v>11</v>
      </c>
      <c r="G43" s="2">
        <v>18</v>
      </c>
      <c r="H43" s="17">
        <f t="shared" si="1"/>
        <v>0.16071428571428573</v>
      </c>
      <c r="I43" s="8"/>
      <c r="K43" s="2" t="s">
        <v>11</v>
      </c>
      <c r="L43" s="2">
        <v>5</v>
      </c>
      <c r="M43" s="17">
        <f t="shared" si="2"/>
        <v>0.125</v>
      </c>
      <c r="N43" s="8"/>
      <c r="P43" s="2" t="s">
        <v>11</v>
      </c>
      <c r="Q43" s="2">
        <v>0</v>
      </c>
      <c r="R43" s="17">
        <f t="shared" si="3"/>
        <v>0</v>
      </c>
      <c r="T43" s="2" t="s">
        <v>11</v>
      </c>
      <c r="U43" s="2">
        <v>0</v>
      </c>
      <c r="V43" s="17">
        <f t="shared" si="4"/>
        <v>0</v>
      </c>
      <c r="X43" s="2" t="s">
        <v>11</v>
      </c>
      <c r="Y43" s="10">
        <v>12</v>
      </c>
      <c r="Z43" s="17">
        <f t="shared" si="5"/>
        <v>0.25</v>
      </c>
      <c r="AB43" s="2" t="s">
        <v>11</v>
      </c>
      <c r="AC43" s="2"/>
      <c r="AD43" s="17">
        <f t="shared" si="6"/>
        <v>0</v>
      </c>
    </row>
    <row r="44" spans="1:30" x14ac:dyDescent="0.25">
      <c r="A44" s="2" t="s">
        <v>12</v>
      </c>
      <c r="B44" s="10"/>
      <c r="C44" s="17">
        <f t="shared" si="0"/>
        <v>0</v>
      </c>
      <c r="F44" s="2" t="s">
        <v>12</v>
      </c>
      <c r="G44" s="2">
        <v>21</v>
      </c>
      <c r="H44" s="17">
        <f t="shared" si="1"/>
        <v>0.1875</v>
      </c>
      <c r="I44" s="8"/>
      <c r="K44" s="2" t="s">
        <v>12</v>
      </c>
      <c r="L44" s="2">
        <v>5</v>
      </c>
      <c r="M44" s="17">
        <f t="shared" si="2"/>
        <v>0.125</v>
      </c>
      <c r="N44" s="8"/>
      <c r="P44" s="2" t="s">
        <v>12</v>
      </c>
      <c r="Q44" s="2">
        <v>0</v>
      </c>
      <c r="R44" s="17">
        <f t="shared" si="3"/>
        <v>0</v>
      </c>
      <c r="T44" s="2" t="s">
        <v>12</v>
      </c>
      <c r="U44" s="2">
        <v>0</v>
      </c>
      <c r="V44" s="17">
        <f t="shared" si="4"/>
        <v>0</v>
      </c>
      <c r="X44" s="2" t="s">
        <v>12</v>
      </c>
      <c r="Y44" s="10">
        <v>11</v>
      </c>
      <c r="Z44" s="17">
        <f t="shared" si="5"/>
        <v>0.22916666666666666</v>
      </c>
      <c r="AB44" s="2" t="s">
        <v>12</v>
      </c>
      <c r="AC44" s="2"/>
      <c r="AD44" s="17">
        <f t="shared" si="6"/>
        <v>0</v>
      </c>
    </row>
    <row r="45" spans="1:30" x14ac:dyDescent="0.25">
      <c r="A45" s="2" t="s">
        <v>13</v>
      </c>
      <c r="B45" s="10">
        <v>0</v>
      </c>
      <c r="C45" s="17">
        <v>0</v>
      </c>
      <c r="F45" s="2" t="s">
        <v>13</v>
      </c>
      <c r="G45" s="19">
        <v>0</v>
      </c>
      <c r="H45" s="23">
        <f t="shared" si="1"/>
        <v>0</v>
      </c>
      <c r="I45" s="8"/>
      <c r="K45" s="2" t="s">
        <v>13</v>
      </c>
      <c r="L45" s="2">
        <v>0</v>
      </c>
      <c r="M45" s="17">
        <f t="shared" si="2"/>
        <v>0</v>
      </c>
      <c r="N45" s="8"/>
      <c r="P45" s="2" t="s">
        <v>13</v>
      </c>
      <c r="Q45" s="2">
        <v>0</v>
      </c>
      <c r="R45" s="17">
        <f t="shared" si="3"/>
        <v>0</v>
      </c>
      <c r="T45" s="2" t="s">
        <v>13</v>
      </c>
      <c r="U45" s="2">
        <v>0</v>
      </c>
      <c r="V45" s="17">
        <f t="shared" si="4"/>
        <v>0</v>
      </c>
      <c r="X45" s="2" t="s">
        <v>13</v>
      </c>
      <c r="Y45" s="10">
        <v>0</v>
      </c>
      <c r="Z45" s="17">
        <f t="shared" si="5"/>
        <v>0</v>
      </c>
      <c r="AB45" s="2" t="s">
        <v>13</v>
      </c>
      <c r="AC45" s="2"/>
      <c r="AD45" s="17">
        <f t="shared" si="6"/>
        <v>0</v>
      </c>
    </row>
    <row r="46" spans="1:30" x14ac:dyDescent="0.25">
      <c r="A46" s="7"/>
      <c r="B46" s="7"/>
      <c r="C46" s="18"/>
      <c r="F46" s="7"/>
      <c r="G46" s="7"/>
      <c r="H46" s="18"/>
      <c r="I46" s="8"/>
      <c r="K46" s="7"/>
      <c r="L46" s="7"/>
      <c r="M46" s="7"/>
      <c r="N46" s="8"/>
      <c r="Q46" t="s">
        <v>20</v>
      </c>
      <c r="R46" t="s">
        <v>20</v>
      </c>
      <c r="V46" s="22"/>
      <c r="Z46" s="18"/>
    </row>
    <row r="47" spans="1:30" x14ac:dyDescent="0.25">
      <c r="A47" s="7"/>
      <c r="B47" s="7"/>
      <c r="C47" s="18"/>
      <c r="F47" s="7"/>
      <c r="G47" s="7"/>
      <c r="H47" s="18"/>
      <c r="I47" s="8"/>
      <c r="K47" s="7"/>
      <c r="L47" s="7"/>
      <c r="M47" s="7"/>
      <c r="N47" s="8"/>
      <c r="Q47" t="s">
        <v>20</v>
      </c>
      <c r="V47" s="22"/>
      <c r="Z47" s="18"/>
    </row>
    <row r="48" spans="1:30" x14ac:dyDescent="0.25">
      <c r="A48" s="1" t="s">
        <v>18</v>
      </c>
      <c r="B48" s="3"/>
      <c r="C48" s="17"/>
      <c r="F48" s="1" t="s">
        <v>27</v>
      </c>
      <c r="G48" s="12"/>
      <c r="H48" s="24"/>
      <c r="I48" s="8"/>
      <c r="K48" s="1" t="s">
        <v>35</v>
      </c>
      <c r="L48" s="7"/>
      <c r="M48" s="7"/>
      <c r="N48" s="8"/>
      <c r="P48" s="1" t="s">
        <v>43</v>
      </c>
      <c r="R48" s="22"/>
      <c r="T48" s="1" t="s">
        <v>54</v>
      </c>
      <c r="V48" s="22"/>
      <c r="X48" s="1" t="s">
        <v>65</v>
      </c>
      <c r="Y48" s="2"/>
      <c r="Z48" s="18"/>
      <c r="AB48" s="1" t="s">
        <v>72</v>
      </c>
      <c r="AC48" t="s">
        <v>20</v>
      </c>
    </row>
    <row r="49" spans="1:30" x14ac:dyDescent="0.25">
      <c r="A49" s="4" t="s">
        <v>9</v>
      </c>
      <c r="B49" s="10">
        <v>18</v>
      </c>
      <c r="C49" s="17">
        <f t="shared" si="0"/>
        <v>1</v>
      </c>
      <c r="F49" s="2" t="s">
        <v>9</v>
      </c>
      <c r="G49" s="4">
        <v>51</v>
      </c>
      <c r="H49" s="25">
        <f t="shared" si="1"/>
        <v>0.45535714285714285</v>
      </c>
      <c r="I49" s="8"/>
      <c r="K49" s="2" t="s">
        <v>9</v>
      </c>
      <c r="L49" s="2">
        <v>18</v>
      </c>
      <c r="M49" s="17">
        <f t="shared" si="2"/>
        <v>0.45</v>
      </c>
      <c r="N49" s="8"/>
      <c r="P49" s="2" t="s">
        <v>9</v>
      </c>
      <c r="Q49" s="2">
        <v>14</v>
      </c>
      <c r="R49" s="17">
        <f t="shared" si="3"/>
        <v>0.93333333333333335</v>
      </c>
      <c r="T49" s="2" t="s">
        <v>9</v>
      </c>
      <c r="U49" s="2">
        <v>4</v>
      </c>
      <c r="V49" s="17">
        <f t="shared" si="4"/>
        <v>0.2857142857142857</v>
      </c>
      <c r="X49" s="2" t="s">
        <v>9</v>
      </c>
      <c r="Y49" s="10">
        <v>24</v>
      </c>
      <c r="Z49" s="17">
        <f t="shared" si="5"/>
        <v>0.5</v>
      </c>
      <c r="AB49" s="2" t="s">
        <v>9</v>
      </c>
      <c r="AC49" s="2">
        <v>10</v>
      </c>
      <c r="AD49" s="17">
        <f t="shared" si="6"/>
        <v>1</v>
      </c>
    </row>
    <row r="50" spans="1:30" x14ac:dyDescent="0.25">
      <c r="A50" s="2" t="s">
        <v>10</v>
      </c>
      <c r="B50" s="10">
        <v>0</v>
      </c>
      <c r="C50" s="17">
        <f t="shared" si="0"/>
        <v>0</v>
      </c>
      <c r="F50" s="2" t="s">
        <v>10</v>
      </c>
      <c r="G50" s="2">
        <v>23</v>
      </c>
      <c r="H50" s="17">
        <f t="shared" si="1"/>
        <v>0.20535714285714285</v>
      </c>
      <c r="I50" s="8"/>
      <c r="K50" s="2" t="s">
        <v>10</v>
      </c>
      <c r="L50" s="2">
        <v>2</v>
      </c>
      <c r="M50" s="17">
        <f t="shared" si="2"/>
        <v>0.05</v>
      </c>
      <c r="N50" s="8"/>
      <c r="P50" s="2" t="s">
        <v>10</v>
      </c>
      <c r="Q50" s="2">
        <v>1</v>
      </c>
      <c r="R50" s="17">
        <f t="shared" si="3"/>
        <v>6.6666666666666666E-2</v>
      </c>
      <c r="T50" s="2" t="s">
        <v>10</v>
      </c>
      <c r="U50" s="2">
        <v>10</v>
      </c>
      <c r="V50" s="17">
        <f t="shared" si="4"/>
        <v>0.7142857142857143</v>
      </c>
      <c r="X50" s="2" t="s">
        <v>10</v>
      </c>
      <c r="Y50" s="10">
        <v>2</v>
      </c>
      <c r="Z50" s="17">
        <f t="shared" si="5"/>
        <v>4.1666666666666664E-2</v>
      </c>
      <c r="AB50" s="2" t="s">
        <v>10</v>
      </c>
      <c r="AC50" s="2"/>
      <c r="AD50" s="17">
        <f t="shared" si="6"/>
        <v>0</v>
      </c>
    </row>
    <row r="51" spans="1:30" x14ac:dyDescent="0.25">
      <c r="A51" s="2" t="s">
        <v>11</v>
      </c>
      <c r="B51" s="10">
        <v>0</v>
      </c>
      <c r="C51" s="17">
        <f t="shared" si="0"/>
        <v>0</v>
      </c>
      <c r="F51" s="2" t="s">
        <v>11</v>
      </c>
      <c r="G51" s="2">
        <v>13</v>
      </c>
      <c r="H51" s="17">
        <f t="shared" si="1"/>
        <v>0.11607142857142858</v>
      </c>
      <c r="I51" s="8"/>
      <c r="K51" s="2" t="s">
        <v>11</v>
      </c>
      <c r="L51" s="2">
        <v>10</v>
      </c>
      <c r="M51" s="17">
        <f t="shared" si="2"/>
        <v>0.25</v>
      </c>
      <c r="N51" s="8"/>
      <c r="P51" s="2" t="s">
        <v>11</v>
      </c>
      <c r="Q51" s="2"/>
      <c r="R51" s="17">
        <f t="shared" si="3"/>
        <v>0</v>
      </c>
      <c r="T51" s="2" t="s">
        <v>11</v>
      </c>
      <c r="U51" s="2">
        <v>0</v>
      </c>
      <c r="V51" s="17">
        <f t="shared" si="4"/>
        <v>0</v>
      </c>
      <c r="X51" s="2" t="s">
        <v>11</v>
      </c>
      <c r="Y51" s="10">
        <v>12</v>
      </c>
      <c r="Z51" s="17">
        <f t="shared" si="5"/>
        <v>0.25</v>
      </c>
      <c r="AB51" s="2" t="s">
        <v>11</v>
      </c>
      <c r="AC51" s="2"/>
      <c r="AD51" s="17">
        <f t="shared" si="6"/>
        <v>0</v>
      </c>
    </row>
    <row r="52" spans="1:30" x14ac:dyDescent="0.25">
      <c r="A52" s="2" t="s">
        <v>12</v>
      </c>
      <c r="B52" s="10">
        <v>0</v>
      </c>
      <c r="C52" s="17">
        <f t="shared" si="0"/>
        <v>0</v>
      </c>
      <c r="F52" s="2" t="s">
        <v>12</v>
      </c>
      <c r="G52" s="2">
        <v>18</v>
      </c>
      <c r="H52" s="17">
        <f t="shared" si="1"/>
        <v>0.16071428571428573</v>
      </c>
      <c r="I52" s="8"/>
      <c r="K52" s="2" t="s">
        <v>12</v>
      </c>
      <c r="L52" s="2">
        <v>10</v>
      </c>
      <c r="M52" s="17">
        <f t="shared" si="2"/>
        <v>0.25</v>
      </c>
      <c r="N52" s="8"/>
      <c r="P52" s="2" t="s">
        <v>12</v>
      </c>
      <c r="Q52" s="2"/>
      <c r="R52" s="17">
        <f t="shared" si="3"/>
        <v>0</v>
      </c>
      <c r="T52" s="2" t="s">
        <v>12</v>
      </c>
      <c r="U52" s="2">
        <v>0</v>
      </c>
      <c r="V52" s="17">
        <f t="shared" si="4"/>
        <v>0</v>
      </c>
      <c r="X52" s="2" t="s">
        <v>12</v>
      </c>
      <c r="Y52" s="10">
        <v>10</v>
      </c>
      <c r="Z52" s="17">
        <f t="shared" si="5"/>
        <v>0.20833333333333334</v>
      </c>
      <c r="AB52" s="2" t="s">
        <v>12</v>
      </c>
      <c r="AC52" s="2"/>
      <c r="AD52" s="17">
        <f t="shared" si="6"/>
        <v>0</v>
      </c>
    </row>
    <row r="53" spans="1:30" x14ac:dyDescent="0.25">
      <c r="A53" s="2" t="s">
        <v>13</v>
      </c>
      <c r="B53" s="10">
        <v>0</v>
      </c>
      <c r="C53" s="17">
        <f t="shared" si="0"/>
        <v>0</v>
      </c>
      <c r="F53" s="2" t="s">
        <v>13</v>
      </c>
      <c r="G53" s="2">
        <v>7</v>
      </c>
      <c r="H53" s="17">
        <f t="shared" si="1"/>
        <v>6.25E-2</v>
      </c>
      <c r="I53" s="8"/>
      <c r="K53" s="2" t="s">
        <v>13</v>
      </c>
      <c r="L53" s="2">
        <v>0</v>
      </c>
      <c r="M53" s="17">
        <f t="shared" si="2"/>
        <v>0</v>
      </c>
      <c r="N53" s="8"/>
      <c r="P53" s="2" t="s">
        <v>13</v>
      </c>
      <c r="Q53" s="2"/>
      <c r="R53" s="17">
        <f t="shared" si="3"/>
        <v>0</v>
      </c>
      <c r="T53" s="2" t="s">
        <v>13</v>
      </c>
      <c r="U53" s="2">
        <v>0</v>
      </c>
      <c r="V53" s="17">
        <f t="shared" si="4"/>
        <v>0</v>
      </c>
      <c r="X53" s="2" t="s">
        <v>13</v>
      </c>
      <c r="Y53" s="10">
        <v>0</v>
      </c>
      <c r="Z53" s="17">
        <f t="shared" si="5"/>
        <v>0</v>
      </c>
      <c r="AB53" s="2" t="s">
        <v>13</v>
      </c>
      <c r="AC53" s="2"/>
      <c r="AD53" s="17">
        <f t="shared" si="6"/>
        <v>0</v>
      </c>
    </row>
    <row r="54" spans="1:30" x14ac:dyDescent="0.25">
      <c r="A54" s="7"/>
      <c r="B54" s="7"/>
      <c r="C54" s="18"/>
      <c r="F54" s="7"/>
      <c r="G54" s="7"/>
      <c r="H54" s="17"/>
      <c r="I54" s="8"/>
      <c r="K54" s="7"/>
      <c r="L54" s="7"/>
      <c r="M54" s="17"/>
      <c r="N54" s="8"/>
      <c r="R54" s="22"/>
      <c r="V54" s="22"/>
      <c r="Z54" s="18"/>
    </row>
    <row r="55" spans="1:30" x14ac:dyDescent="0.25">
      <c r="A55" s="1" t="s">
        <v>19</v>
      </c>
      <c r="B55" s="2"/>
      <c r="C55" s="17"/>
      <c r="F55" s="1" t="s">
        <v>28</v>
      </c>
      <c r="G55" s="2"/>
      <c r="H55" s="17"/>
      <c r="I55" s="8"/>
      <c r="K55" s="1" t="s">
        <v>36</v>
      </c>
      <c r="L55" s="2"/>
      <c r="M55" s="17"/>
      <c r="N55" s="8"/>
      <c r="P55" s="1" t="s">
        <v>44</v>
      </c>
      <c r="Q55" t="s">
        <v>20</v>
      </c>
      <c r="R55" s="22"/>
      <c r="T55" s="1" t="s">
        <v>55</v>
      </c>
      <c r="V55" s="22"/>
      <c r="X55" s="1" t="s">
        <v>66</v>
      </c>
      <c r="Y55" s="2"/>
      <c r="Z55" s="18"/>
      <c r="AB55" s="1" t="s">
        <v>73</v>
      </c>
    </row>
    <row r="56" spans="1:30" x14ac:dyDescent="0.25">
      <c r="A56" s="2" t="s">
        <v>9</v>
      </c>
      <c r="B56" s="10">
        <v>18</v>
      </c>
      <c r="C56" s="17">
        <f t="shared" si="0"/>
        <v>1</v>
      </c>
      <c r="F56" s="2" t="s">
        <v>9</v>
      </c>
      <c r="G56" s="2">
        <v>68</v>
      </c>
      <c r="H56" s="17">
        <f t="shared" si="1"/>
        <v>0.6071428571428571</v>
      </c>
      <c r="I56" s="8"/>
      <c r="K56" s="2" t="s">
        <v>9</v>
      </c>
      <c r="L56" s="2">
        <v>18</v>
      </c>
      <c r="M56" s="17">
        <f t="shared" si="2"/>
        <v>0.45</v>
      </c>
      <c r="N56" s="8"/>
      <c r="P56" s="2" t="s">
        <v>9</v>
      </c>
      <c r="Q56" s="2">
        <v>15</v>
      </c>
      <c r="R56" s="17">
        <f t="shared" si="3"/>
        <v>1</v>
      </c>
      <c r="T56" s="2" t="s">
        <v>9</v>
      </c>
      <c r="U56" s="2">
        <v>10</v>
      </c>
      <c r="V56" s="17">
        <f t="shared" si="4"/>
        <v>0.7142857142857143</v>
      </c>
      <c r="X56" s="2" t="s">
        <v>9</v>
      </c>
      <c r="Y56" s="10">
        <v>15</v>
      </c>
      <c r="Z56" s="17">
        <f t="shared" si="5"/>
        <v>0.3125</v>
      </c>
      <c r="AB56" s="2" t="s">
        <v>9</v>
      </c>
      <c r="AC56" s="2">
        <v>10</v>
      </c>
      <c r="AD56" s="17">
        <f t="shared" si="6"/>
        <v>1</v>
      </c>
    </row>
    <row r="57" spans="1:30" x14ac:dyDescent="0.25">
      <c r="A57" s="2" t="s">
        <v>10</v>
      </c>
      <c r="B57" s="10">
        <v>0</v>
      </c>
      <c r="C57" s="17">
        <f t="shared" si="0"/>
        <v>0</v>
      </c>
      <c r="F57" s="2" t="s">
        <v>10</v>
      </c>
      <c r="G57" s="2">
        <v>20</v>
      </c>
      <c r="H57" s="17">
        <f t="shared" si="1"/>
        <v>0.17857142857142858</v>
      </c>
      <c r="I57" s="8"/>
      <c r="K57" s="2" t="s">
        <v>10</v>
      </c>
      <c r="L57" s="2">
        <v>7</v>
      </c>
      <c r="M57" s="17">
        <f t="shared" si="2"/>
        <v>0.17499999999999999</v>
      </c>
      <c r="N57" s="8"/>
      <c r="P57" s="2" t="s">
        <v>10</v>
      </c>
      <c r="Q57" s="2">
        <v>0</v>
      </c>
      <c r="R57" s="17">
        <f t="shared" si="3"/>
        <v>0</v>
      </c>
      <c r="T57" s="2" t="s">
        <v>10</v>
      </c>
      <c r="U57" s="2">
        <v>4</v>
      </c>
      <c r="V57" s="17">
        <f t="shared" si="4"/>
        <v>0.2857142857142857</v>
      </c>
      <c r="X57" s="2" t="s">
        <v>10</v>
      </c>
      <c r="Y57" s="10">
        <v>6</v>
      </c>
      <c r="Z57" s="17">
        <f t="shared" si="5"/>
        <v>0.125</v>
      </c>
      <c r="AB57" s="2" t="s">
        <v>10</v>
      </c>
      <c r="AC57" s="2"/>
      <c r="AD57" s="17">
        <f t="shared" si="6"/>
        <v>0</v>
      </c>
    </row>
    <row r="58" spans="1:30" x14ac:dyDescent="0.25">
      <c r="A58" s="2" t="s">
        <v>11</v>
      </c>
      <c r="B58" s="10">
        <v>0</v>
      </c>
      <c r="C58" s="17">
        <f t="shared" si="0"/>
        <v>0</v>
      </c>
      <c r="F58" s="2" t="s">
        <v>11</v>
      </c>
      <c r="G58" s="2">
        <v>20</v>
      </c>
      <c r="H58" s="17">
        <f t="shared" si="1"/>
        <v>0.17857142857142858</v>
      </c>
      <c r="I58" s="21"/>
      <c r="K58" s="2" t="s">
        <v>11</v>
      </c>
      <c r="L58" s="2">
        <v>12</v>
      </c>
      <c r="M58" s="17">
        <f t="shared" si="2"/>
        <v>0.3</v>
      </c>
      <c r="N58" s="8"/>
      <c r="P58" s="2" t="s">
        <v>11</v>
      </c>
      <c r="Q58" s="2">
        <v>0</v>
      </c>
      <c r="R58" s="17">
        <f t="shared" si="3"/>
        <v>0</v>
      </c>
      <c r="T58" s="2" t="s">
        <v>11</v>
      </c>
      <c r="U58" s="2">
        <v>0</v>
      </c>
      <c r="V58" s="17">
        <f t="shared" si="4"/>
        <v>0</v>
      </c>
      <c r="X58" s="2" t="s">
        <v>11</v>
      </c>
      <c r="Y58" s="10">
        <v>15</v>
      </c>
      <c r="Z58" s="17">
        <f t="shared" si="5"/>
        <v>0.3125</v>
      </c>
      <c r="AB58" s="2" t="s">
        <v>11</v>
      </c>
      <c r="AC58" s="2"/>
      <c r="AD58" s="17">
        <f t="shared" si="6"/>
        <v>0</v>
      </c>
    </row>
    <row r="59" spans="1:30" x14ac:dyDescent="0.25">
      <c r="A59" s="2" t="s">
        <v>12</v>
      </c>
      <c r="B59" s="10">
        <v>0</v>
      </c>
      <c r="C59" s="17">
        <f t="shared" si="0"/>
        <v>0</v>
      </c>
      <c r="F59" s="2" t="s">
        <v>12</v>
      </c>
      <c r="G59" s="2">
        <v>4</v>
      </c>
      <c r="H59" s="17">
        <f t="shared" si="1"/>
        <v>3.5714285714285712E-2</v>
      </c>
      <c r="I59" s="8"/>
      <c r="K59" s="2" t="s">
        <v>12</v>
      </c>
      <c r="L59" s="2">
        <v>3</v>
      </c>
      <c r="M59" s="17">
        <f t="shared" si="2"/>
        <v>7.4999999999999997E-2</v>
      </c>
      <c r="N59" s="8"/>
      <c r="P59" s="2" t="s">
        <v>12</v>
      </c>
      <c r="Q59" s="2">
        <v>0</v>
      </c>
      <c r="R59" s="17">
        <f t="shared" si="3"/>
        <v>0</v>
      </c>
      <c r="T59" s="2" t="s">
        <v>12</v>
      </c>
      <c r="U59" s="2">
        <v>0</v>
      </c>
      <c r="V59" s="17">
        <f t="shared" si="4"/>
        <v>0</v>
      </c>
      <c r="X59" s="2" t="s">
        <v>12</v>
      </c>
      <c r="Y59" s="10">
        <v>4</v>
      </c>
      <c r="Z59" s="17">
        <f t="shared" si="5"/>
        <v>8.3333333333333329E-2</v>
      </c>
      <c r="AB59" s="2" t="s">
        <v>12</v>
      </c>
      <c r="AC59" s="2"/>
      <c r="AD59" s="17">
        <f t="shared" si="6"/>
        <v>0</v>
      </c>
    </row>
    <row r="60" spans="1:30" x14ac:dyDescent="0.25">
      <c r="A60" s="2" t="s">
        <v>13</v>
      </c>
      <c r="B60" s="10">
        <v>0</v>
      </c>
      <c r="C60" s="17">
        <f t="shared" si="0"/>
        <v>0</v>
      </c>
      <c r="F60" s="2" t="s">
        <v>13</v>
      </c>
      <c r="G60" s="2">
        <v>0</v>
      </c>
      <c r="H60" s="17">
        <f t="shared" si="1"/>
        <v>0</v>
      </c>
      <c r="I60" s="13"/>
      <c r="J60" s="12"/>
      <c r="K60" s="2" t="s">
        <v>13</v>
      </c>
      <c r="L60" s="2">
        <v>0</v>
      </c>
      <c r="M60" s="17">
        <f t="shared" si="2"/>
        <v>0</v>
      </c>
      <c r="N60" s="13"/>
      <c r="O60" s="4"/>
      <c r="P60" s="2" t="s">
        <v>13</v>
      </c>
      <c r="Q60" s="2">
        <v>0</v>
      </c>
      <c r="R60" s="17">
        <f t="shared" si="3"/>
        <v>0</v>
      </c>
      <c r="T60" s="2" t="s">
        <v>13</v>
      </c>
      <c r="U60" s="2">
        <v>0</v>
      </c>
      <c r="V60" s="17">
        <f t="shared" si="4"/>
        <v>0</v>
      </c>
      <c r="X60" s="2" t="s">
        <v>13</v>
      </c>
      <c r="Y60" s="10">
        <v>8</v>
      </c>
      <c r="Z60" s="17">
        <f t="shared" si="5"/>
        <v>0.16666666666666666</v>
      </c>
      <c r="AB60" s="2" t="s">
        <v>13</v>
      </c>
      <c r="AC60" s="2"/>
      <c r="AD60" s="17">
        <f t="shared" si="6"/>
        <v>0</v>
      </c>
    </row>
    <row r="61" spans="1:30" x14ac:dyDescent="0.25">
      <c r="R61" s="22"/>
      <c r="Z61" s="18"/>
    </row>
    <row r="62" spans="1:30" x14ac:dyDescent="0.25">
      <c r="P62" s="16" t="s">
        <v>45</v>
      </c>
      <c r="R62" s="22"/>
      <c r="T62" s="1" t="s">
        <v>56</v>
      </c>
      <c r="X62" s="1" t="s">
        <v>76</v>
      </c>
      <c r="Y62" s="2"/>
      <c r="Z62" s="18"/>
      <c r="AB62" s="1" t="s">
        <v>74</v>
      </c>
    </row>
    <row r="63" spans="1:30" x14ac:dyDescent="0.25">
      <c r="P63" s="2" t="s">
        <v>9</v>
      </c>
      <c r="Q63" s="2">
        <v>13</v>
      </c>
      <c r="R63" s="17">
        <f t="shared" si="3"/>
        <v>0.8666666666666667</v>
      </c>
      <c r="T63" s="2" t="s">
        <v>9</v>
      </c>
      <c r="U63" s="2">
        <v>2</v>
      </c>
      <c r="V63" s="17">
        <f t="shared" si="4"/>
        <v>0.14285714285714285</v>
      </c>
      <c r="X63" s="2" t="s">
        <v>9</v>
      </c>
      <c r="Y63" s="10">
        <v>35</v>
      </c>
      <c r="Z63" s="17">
        <f t="shared" si="5"/>
        <v>0.72916666666666663</v>
      </c>
      <c r="AB63" s="2" t="s">
        <v>9</v>
      </c>
      <c r="AC63" s="2">
        <v>2</v>
      </c>
      <c r="AD63" s="17">
        <f t="shared" si="6"/>
        <v>0.2</v>
      </c>
    </row>
    <row r="64" spans="1:30" x14ac:dyDescent="0.25">
      <c r="P64" s="2" t="s">
        <v>10</v>
      </c>
      <c r="Q64" s="2">
        <v>2</v>
      </c>
      <c r="R64" s="17">
        <f t="shared" si="3"/>
        <v>0.13333333333333333</v>
      </c>
      <c r="T64" s="2" t="s">
        <v>10</v>
      </c>
      <c r="U64" s="2">
        <v>2</v>
      </c>
      <c r="V64" s="17">
        <f t="shared" si="4"/>
        <v>0.14285714285714285</v>
      </c>
      <c r="X64" s="2" t="s">
        <v>10</v>
      </c>
      <c r="Y64" s="10">
        <v>10</v>
      </c>
      <c r="Z64" s="17">
        <f t="shared" si="5"/>
        <v>0.20833333333333334</v>
      </c>
      <c r="AB64" s="2" t="s">
        <v>10</v>
      </c>
      <c r="AC64" s="2">
        <v>2</v>
      </c>
      <c r="AD64" s="17">
        <f t="shared" si="6"/>
        <v>0.2</v>
      </c>
    </row>
    <row r="65" spans="16:30" x14ac:dyDescent="0.25">
      <c r="P65" s="2" t="s">
        <v>11</v>
      </c>
      <c r="Q65" s="2">
        <v>0</v>
      </c>
      <c r="R65" s="17">
        <f t="shared" si="3"/>
        <v>0</v>
      </c>
      <c r="T65" s="2" t="s">
        <v>11</v>
      </c>
      <c r="U65" s="2">
        <v>5</v>
      </c>
      <c r="V65" s="17">
        <f t="shared" si="4"/>
        <v>0.35714285714285715</v>
      </c>
      <c r="X65" s="2" t="s">
        <v>11</v>
      </c>
      <c r="Y65" s="10">
        <v>0</v>
      </c>
      <c r="Z65" s="17">
        <f t="shared" si="5"/>
        <v>0</v>
      </c>
      <c r="AB65" s="2" t="s">
        <v>11</v>
      </c>
      <c r="AC65" s="2">
        <v>4</v>
      </c>
      <c r="AD65" s="17">
        <f t="shared" si="6"/>
        <v>0.4</v>
      </c>
    </row>
    <row r="66" spans="16:30" x14ac:dyDescent="0.25">
      <c r="P66" s="2" t="s">
        <v>12</v>
      </c>
      <c r="Q66" s="2">
        <v>0</v>
      </c>
      <c r="R66" s="17">
        <f t="shared" si="3"/>
        <v>0</v>
      </c>
      <c r="T66" s="2" t="s">
        <v>12</v>
      </c>
      <c r="U66" s="2">
        <v>5</v>
      </c>
      <c r="V66" s="17">
        <f t="shared" si="4"/>
        <v>0.35714285714285715</v>
      </c>
      <c r="X66" s="2" t="s">
        <v>12</v>
      </c>
      <c r="Y66" s="10">
        <v>0</v>
      </c>
      <c r="Z66" s="17">
        <f t="shared" si="5"/>
        <v>0</v>
      </c>
      <c r="AB66" s="2" t="s">
        <v>12</v>
      </c>
      <c r="AC66" s="2">
        <v>2</v>
      </c>
      <c r="AD66" s="17">
        <f t="shared" si="6"/>
        <v>0.2</v>
      </c>
    </row>
    <row r="67" spans="16:30" x14ac:dyDescent="0.25">
      <c r="P67" s="2" t="s">
        <v>13</v>
      </c>
      <c r="Q67" s="2">
        <v>0</v>
      </c>
      <c r="R67" s="17">
        <f t="shared" si="3"/>
        <v>0</v>
      </c>
      <c r="T67" s="2" t="s">
        <v>13</v>
      </c>
      <c r="U67" s="2">
        <v>0</v>
      </c>
      <c r="V67" s="17">
        <f t="shared" si="4"/>
        <v>0</v>
      </c>
      <c r="X67" s="2" t="s">
        <v>13</v>
      </c>
      <c r="Y67" s="10">
        <v>0</v>
      </c>
      <c r="Z67" s="17">
        <f t="shared" si="5"/>
        <v>0</v>
      </c>
      <c r="AB67" s="2" t="s">
        <v>13</v>
      </c>
      <c r="AC67" s="2">
        <v>0</v>
      </c>
      <c r="AD67" s="17">
        <f t="shared" si="6"/>
        <v>0</v>
      </c>
    </row>
    <row r="68" spans="16:30" x14ac:dyDescent="0.25">
      <c r="R68" s="22"/>
      <c r="U68" t="s">
        <v>20</v>
      </c>
    </row>
    <row r="69" spans="16:30" x14ac:dyDescent="0.25">
      <c r="P69" s="16" t="s">
        <v>46</v>
      </c>
      <c r="R69" s="22"/>
      <c r="T69" s="1" t="s">
        <v>57</v>
      </c>
      <c r="Y69" t="s">
        <v>20</v>
      </c>
    </row>
    <row r="70" spans="16:30" x14ac:dyDescent="0.25">
      <c r="P70" s="2" t="s">
        <v>9</v>
      </c>
      <c r="Q70" s="2">
        <v>15</v>
      </c>
      <c r="R70" s="17">
        <f t="shared" si="3"/>
        <v>1</v>
      </c>
      <c r="T70" s="2" t="s">
        <v>9</v>
      </c>
      <c r="U70" s="2">
        <v>11</v>
      </c>
      <c r="V70" s="17">
        <f t="shared" si="4"/>
        <v>0.7857142857142857</v>
      </c>
    </row>
    <row r="71" spans="16:30" x14ac:dyDescent="0.25">
      <c r="P71" s="2" t="s">
        <v>10</v>
      </c>
      <c r="Q71" s="2">
        <v>0</v>
      </c>
      <c r="R71" s="17">
        <f t="shared" si="3"/>
        <v>0</v>
      </c>
      <c r="T71" s="2" t="s">
        <v>10</v>
      </c>
      <c r="U71" s="2">
        <v>3</v>
      </c>
      <c r="V71" s="17">
        <f t="shared" si="4"/>
        <v>0.21428571428571427</v>
      </c>
    </row>
    <row r="72" spans="16:30" x14ac:dyDescent="0.25">
      <c r="P72" s="2" t="s">
        <v>11</v>
      </c>
      <c r="Q72" s="2">
        <v>0</v>
      </c>
      <c r="R72" s="17">
        <f t="shared" si="3"/>
        <v>0</v>
      </c>
      <c r="T72" s="2" t="s">
        <v>11</v>
      </c>
      <c r="U72" s="2">
        <v>0</v>
      </c>
      <c r="V72" s="17">
        <f t="shared" si="4"/>
        <v>0</v>
      </c>
    </row>
    <row r="73" spans="16:30" x14ac:dyDescent="0.25">
      <c r="P73" s="2" t="s">
        <v>12</v>
      </c>
      <c r="Q73" s="2">
        <v>0</v>
      </c>
      <c r="R73" s="17">
        <f t="shared" si="3"/>
        <v>0</v>
      </c>
      <c r="T73" s="2" t="s">
        <v>12</v>
      </c>
      <c r="U73" s="2">
        <v>0</v>
      </c>
      <c r="V73" s="17">
        <f t="shared" si="4"/>
        <v>0</v>
      </c>
    </row>
    <row r="74" spans="16:30" x14ac:dyDescent="0.25">
      <c r="P74" s="2" t="s">
        <v>13</v>
      </c>
      <c r="Q74" s="2">
        <v>0</v>
      </c>
      <c r="R74" s="17">
        <f t="shared" si="3"/>
        <v>0</v>
      </c>
      <c r="T74" s="2" t="s">
        <v>13</v>
      </c>
      <c r="U74" s="2">
        <v>0</v>
      </c>
      <c r="V74" s="17">
        <f t="shared" si="4"/>
        <v>0</v>
      </c>
    </row>
    <row r="75" spans="16:30" x14ac:dyDescent="0.25">
      <c r="R75" s="22"/>
    </row>
    <row r="76" spans="16:30" x14ac:dyDescent="0.25">
      <c r="P76" s="16" t="s">
        <v>47</v>
      </c>
      <c r="R76" s="22"/>
    </row>
    <row r="77" spans="16:30" x14ac:dyDescent="0.25">
      <c r="P77" s="2" t="s">
        <v>9</v>
      </c>
      <c r="Q77" s="2">
        <v>12</v>
      </c>
      <c r="R77" s="17">
        <f t="shared" si="3"/>
        <v>0.8</v>
      </c>
    </row>
    <row r="78" spans="16:30" x14ac:dyDescent="0.25">
      <c r="P78" s="2" t="s">
        <v>10</v>
      </c>
      <c r="Q78" s="2">
        <v>2</v>
      </c>
      <c r="R78" s="17">
        <f t="shared" ref="R78:R88" si="7">Q78/$Q$8</f>
        <v>0.13333333333333333</v>
      </c>
    </row>
    <row r="79" spans="16:30" x14ac:dyDescent="0.25">
      <c r="P79" s="2" t="s">
        <v>11</v>
      </c>
      <c r="Q79" s="2">
        <v>1</v>
      </c>
      <c r="R79" s="17">
        <f t="shared" si="7"/>
        <v>6.6666666666666666E-2</v>
      </c>
    </row>
    <row r="80" spans="16:30" x14ac:dyDescent="0.25">
      <c r="P80" s="2" t="s">
        <v>12</v>
      </c>
      <c r="Q80" s="2"/>
      <c r="R80" s="17">
        <f t="shared" si="7"/>
        <v>0</v>
      </c>
    </row>
    <row r="81" spans="16:18" x14ac:dyDescent="0.25">
      <c r="P81" s="2" t="s">
        <v>13</v>
      </c>
      <c r="Q81" s="2"/>
      <c r="R81" s="17">
        <f t="shared" si="7"/>
        <v>0</v>
      </c>
    </row>
    <row r="82" spans="16:18" x14ac:dyDescent="0.25">
      <c r="R82" s="22"/>
    </row>
    <row r="83" spans="16:18" x14ac:dyDescent="0.25">
      <c r="P83" s="16" t="s">
        <v>48</v>
      </c>
      <c r="R83" s="22"/>
    </row>
    <row r="84" spans="16:18" x14ac:dyDescent="0.25">
      <c r="P84" s="2" t="s">
        <v>9</v>
      </c>
      <c r="Q84" s="2">
        <v>15</v>
      </c>
      <c r="R84" s="17">
        <f t="shared" si="7"/>
        <v>1</v>
      </c>
    </row>
    <row r="85" spans="16:18" x14ac:dyDescent="0.25">
      <c r="P85" s="2" t="s">
        <v>10</v>
      </c>
      <c r="Q85" s="2">
        <v>0</v>
      </c>
      <c r="R85" s="17">
        <f t="shared" si="7"/>
        <v>0</v>
      </c>
    </row>
    <row r="86" spans="16:18" x14ac:dyDescent="0.25">
      <c r="P86" s="2" t="s">
        <v>11</v>
      </c>
      <c r="Q86" s="2">
        <v>0</v>
      </c>
      <c r="R86" s="17">
        <f t="shared" si="7"/>
        <v>0</v>
      </c>
    </row>
    <row r="87" spans="16:18" x14ac:dyDescent="0.25">
      <c r="P87" s="2" t="s">
        <v>12</v>
      </c>
      <c r="Q87" s="2">
        <v>0</v>
      </c>
      <c r="R87" s="17">
        <f t="shared" si="7"/>
        <v>0</v>
      </c>
    </row>
    <row r="88" spans="16:18" x14ac:dyDescent="0.25">
      <c r="P88" s="2" t="s">
        <v>13</v>
      </c>
      <c r="Q88" s="2">
        <v>0</v>
      </c>
      <c r="R88" s="17">
        <f t="shared" si="7"/>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F3C4-1499-4166-8312-C26805CF53A6}">
  <sheetPr>
    <tabColor rgb="FF00B050"/>
  </sheetPr>
  <dimension ref="A5:J76"/>
  <sheetViews>
    <sheetView showGridLines="0" tabSelected="1" topLeftCell="A31" zoomScale="70" zoomScaleNormal="70" workbookViewId="0">
      <selection activeCell="E58" sqref="E58"/>
    </sheetView>
  </sheetViews>
  <sheetFormatPr defaultRowHeight="15" x14ac:dyDescent="0.25"/>
  <cols>
    <col min="1" max="1" width="46.42578125" style="29" customWidth="1"/>
    <col min="2" max="2" width="5.42578125" style="29" bestFit="1" customWidth="1"/>
    <col min="3" max="3" width="16.5703125" style="29" customWidth="1"/>
    <col min="4" max="4" width="11.85546875" style="29" customWidth="1"/>
    <col min="5" max="5" width="20.85546875" style="29" bestFit="1" customWidth="1"/>
    <col min="6" max="6" width="14.140625" style="29" bestFit="1" customWidth="1"/>
    <col min="7" max="7" width="19.140625" style="29" bestFit="1" customWidth="1"/>
    <col min="8" max="16384" width="9.140625" style="29"/>
  </cols>
  <sheetData>
    <row r="5" spans="1:8" x14ac:dyDescent="0.25">
      <c r="A5" s="33"/>
      <c r="B5" s="33"/>
      <c r="C5" s="33"/>
      <c r="D5" s="33"/>
      <c r="E5" s="33"/>
      <c r="F5" s="33"/>
      <c r="G5" s="33"/>
      <c r="H5" s="33"/>
    </row>
    <row r="6" spans="1:8" ht="25.5" x14ac:dyDescent="0.25">
      <c r="A6" s="32" t="s">
        <v>0</v>
      </c>
      <c r="B6" s="32" t="s">
        <v>75</v>
      </c>
      <c r="C6" s="32" t="s">
        <v>9</v>
      </c>
      <c r="D6" s="32" t="s">
        <v>10</v>
      </c>
      <c r="E6" s="32" t="s">
        <v>11</v>
      </c>
      <c r="F6" s="32" t="s">
        <v>12</v>
      </c>
      <c r="G6" s="32" t="s">
        <v>13</v>
      </c>
      <c r="H6" s="33"/>
    </row>
    <row r="7" spans="1:8" x14ac:dyDescent="0.25">
      <c r="A7" s="32" t="s">
        <v>8</v>
      </c>
      <c r="B7" s="34">
        <v>18</v>
      </c>
      <c r="C7" s="35">
        <v>0.66666666666666663</v>
      </c>
      <c r="D7" s="35">
        <v>0.22222222222222221</v>
      </c>
      <c r="E7" s="35">
        <v>0.1111111111111111</v>
      </c>
      <c r="F7" s="36">
        <v>0</v>
      </c>
      <c r="G7" s="36">
        <v>0</v>
      </c>
      <c r="H7" s="47">
        <f>C7+D7</f>
        <v>0.88888888888888884</v>
      </c>
    </row>
    <row r="8" spans="1:8" x14ac:dyDescent="0.25">
      <c r="A8" s="32" t="s">
        <v>14</v>
      </c>
      <c r="B8" s="34">
        <v>18</v>
      </c>
      <c r="C8" s="35">
        <v>0.66666666666666663</v>
      </c>
      <c r="D8" s="35">
        <v>0.16666666666666666</v>
      </c>
      <c r="E8" s="35">
        <v>0</v>
      </c>
      <c r="F8" s="35">
        <v>0.1111111111111111</v>
      </c>
      <c r="G8" s="36">
        <v>5.5555555555555552E-2</v>
      </c>
      <c r="H8" s="47">
        <f t="shared" ref="H8:H71" si="0">C8+D8</f>
        <v>0.83333333333333326</v>
      </c>
    </row>
    <row r="9" spans="1:8" x14ac:dyDescent="0.25">
      <c r="A9" s="32" t="s">
        <v>15</v>
      </c>
      <c r="B9" s="34">
        <v>18</v>
      </c>
      <c r="C9" s="36">
        <v>0.77777777777777779</v>
      </c>
      <c r="D9" s="36">
        <v>0.16666666666666666</v>
      </c>
      <c r="E9" s="36">
        <v>5.5555555555555552E-2</v>
      </c>
      <c r="F9" s="36">
        <v>0</v>
      </c>
      <c r="G9" s="36">
        <v>0</v>
      </c>
      <c r="H9" s="47">
        <f t="shared" si="0"/>
        <v>0.94444444444444442</v>
      </c>
    </row>
    <row r="10" spans="1:8" x14ac:dyDescent="0.25">
      <c r="A10" s="32" t="s">
        <v>16</v>
      </c>
      <c r="B10" s="34">
        <v>18</v>
      </c>
      <c r="C10" s="36">
        <v>0.55555555555555558</v>
      </c>
      <c r="D10" s="36">
        <v>0.16666666666666666</v>
      </c>
      <c r="E10" s="36">
        <v>0.16666666666666666</v>
      </c>
      <c r="F10" s="36">
        <v>0</v>
      </c>
      <c r="G10" s="36">
        <v>0.1111111111111111</v>
      </c>
      <c r="H10" s="47">
        <f t="shared" si="0"/>
        <v>0.72222222222222221</v>
      </c>
    </row>
    <row r="11" spans="1:8" x14ac:dyDescent="0.25">
      <c r="A11" s="32" t="s">
        <v>17</v>
      </c>
      <c r="B11" s="34">
        <v>18</v>
      </c>
      <c r="C11" s="36">
        <v>0.5</v>
      </c>
      <c r="D11" s="36">
        <v>0.27777777777777779</v>
      </c>
      <c r="E11" s="36">
        <v>0.22222222222222221</v>
      </c>
      <c r="F11" s="36">
        <v>0</v>
      </c>
      <c r="G11" s="36">
        <v>0</v>
      </c>
      <c r="H11" s="47">
        <f t="shared" si="0"/>
        <v>0.77777777777777779</v>
      </c>
    </row>
    <row r="12" spans="1:8" x14ac:dyDescent="0.25">
      <c r="A12" s="32" t="s">
        <v>18</v>
      </c>
      <c r="B12" s="34">
        <v>18</v>
      </c>
      <c r="C12" s="36">
        <v>1</v>
      </c>
      <c r="D12" s="36">
        <v>0</v>
      </c>
      <c r="E12" s="36">
        <v>0</v>
      </c>
      <c r="F12" s="36">
        <v>0</v>
      </c>
      <c r="G12" s="36">
        <v>0</v>
      </c>
      <c r="H12" s="47">
        <f t="shared" si="0"/>
        <v>1</v>
      </c>
    </row>
    <row r="13" spans="1:8" x14ac:dyDescent="0.25">
      <c r="A13" s="32" t="s">
        <v>19</v>
      </c>
      <c r="B13" s="34">
        <v>18</v>
      </c>
      <c r="C13" s="36">
        <v>1</v>
      </c>
      <c r="D13" s="36">
        <v>0</v>
      </c>
      <c r="E13" s="36">
        <v>0</v>
      </c>
      <c r="F13" s="36">
        <v>0</v>
      </c>
      <c r="G13" s="36">
        <v>0</v>
      </c>
      <c r="H13" s="47">
        <f t="shared" si="0"/>
        <v>1</v>
      </c>
    </row>
    <row r="14" spans="1:8" x14ac:dyDescent="0.25">
      <c r="A14" s="33"/>
      <c r="B14" s="33"/>
      <c r="C14" s="46" t="s">
        <v>20</v>
      </c>
      <c r="D14" s="33"/>
      <c r="E14" s="33"/>
      <c r="F14" s="33"/>
      <c r="G14" s="33"/>
      <c r="H14" s="47" t="s">
        <v>20</v>
      </c>
    </row>
    <row r="15" spans="1:8" x14ac:dyDescent="0.25">
      <c r="A15" s="33"/>
      <c r="B15" s="33"/>
      <c r="C15" s="33"/>
      <c r="D15" s="33"/>
      <c r="E15" s="33"/>
      <c r="F15" s="33"/>
      <c r="G15" s="33"/>
      <c r="H15" s="47" t="s">
        <v>20</v>
      </c>
    </row>
    <row r="16" spans="1:8" ht="25.5" x14ac:dyDescent="0.25">
      <c r="A16" s="32" t="s">
        <v>21</v>
      </c>
      <c r="B16" s="32" t="s">
        <v>75</v>
      </c>
      <c r="C16" s="32" t="s">
        <v>9</v>
      </c>
      <c r="D16" s="32" t="s">
        <v>10</v>
      </c>
      <c r="E16" s="32" t="s">
        <v>11</v>
      </c>
      <c r="F16" s="32" t="s">
        <v>12</v>
      </c>
      <c r="G16" s="32" t="s">
        <v>13</v>
      </c>
      <c r="H16" s="47" t="s">
        <v>20</v>
      </c>
    </row>
    <row r="17" spans="1:9" x14ac:dyDescent="0.25">
      <c r="A17" s="32" t="s">
        <v>22</v>
      </c>
      <c r="B17" s="37">
        <v>82</v>
      </c>
      <c r="C17" s="36">
        <v>0.6964285714285714</v>
      </c>
      <c r="D17" s="36">
        <v>0.19642857142857142</v>
      </c>
      <c r="E17" s="36">
        <v>1.7857142857142856E-2</v>
      </c>
      <c r="F17" s="36">
        <v>4.4642857142857144E-2</v>
      </c>
      <c r="G17" s="36">
        <v>4.4642857142857144E-2</v>
      </c>
      <c r="H17" s="47">
        <f t="shared" si="0"/>
        <v>0.89285714285714279</v>
      </c>
    </row>
    <row r="18" spans="1:9" x14ac:dyDescent="0.25">
      <c r="A18" s="32" t="s">
        <v>23</v>
      </c>
      <c r="B18" s="37">
        <v>82</v>
      </c>
      <c r="C18" s="36">
        <v>0.31</v>
      </c>
      <c r="D18" s="36">
        <v>0.02</v>
      </c>
      <c r="E18" s="36">
        <v>7.1428571428571425E-2</v>
      </c>
      <c r="F18" s="36">
        <v>0.19642857142857142</v>
      </c>
      <c r="G18" s="36">
        <v>0.4</v>
      </c>
      <c r="H18" s="47">
        <f t="shared" si="0"/>
        <v>0.33</v>
      </c>
    </row>
    <row r="19" spans="1:9" x14ac:dyDescent="0.25">
      <c r="A19" s="32" t="s">
        <v>24</v>
      </c>
      <c r="B19" s="37">
        <v>82</v>
      </c>
      <c r="C19" s="36">
        <v>0.2767857142857143</v>
      </c>
      <c r="D19" s="36">
        <v>0.39285714285714285</v>
      </c>
      <c r="E19" s="36">
        <v>0.19642857142857142</v>
      </c>
      <c r="F19" s="36">
        <v>0.13392857142857142</v>
      </c>
      <c r="G19" s="36">
        <v>0</v>
      </c>
      <c r="H19" s="47">
        <f t="shared" si="0"/>
        <v>0.66964285714285721</v>
      </c>
    </row>
    <row r="20" spans="1:9" x14ac:dyDescent="0.25">
      <c r="A20" s="32" t="s">
        <v>25</v>
      </c>
      <c r="B20" s="37">
        <v>82</v>
      </c>
      <c r="C20" s="36">
        <v>0.42857142857142855</v>
      </c>
      <c r="D20" s="36">
        <v>0.49107142857142855</v>
      </c>
      <c r="E20" s="36">
        <v>1.7857142857142856E-2</v>
      </c>
      <c r="F20" s="36">
        <v>6.25E-2</v>
      </c>
      <c r="G20" s="36">
        <v>0</v>
      </c>
      <c r="H20" s="47">
        <f t="shared" si="0"/>
        <v>0.9196428571428571</v>
      </c>
    </row>
    <row r="21" spans="1:9" x14ac:dyDescent="0.25">
      <c r="A21" s="32" t="s">
        <v>26</v>
      </c>
      <c r="B21" s="37">
        <v>82</v>
      </c>
      <c r="C21" s="36">
        <v>0.16071428571428573</v>
      </c>
      <c r="D21" s="36">
        <v>0.49107142857142855</v>
      </c>
      <c r="E21" s="36">
        <v>0.16071428571428573</v>
      </c>
      <c r="F21" s="36">
        <v>0.1875</v>
      </c>
      <c r="G21" s="36">
        <v>0</v>
      </c>
      <c r="H21" s="47">
        <f t="shared" si="0"/>
        <v>0.6517857142857143</v>
      </c>
    </row>
    <row r="22" spans="1:9" x14ac:dyDescent="0.25">
      <c r="A22" s="32" t="s">
        <v>27</v>
      </c>
      <c r="B22" s="37">
        <v>82</v>
      </c>
      <c r="C22" s="36">
        <v>0.45535714285714285</v>
      </c>
      <c r="D22" s="36">
        <v>0.20535714285714285</v>
      </c>
      <c r="E22" s="36">
        <v>0.11607142857142858</v>
      </c>
      <c r="F22" s="36">
        <v>0.16071428571428573</v>
      </c>
      <c r="G22" s="36">
        <v>6.25E-2</v>
      </c>
      <c r="H22" s="47">
        <f t="shared" si="0"/>
        <v>0.6607142857142857</v>
      </c>
    </row>
    <row r="23" spans="1:9" x14ac:dyDescent="0.25">
      <c r="A23" s="32" t="s">
        <v>28</v>
      </c>
      <c r="B23" s="37">
        <v>82</v>
      </c>
      <c r="C23" s="36">
        <v>0.6071428571428571</v>
      </c>
      <c r="D23" s="36">
        <v>0.17857142857142858</v>
      </c>
      <c r="E23" s="36">
        <v>0.17857142857142858</v>
      </c>
      <c r="F23" s="36">
        <v>3.5714285714285712E-2</v>
      </c>
      <c r="G23" s="36">
        <v>0</v>
      </c>
      <c r="H23" s="47">
        <f t="shared" si="0"/>
        <v>0.7857142857142857</v>
      </c>
    </row>
    <row r="24" spans="1:9" x14ac:dyDescent="0.25">
      <c r="A24" s="33"/>
      <c r="B24" s="33"/>
      <c r="C24" s="33"/>
      <c r="D24" s="33"/>
      <c r="E24" s="33"/>
      <c r="F24" s="33"/>
      <c r="G24" s="33"/>
      <c r="H24" s="47">
        <f t="shared" si="0"/>
        <v>0</v>
      </c>
    </row>
    <row r="25" spans="1:9" ht="25.5" x14ac:dyDescent="0.25">
      <c r="A25" s="48" t="s">
        <v>29</v>
      </c>
      <c r="B25" s="48" t="s">
        <v>75</v>
      </c>
      <c r="C25" s="48" t="s">
        <v>9</v>
      </c>
      <c r="D25" s="48" t="s">
        <v>10</v>
      </c>
      <c r="E25" s="48" t="s">
        <v>11</v>
      </c>
      <c r="F25" s="48" t="s">
        <v>12</v>
      </c>
      <c r="G25" s="48" t="s">
        <v>13</v>
      </c>
      <c r="H25" s="47" t="s">
        <v>20</v>
      </c>
      <c r="I25" s="29" t="s">
        <v>20</v>
      </c>
    </row>
    <row r="26" spans="1:9" x14ac:dyDescent="0.25">
      <c r="A26" s="48" t="s">
        <v>30</v>
      </c>
      <c r="B26" s="38">
        <v>40</v>
      </c>
      <c r="C26" s="39">
        <v>0.625</v>
      </c>
      <c r="D26" s="39">
        <v>0.3</v>
      </c>
      <c r="E26" s="39">
        <v>7.4999999999999997E-2</v>
      </c>
      <c r="F26" s="39">
        <v>0</v>
      </c>
      <c r="G26" s="39">
        <v>0</v>
      </c>
      <c r="H26" s="47">
        <f t="shared" si="0"/>
        <v>0.92500000000000004</v>
      </c>
    </row>
    <row r="27" spans="1:9" x14ac:dyDescent="0.25">
      <c r="A27" s="48" t="s">
        <v>31</v>
      </c>
      <c r="B27" s="38">
        <v>40</v>
      </c>
      <c r="C27" s="39">
        <v>0.77500000000000002</v>
      </c>
      <c r="D27" s="39">
        <v>0.1</v>
      </c>
      <c r="E27" s="39">
        <v>0.125</v>
      </c>
      <c r="F27" s="39">
        <v>0</v>
      </c>
      <c r="G27" s="39">
        <v>0</v>
      </c>
      <c r="H27" s="47">
        <f t="shared" si="0"/>
        <v>0.875</v>
      </c>
    </row>
    <row r="28" spans="1:9" x14ac:dyDescent="0.25">
      <c r="A28" s="48" t="s">
        <v>32</v>
      </c>
      <c r="B28" s="38">
        <v>40</v>
      </c>
      <c r="C28" s="39">
        <v>0.88</v>
      </c>
      <c r="D28" s="39">
        <v>0.12</v>
      </c>
      <c r="E28" s="39">
        <v>0</v>
      </c>
      <c r="F28" s="39">
        <v>0</v>
      </c>
      <c r="G28" s="39">
        <v>0</v>
      </c>
      <c r="H28" s="47">
        <f t="shared" si="0"/>
        <v>1</v>
      </c>
    </row>
    <row r="29" spans="1:9" x14ac:dyDescent="0.25">
      <c r="A29" s="48" t="s">
        <v>33</v>
      </c>
      <c r="B29" s="38">
        <v>40</v>
      </c>
      <c r="C29" s="39">
        <v>0.87</v>
      </c>
      <c r="D29" s="39">
        <v>0.125</v>
      </c>
      <c r="E29" s="39">
        <v>0</v>
      </c>
      <c r="F29" s="39">
        <v>0</v>
      </c>
      <c r="G29" s="39">
        <v>0</v>
      </c>
      <c r="H29" s="47">
        <f t="shared" si="0"/>
        <v>0.995</v>
      </c>
    </row>
    <row r="30" spans="1:9" x14ac:dyDescent="0.25">
      <c r="A30" s="32" t="s">
        <v>34</v>
      </c>
      <c r="B30" s="37">
        <v>40</v>
      </c>
      <c r="C30" s="36">
        <v>0.62</v>
      </c>
      <c r="D30" s="36">
        <v>0.12</v>
      </c>
      <c r="E30" s="36">
        <v>0.125</v>
      </c>
      <c r="F30" s="36">
        <v>0.125</v>
      </c>
      <c r="G30" s="36">
        <v>0</v>
      </c>
      <c r="H30" s="47">
        <f t="shared" si="0"/>
        <v>0.74</v>
      </c>
    </row>
    <row r="31" spans="1:9" x14ac:dyDescent="0.25">
      <c r="A31" s="32" t="s">
        <v>35</v>
      </c>
      <c r="B31" s="37">
        <v>40</v>
      </c>
      <c r="C31" s="36">
        <v>0.45</v>
      </c>
      <c r="D31" s="36">
        <v>0.05</v>
      </c>
      <c r="E31" s="36">
        <v>0.25</v>
      </c>
      <c r="F31" s="36">
        <v>0.25</v>
      </c>
      <c r="G31" s="36">
        <v>0</v>
      </c>
      <c r="H31" s="47">
        <f t="shared" si="0"/>
        <v>0.5</v>
      </c>
    </row>
    <row r="32" spans="1:9" x14ac:dyDescent="0.25">
      <c r="A32" s="32" t="s">
        <v>36</v>
      </c>
      <c r="B32" s="37">
        <v>40</v>
      </c>
      <c r="C32" s="36">
        <v>0.45</v>
      </c>
      <c r="D32" s="36">
        <v>0.17499999999999999</v>
      </c>
      <c r="E32" s="36">
        <v>0.3</v>
      </c>
      <c r="F32" s="36">
        <v>7.4999999999999997E-2</v>
      </c>
      <c r="G32" s="36">
        <v>0</v>
      </c>
      <c r="H32" s="47">
        <f t="shared" si="0"/>
        <v>0.625</v>
      </c>
    </row>
    <row r="33" spans="1:8" x14ac:dyDescent="0.25">
      <c r="H33" s="47">
        <f t="shared" si="0"/>
        <v>0</v>
      </c>
    </row>
    <row r="34" spans="1:8" ht="25.5" x14ac:dyDescent="0.25">
      <c r="A34" s="32" t="s">
        <v>37</v>
      </c>
      <c r="B34" s="32" t="s">
        <v>75</v>
      </c>
      <c r="C34" s="32" t="s">
        <v>9</v>
      </c>
      <c r="D34" s="32" t="s">
        <v>10</v>
      </c>
      <c r="E34" s="32" t="s">
        <v>11</v>
      </c>
      <c r="F34" s="32" t="s">
        <v>12</v>
      </c>
      <c r="G34" s="32" t="s">
        <v>13</v>
      </c>
      <c r="H34" s="47" t="s">
        <v>20</v>
      </c>
    </row>
    <row r="35" spans="1:8" x14ac:dyDescent="0.25">
      <c r="A35" s="32" t="s">
        <v>38</v>
      </c>
      <c r="B35" s="37">
        <v>15</v>
      </c>
      <c r="C35" s="36">
        <v>0.73333333333333328</v>
      </c>
      <c r="D35" s="36">
        <v>0.26666666666666666</v>
      </c>
      <c r="E35" s="36">
        <v>0</v>
      </c>
      <c r="F35" s="36">
        <v>0</v>
      </c>
      <c r="G35" s="36">
        <v>0</v>
      </c>
      <c r="H35" s="47">
        <f t="shared" si="0"/>
        <v>1</v>
      </c>
    </row>
    <row r="36" spans="1:8" x14ac:dyDescent="0.25">
      <c r="A36" s="32" t="s">
        <v>39</v>
      </c>
      <c r="B36" s="37">
        <v>15</v>
      </c>
      <c r="C36" s="36">
        <v>0.74</v>
      </c>
      <c r="D36" s="36">
        <v>0.13333333333333333</v>
      </c>
      <c r="E36" s="36">
        <v>0.13333333333333333</v>
      </c>
      <c r="F36" s="36">
        <v>0</v>
      </c>
      <c r="G36" s="36">
        <v>0</v>
      </c>
      <c r="H36" s="47">
        <f t="shared" si="0"/>
        <v>0.87333333333333329</v>
      </c>
    </row>
    <row r="37" spans="1:8" x14ac:dyDescent="0.25">
      <c r="A37" s="32" t="s">
        <v>40</v>
      </c>
      <c r="B37" s="37">
        <v>15</v>
      </c>
      <c r="C37" s="36">
        <v>0.33333333333333331</v>
      </c>
      <c r="D37" s="36">
        <v>0.66666666666666663</v>
      </c>
      <c r="E37" s="36">
        <v>0</v>
      </c>
      <c r="F37" s="36">
        <v>0</v>
      </c>
      <c r="G37" s="36">
        <v>0</v>
      </c>
      <c r="H37" s="47">
        <f t="shared" si="0"/>
        <v>1</v>
      </c>
    </row>
    <row r="38" spans="1:8" x14ac:dyDescent="0.25">
      <c r="A38" s="32" t="s">
        <v>41</v>
      </c>
      <c r="B38" s="37">
        <v>15</v>
      </c>
      <c r="C38" s="36">
        <v>1</v>
      </c>
      <c r="D38" s="36">
        <v>0</v>
      </c>
      <c r="E38" s="36">
        <v>0</v>
      </c>
      <c r="F38" s="36">
        <v>0</v>
      </c>
      <c r="G38" s="36">
        <v>0</v>
      </c>
      <c r="H38" s="47">
        <f t="shared" si="0"/>
        <v>1</v>
      </c>
    </row>
    <row r="39" spans="1:8" x14ac:dyDescent="0.25">
      <c r="A39" s="32" t="s">
        <v>42</v>
      </c>
      <c r="B39" s="37">
        <v>15</v>
      </c>
      <c r="C39" s="36">
        <v>0.8666666666666667</v>
      </c>
      <c r="D39" s="36">
        <v>0.13333333333333333</v>
      </c>
      <c r="E39" s="36">
        <v>0</v>
      </c>
      <c r="F39" s="36">
        <v>0</v>
      </c>
      <c r="G39" s="36">
        <v>0</v>
      </c>
      <c r="H39" s="47">
        <f t="shared" si="0"/>
        <v>1</v>
      </c>
    </row>
    <row r="40" spans="1:8" x14ac:dyDescent="0.25">
      <c r="A40" s="32" t="s">
        <v>43</v>
      </c>
      <c r="B40" s="37">
        <v>15</v>
      </c>
      <c r="C40" s="36">
        <v>0.93333333333333335</v>
      </c>
      <c r="D40" s="36">
        <v>6.6666666666666666E-2</v>
      </c>
      <c r="E40" s="36">
        <v>0</v>
      </c>
      <c r="F40" s="36">
        <v>0</v>
      </c>
      <c r="G40" s="36">
        <v>0</v>
      </c>
      <c r="H40" s="47">
        <f t="shared" si="0"/>
        <v>1</v>
      </c>
    </row>
    <row r="41" spans="1:8" x14ac:dyDescent="0.25">
      <c r="A41" s="32" t="s">
        <v>44</v>
      </c>
      <c r="B41" s="37">
        <v>15</v>
      </c>
      <c r="C41" s="36">
        <v>1</v>
      </c>
      <c r="D41" s="36">
        <v>0</v>
      </c>
      <c r="E41" s="36">
        <v>0</v>
      </c>
      <c r="F41" s="36">
        <v>0</v>
      </c>
      <c r="G41" s="36">
        <v>0</v>
      </c>
      <c r="H41" s="47">
        <f t="shared" si="0"/>
        <v>1</v>
      </c>
    </row>
    <row r="42" spans="1:8" x14ac:dyDescent="0.25">
      <c r="A42" s="32" t="s">
        <v>45</v>
      </c>
      <c r="B42" s="37">
        <v>15</v>
      </c>
      <c r="C42" s="36">
        <v>0.8666666666666667</v>
      </c>
      <c r="D42" s="36">
        <v>0.13333333333333333</v>
      </c>
      <c r="E42" s="36">
        <v>0</v>
      </c>
      <c r="F42" s="36">
        <v>0</v>
      </c>
      <c r="G42" s="36">
        <v>0</v>
      </c>
      <c r="H42" s="47">
        <f t="shared" si="0"/>
        <v>1</v>
      </c>
    </row>
    <row r="43" spans="1:8" x14ac:dyDescent="0.25">
      <c r="A43" s="32" t="s">
        <v>46</v>
      </c>
      <c r="B43" s="37">
        <v>15</v>
      </c>
      <c r="C43" s="36">
        <v>1</v>
      </c>
      <c r="D43" s="36">
        <v>0</v>
      </c>
      <c r="E43" s="36">
        <v>0</v>
      </c>
      <c r="F43" s="36">
        <v>0</v>
      </c>
      <c r="G43" s="36">
        <v>0</v>
      </c>
      <c r="H43" s="47">
        <f t="shared" si="0"/>
        <v>1</v>
      </c>
    </row>
    <row r="44" spans="1:8" x14ac:dyDescent="0.25">
      <c r="A44" s="32" t="s">
        <v>47</v>
      </c>
      <c r="B44" s="37">
        <v>15</v>
      </c>
      <c r="C44" s="36">
        <v>0.8</v>
      </c>
      <c r="D44" s="36">
        <v>0.13333333333333333</v>
      </c>
      <c r="E44" s="36">
        <v>6.6666666666666666E-2</v>
      </c>
      <c r="F44" s="36">
        <v>0</v>
      </c>
      <c r="G44" s="36">
        <v>0</v>
      </c>
      <c r="H44" s="47">
        <f t="shared" si="0"/>
        <v>0.93333333333333335</v>
      </c>
    </row>
    <row r="45" spans="1:8" x14ac:dyDescent="0.25">
      <c r="A45" s="32" t="s">
        <v>48</v>
      </c>
      <c r="B45" s="37">
        <v>15</v>
      </c>
      <c r="C45" s="36">
        <v>1</v>
      </c>
      <c r="D45" s="36">
        <v>0</v>
      </c>
      <c r="E45" s="36">
        <v>0</v>
      </c>
      <c r="F45" s="36">
        <v>0</v>
      </c>
      <c r="G45" s="36">
        <v>0</v>
      </c>
      <c r="H45" s="47">
        <f t="shared" si="0"/>
        <v>1</v>
      </c>
    </row>
    <row r="46" spans="1:8" x14ac:dyDescent="0.25">
      <c r="A46" s="33"/>
      <c r="B46" s="33"/>
      <c r="C46" s="33"/>
      <c r="D46" s="33"/>
      <c r="E46" s="33"/>
      <c r="F46" s="33"/>
      <c r="G46" s="33"/>
      <c r="H46" s="47">
        <f t="shared" si="0"/>
        <v>0</v>
      </c>
    </row>
    <row r="47" spans="1:8" ht="25.5" x14ac:dyDescent="0.25">
      <c r="A47" s="32" t="s">
        <v>58</v>
      </c>
      <c r="B47" s="32" t="s">
        <v>75</v>
      </c>
      <c r="C47" s="32" t="s">
        <v>9</v>
      </c>
      <c r="D47" s="32" t="s">
        <v>10</v>
      </c>
      <c r="E47" s="32" t="s">
        <v>11</v>
      </c>
      <c r="F47" s="32" t="s">
        <v>12</v>
      </c>
      <c r="G47" s="32" t="s">
        <v>13</v>
      </c>
      <c r="H47" s="47" t="s">
        <v>20</v>
      </c>
    </row>
    <row r="48" spans="1:8" x14ac:dyDescent="0.25">
      <c r="A48" s="32" t="s">
        <v>49</v>
      </c>
      <c r="B48" s="37">
        <v>14</v>
      </c>
      <c r="C48" s="36">
        <v>0.7142857142857143</v>
      </c>
      <c r="D48" s="36">
        <v>0.2857142857142857</v>
      </c>
      <c r="E48" s="36">
        <v>0</v>
      </c>
      <c r="F48" s="36">
        <v>0</v>
      </c>
      <c r="G48" s="36">
        <v>0</v>
      </c>
      <c r="H48" s="47">
        <f t="shared" si="0"/>
        <v>1</v>
      </c>
    </row>
    <row r="49" spans="1:10" x14ac:dyDescent="0.25">
      <c r="A49" s="32" t="s">
        <v>50</v>
      </c>
      <c r="B49" s="37">
        <v>14</v>
      </c>
      <c r="C49" s="36">
        <v>0.2857142857142857</v>
      </c>
      <c r="D49" s="36">
        <v>0.2857142857142857</v>
      </c>
      <c r="E49" s="36">
        <v>0.28000000000000003</v>
      </c>
      <c r="F49" s="36">
        <v>0</v>
      </c>
      <c r="G49" s="36">
        <v>0.14285714285714285</v>
      </c>
      <c r="H49" s="47">
        <f t="shared" si="0"/>
        <v>0.5714285714285714</v>
      </c>
    </row>
    <row r="50" spans="1:10" x14ac:dyDescent="0.25">
      <c r="A50" s="32" t="s">
        <v>51</v>
      </c>
      <c r="B50" s="37">
        <v>14</v>
      </c>
      <c r="C50" s="36">
        <v>0.7142857142857143</v>
      </c>
      <c r="D50" s="36">
        <v>0.2857142857142857</v>
      </c>
      <c r="E50" s="36">
        <v>0</v>
      </c>
      <c r="F50" s="36">
        <v>0</v>
      </c>
      <c r="G50" s="36">
        <v>0</v>
      </c>
      <c r="H50" s="47">
        <f t="shared" si="0"/>
        <v>1</v>
      </c>
    </row>
    <row r="51" spans="1:10" x14ac:dyDescent="0.25">
      <c r="A51" s="32" t="s">
        <v>52</v>
      </c>
      <c r="B51" s="37">
        <v>14</v>
      </c>
      <c r="C51" s="36">
        <v>0.7857142857142857</v>
      </c>
      <c r="D51" s="36">
        <v>0.21428571428571427</v>
      </c>
      <c r="E51" s="36">
        <v>0</v>
      </c>
      <c r="F51" s="36">
        <v>0</v>
      </c>
      <c r="G51" s="36">
        <v>0</v>
      </c>
      <c r="H51" s="47">
        <f t="shared" si="0"/>
        <v>1</v>
      </c>
    </row>
    <row r="52" spans="1:10" x14ac:dyDescent="0.25">
      <c r="A52" s="32" t="s">
        <v>53</v>
      </c>
      <c r="B52" s="37">
        <v>14</v>
      </c>
      <c r="C52" s="36">
        <v>0.7142857142857143</v>
      </c>
      <c r="D52" s="36">
        <v>0.2857142857142857</v>
      </c>
      <c r="E52" s="36">
        <v>0</v>
      </c>
      <c r="F52" s="36">
        <v>0</v>
      </c>
      <c r="G52" s="36">
        <v>0</v>
      </c>
      <c r="H52" s="47">
        <f t="shared" si="0"/>
        <v>1</v>
      </c>
    </row>
    <row r="53" spans="1:10" x14ac:dyDescent="0.25">
      <c r="A53" s="32" t="s">
        <v>54</v>
      </c>
      <c r="B53" s="37">
        <v>14</v>
      </c>
      <c r="C53" s="36">
        <v>0.2857142857142857</v>
      </c>
      <c r="D53" s="36">
        <v>0.7142857142857143</v>
      </c>
      <c r="E53" s="36">
        <v>0</v>
      </c>
      <c r="F53" s="36">
        <v>0</v>
      </c>
      <c r="G53" s="36">
        <v>0</v>
      </c>
      <c r="H53" s="47">
        <f t="shared" si="0"/>
        <v>1</v>
      </c>
    </row>
    <row r="54" spans="1:10" x14ac:dyDescent="0.25">
      <c r="A54" s="32" t="s">
        <v>55</v>
      </c>
      <c r="B54" s="37">
        <v>14</v>
      </c>
      <c r="C54" s="36">
        <v>0.7142857142857143</v>
      </c>
      <c r="D54" s="36">
        <v>0.2857142857142857</v>
      </c>
      <c r="E54" s="36">
        <v>0</v>
      </c>
      <c r="F54" s="36">
        <v>0</v>
      </c>
      <c r="G54" s="36">
        <v>0</v>
      </c>
      <c r="H54" s="47">
        <f t="shared" si="0"/>
        <v>1</v>
      </c>
    </row>
    <row r="55" spans="1:10" x14ac:dyDescent="0.25">
      <c r="A55" s="32" t="s">
        <v>56</v>
      </c>
      <c r="B55" s="37">
        <v>14</v>
      </c>
      <c r="C55" s="36">
        <v>0.14285714285714285</v>
      </c>
      <c r="D55" s="36">
        <v>0.14285714285714285</v>
      </c>
      <c r="E55" s="36">
        <v>0.35714285714285715</v>
      </c>
      <c r="F55" s="36">
        <v>0.35714285714285715</v>
      </c>
      <c r="G55" s="36">
        <v>0</v>
      </c>
      <c r="H55" s="47">
        <f t="shared" si="0"/>
        <v>0.2857142857142857</v>
      </c>
    </row>
    <row r="56" spans="1:10" x14ac:dyDescent="0.25">
      <c r="A56" s="32" t="s">
        <v>57</v>
      </c>
      <c r="B56" s="37">
        <v>14</v>
      </c>
      <c r="C56" s="36">
        <v>0.7857142857142857</v>
      </c>
      <c r="D56" s="36">
        <v>0.21428571428571427</v>
      </c>
      <c r="E56" s="36">
        <v>0</v>
      </c>
      <c r="F56" s="36">
        <v>0</v>
      </c>
      <c r="G56" s="36">
        <v>0</v>
      </c>
      <c r="H56" s="47">
        <f t="shared" si="0"/>
        <v>1</v>
      </c>
      <c r="I56" s="29" t="s">
        <v>20</v>
      </c>
      <c r="J56" s="29" t="s">
        <v>20</v>
      </c>
    </row>
    <row r="57" spans="1:10" x14ac:dyDescent="0.25">
      <c r="A57" s="33"/>
      <c r="B57" s="33"/>
      <c r="C57" s="33"/>
      <c r="D57" s="33"/>
      <c r="E57" s="33"/>
      <c r="F57" s="33"/>
      <c r="G57" s="33"/>
      <c r="H57" s="47">
        <f t="shared" si="0"/>
        <v>0</v>
      </c>
    </row>
    <row r="58" spans="1:10" ht="25.5" x14ac:dyDescent="0.25">
      <c r="A58" s="32" t="s">
        <v>110</v>
      </c>
      <c r="B58" s="32" t="s">
        <v>75</v>
      </c>
      <c r="C58" s="32" t="s">
        <v>9</v>
      </c>
      <c r="D58" s="32" t="s">
        <v>10</v>
      </c>
      <c r="E58" s="32" t="s">
        <v>11</v>
      </c>
      <c r="F58" s="32" t="s">
        <v>12</v>
      </c>
      <c r="G58" s="32" t="s">
        <v>13</v>
      </c>
      <c r="H58" s="47" t="s">
        <v>20</v>
      </c>
    </row>
    <row r="59" spans="1:10" x14ac:dyDescent="0.25">
      <c r="A59" s="32" t="s">
        <v>60</v>
      </c>
      <c r="B59" s="37">
        <v>48</v>
      </c>
      <c r="C59" s="36">
        <v>0.5625</v>
      </c>
      <c r="D59" s="36">
        <v>0.22916666666666666</v>
      </c>
      <c r="E59" s="36">
        <v>6.25E-2</v>
      </c>
      <c r="F59" s="36">
        <v>0.10416666666666667</v>
      </c>
      <c r="G59" s="36">
        <v>4.1666666666666664E-2</v>
      </c>
      <c r="H59" s="47">
        <f t="shared" si="0"/>
        <v>0.79166666666666663</v>
      </c>
    </row>
    <row r="60" spans="1:10" x14ac:dyDescent="0.25">
      <c r="A60" s="32" t="s">
        <v>61</v>
      </c>
      <c r="B60" s="37">
        <v>48</v>
      </c>
      <c r="C60" s="36">
        <v>0.45833333333333331</v>
      </c>
      <c r="D60" s="36">
        <v>0.25</v>
      </c>
      <c r="E60" s="36">
        <v>4.1666666666666664E-2</v>
      </c>
      <c r="F60" s="36">
        <v>0.25</v>
      </c>
      <c r="G60" s="36">
        <v>0</v>
      </c>
      <c r="H60" s="47">
        <f t="shared" si="0"/>
        <v>0.70833333333333326</v>
      </c>
    </row>
    <row r="61" spans="1:10" x14ac:dyDescent="0.25">
      <c r="A61" s="32" t="s">
        <v>62</v>
      </c>
      <c r="B61" s="37">
        <v>48</v>
      </c>
      <c r="C61" s="36">
        <v>0.77083333333333337</v>
      </c>
      <c r="D61" s="36">
        <v>2.0833333333333332E-2</v>
      </c>
      <c r="E61" s="36">
        <v>0</v>
      </c>
      <c r="F61" s="36">
        <v>0.20833333333333334</v>
      </c>
      <c r="G61" s="36">
        <v>0</v>
      </c>
      <c r="H61" s="47">
        <f t="shared" si="0"/>
        <v>0.79166666666666674</v>
      </c>
    </row>
    <row r="62" spans="1:10" x14ac:dyDescent="0.25">
      <c r="A62" s="32" t="s">
        <v>63</v>
      </c>
      <c r="B62" s="37">
        <v>48</v>
      </c>
      <c r="C62" s="36">
        <v>0.29166666666666669</v>
      </c>
      <c r="D62" s="36">
        <v>0.14583333333333334</v>
      </c>
      <c r="E62" s="36">
        <v>6.25E-2</v>
      </c>
      <c r="F62" s="36">
        <v>0.3125</v>
      </c>
      <c r="G62" s="36">
        <v>0.1875</v>
      </c>
      <c r="H62" s="47">
        <f t="shared" si="0"/>
        <v>0.4375</v>
      </c>
    </row>
    <row r="63" spans="1:10" x14ac:dyDescent="0.25">
      <c r="A63" s="32" t="s">
        <v>64</v>
      </c>
      <c r="B63" s="37">
        <v>48</v>
      </c>
      <c r="C63" s="36">
        <v>0.45833333333333331</v>
      </c>
      <c r="D63" s="36">
        <v>6.25E-2</v>
      </c>
      <c r="E63" s="36">
        <v>0.25</v>
      </c>
      <c r="F63" s="36">
        <v>0.22916666666666666</v>
      </c>
      <c r="G63" s="36">
        <v>0</v>
      </c>
      <c r="H63" s="47">
        <f t="shared" si="0"/>
        <v>0.52083333333333326</v>
      </c>
    </row>
    <row r="64" spans="1:10" x14ac:dyDescent="0.25">
      <c r="A64" s="32" t="s">
        <v>65</v>
      </c>
      <c r="B64" s="37">
        <v>48</v>
      </c>
      <c r="C64" s="36">
        <v>0.5</v>
      </c>
      <c r="D64" s="36">
        <v>4.1666666666666664E-2</v>
      </c>
      <c r="E64" s="36">
        <v>0.25</v>
      </c>
      <c r="F64" s="36">
        <v>0.20833333333333334</v>
      </c>
      <c r="G64" s="36">
        <v>0</v>
      </c>
      <c r="H64" s="47">
        <f t="shared" si="0"/>
        <v>0.54166666666666663</v>
      </c>
    </row>
    <row r="65" spans="1:8" x14ac:dyDescent="0.25">
      <c r="A65" s="32" t="s">
        <v>66</v>
      </c>
      <c r="B65" s="37">
        <v>48</v>
      </c>
      <c r="C65" s="36">
        <v>0.6</v>
      </c>
      <c r="D65" s="36">
        <v>0.28999999999999998</v>
      </c>
      <c r="E65" s="36">
        <v>7.0000000000000007E-2</v>
      </c>
      <c r="F65" s="36">
        <v>0.04</v>
      </c>
      <c r="G65" s="36">
        <v>0</v>
      </c>
      <c r="H65" s="47">
        <f t="shared" si="0"/>
        <v>0.8899999999999999</v>
      </c>
    </row>
    <row r="66" spans="1:8" x14ac:dyDescent="0.25">
      <c r="A66" s="32" t="s">
        <v>76</v>
      </c>
      <c r="B66" s="37">
        <v>48</v>
      </c>
      <c r="C66" s="36">
        <v>0.72916666666666663</v>
      </c>
      <c r="D66" s="36">
        <v>0.27</v>
      </c>
      <c r="E66" s="36">
        <v>0</v>
      </c>
      <c r="F66" s="36">
        <v>0</v>
      </c>
      <c r="G66" s="36">
        <v>0</v>
      </c>
      <c r="H66" s="47">
        <f t="shared" si="0"/>
        <v>0.99916666666666665</v>
      </c>
    </row>
    <row r="67" spans="1:8" x14ac:dyDescent="0.25">
      <c r="H67" s="47" t="s">
        <v>20</v>
      </c>
    </row>
    <row r="68" spans="1:8" ht="25.5" x14ac:dyDescent="0.25">
      <c r="A68" s="32" t="s">
        <v>67</v>
      </c>
      <c r="B68" s="32" t="s">
        <v>75</v>
      </c>
      <c r="C68" s="32" t="s">
        <v>9</v>
      </c>
      <c r="D68" s="32" t="s">
        <v>10</v>
      </c>
      <c r="E68" s="32" t="s">
        <v>11</v>
      </c>
      <c r="F68" s="32" t="s">
        <v>12</v>
      </c>
      <c r="G68" s="32" t="s">
        <v>13</v>
      </c>
      <c r="H68" s="47" t="s">
        <v>20</v>
      </c>
    </row>
    <row r="69" spans="1:8" x14ac:dyDescent="0.25">
      <c r="A69" s="32" t="s">
        <v>111</v>
      </c>
      <c r="B69" s="31">
        <v>10</v>
      </c>
      <c r="C69" s="30">
        <v>1</v>
      </c>
      <c r="D69" s="30">
        <v>0</v>
      </c>
      <c r="E69" s="30">
        <v>0</v>
      </c>
      <c r="F69" s="30">
        <v>0</v>
      </c>
      <c r="G69" s="30">
        <v>0</v>
      </c>
      <c r="H69" s="47">
        <f t="shared" si="0"/>
        <v>1</v>
      </c>
    </row>
    <row r="70" spans="1:8" x14ac:dyDescent="0.25">
      <c r="A70" s="32" t="s">
        <v>39</v>
      </c>
      <c r="B70" s="31">
        <v>10</v>
      </c>
      <c r="C70" s="30">
        <v>1</v>
      </c>
      <c r="D70" s="30">
        <v>0</v>
      </c>
      <c r="E70" s="30">
        <v>0</v>
      </c>
      <c r="F70" s="30">
        <v>0</v>
      </c>
      <c r="G70" s="30">
        <v>0</v>
      </c>
      <c r="H70" s="47">
        <f t="shared" si="0"/>
        <v>1</v>
      </c>
    </row>
    <row r="71" spans="1:8" x14ac:dyDescent="0.25">
      <c r="A71" s="32" t="s">
        <v>69</v>
      </c>
      <c r="B71" s="31">
        <v>10</v>
      </c>
      <c r="C71" s="30">
        <v>1</v>
      </c>
      <c r="D71" s="30">
        <v>0</v>
      </c>
      <c r="E71" s="30">
        <v>0</v>
      </c>
      <c r="F71" s="30">
        <v>0</v>
      </c>
      <c r="G71" s="30">
        <v>0</v>
      </c>
      <c r="H71" s="47">
        <f t="shared" si="0"/>
        <v>1</v>
      </c>
    </row>
    <row r="72" spans="1:8" x14ac:dyDescent="0.25">
      <c r="A72" s="32" t="s">
        <v>70</v>
      </c>
      <c r="B72" s="31">
        <v>10</v>
      </c>
      <c r="C72" s="30">
        <v>1</v>
      </c>
      <c r="D72" s="30">
        <v>0</v>
      </c>
      <c r="E72" s="30">
        <v>0</v>
      </c>
      <c r="F72" s="30">
        <v>0</v>
      </c>
      <c r="G72" s="30">
        <v>0</v>
      </c>
      <c r="H72" s="47">
        <f t="shared" ref="H72:H76" si="1">C72+D72</f>
        <v>1</v>
      </c>
    </row>
    <row r="73" spans="1:8" x14ac:dyDescent="0.25">
      <c r="A73" s="32" t="s">
        <v>71</v>
      </c>
      <c r="B73" s="31">
        <v>10</v>
      </c>
      <c r="C73" s="30">
        <v>1</v>
      </c>
      <c r="D73" s="30">
        <v>0</v>
      </c>
      <c r="E73" s="30">
        <v>0</v>
      </c>
      <c r="F73" s="30">
        <v>0</v>
      </c>
      <c r="G73" s="30">
        <v>0</v>
      </c>
      <c r="H73" s="47">
        <f t="shared" si="1"/>
        <v>1</v>
      </c>
    </row>
    <row r="74" spans="1:8" x14ac:dyDescent="0.25">
      <c r="A74" s="32" t="s">
        <v>72</v>
      </c>
      <c r="B74" s="31">
        <v>10</v>
      </c>
      <c r="C74" s="30">
        <v>1</v>
      </c>
      <c r="D74" s="30">
        <v>0</v>
      </c>
      <c r="E74" s="30">
        <v>0</v>
      </c>
      <c r="F74" s="30">
        <v>0</v>
      </c>
      <c r="G74" s="30">
        <v>0</v>
      </c>
      <c r="H74" s="47">
        <f t="shared" si="1"/>
        <v>1</v>
      </c>
    </row>
    <row r="75" spans="1:8" x14ac:dyDescent="0.25">
      <c r="A75" s="32" t="s">
        <v>73</v>
      </c>
      <c r="B75" s="31">
        <v>10</v>
      </c>
      <c r="C75" s="30">
        <v>1</v>
      </c>
      <c r="D75" s="30">
        <v>0</v>
      </c>
      <c r="E75" s="30">
        <v>0</v>
      </c>
      <c r="F75" s="30">
        <v>0</v>
      </c>
      <c r="G75" s="30">
        <v>0</v>
      </c>
      <c r="H75" s="47">
        <f t="shared" si="1"/>
        <v>1</v>
      </c>
    </row>
    <row r="76" spans="1:8" x14ac:dyDescent="0.25">
      <c r="A76" s="32" t="s">
        <v>74</v>
      </c>
      <c r="B76" s="31">
        <v>10</v>
      </c>
      <c r="C76" s="30">
        <v>1</v>
      </c>
      <c r="D76" s="30">
        <v>0</v>
      </c>
      <c r="E76" s="30">
        <v>0</v>
      </c>
      <c r="F76" s="30">
        <v>0</v>
      </c>
      <c r="G76" s="30">
        <v>0</v>
      </c>
      <c r="H76" s="47">
        <f t="shared" si="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A5F5F-DCC4-46AD-94DB-72F9406BA7DD}">
  <dimension ref="C6:H16"/>
  <sheetViews>
    <sheetView zoomScale="40" zoomScaleNormal="40" workbookViewId="0">
      <selection activeCell="C20" sqref="C20"/>
    </sheetView>
  </sheetViews>
  <sheetFormatPr defaultRowHeight="15" x14ac:dyDescent="0.25"/>
  <cols>
    <col min="1" max="1" width="9.140625" style="29"/>
    <col min="2" max="2" width="41" style="29" customWidth="1"/>
    <col min="3" max="3" width="49.5703125" style="29" customWidth="1"/>
    <col min="4" max="4" width="24" style="29" customWidth="1"/>
    <col min="5" max="5" width="19" style="29" customWidth="1"/>
    <col min="6" max="6" width="46.85546875" style="29" customWidth="1"/>
    <col min="7" max="7" width="18.7109375" style="29" customWidth="1"/>
    <col min="8" max="8" width="19.7109375" style="29" customWidth="1"/>
    <col min="9" max="16384" width="9.140625" style="29"/>
  </cols>
  <sheetData>
    <row r="6" spans="3:8" x14ac:dyDescent="0.25">
      <c r="C6" s="40" t="s">
        <v>77</v>
      </c>
      <c r="D6" s="40" t="s">
        <v>100</v>
      </c>
      <c r="E6" s="40" t="s">
        <v>86</v>
      </c>
      <c r="F6" s="40" t="s">
        <v>87</v>
      </c>
      <c r="G6" s="40" t="s">
        <v>88</v>
      </c>
      <c r="H6" s="40" t="s">
        <v>95</v>
      </c>
    </row>
    <row r="7" spans="3:8" ht="106.5" customHeight="1" x14ac:dyDescent="0.25">
      <c r="C7" s="41" t="s">
        <v>78</v>
      </c>
      <c r="D7" s="42">
        <v>4</v>
      </c>
      <c r="E7" s="42" t="s">
        <v>89</v>
      </c>
      <c r="F7" s="43" t="s">
        <v>109</v>
      </c>
      <c r="G7" s="42" t="s">
        <v>94</v>
      </c>
      <c r="H7" s="42" t="s">
        <v>96</v>
      </c>
    </row>
    <row r="8" spans="3:8" ht="90" x14ac:dyDescent="0.25">
      <c r="C8" s="41" t="s">
        <v>79</v>
      </c>
      <c r="D8" s="42">
        <v>0</v>
      </c>
      <c r="E8" s="42" t="s">
        <v>89</v>
      </c>
      <c r="F8" s="43" t="s">
        <v>91</v>
      </c>
      <c r="G8" s="42" t="s">
        <v>92</v>
      </c>
      <c r="H8" s="42" t="s">
        <v>96</v>
      </c>
    </row>
    <row r="9" spans="3:8" ht="75" x14ac:dyDescent="0.25">
      <c r="C9" s="41" t="s">
        <v>21</v>
      </c>
      <c r="D9" s="42">
        <v>5</v>
      </c>
      <c r="E9" s="42" t="s">
        <v>90</v>
      </c>
      <c r="F9" s="43" t="s">
        <v>108</v>
      </c>
      <c r="G9" s="42" t="s">
        <v>93</v>
      </c>
      <c r="H9" s="42" t="s">
        <v>98</v>
      </c>
    </row>
    <row r="10" spans="3:8" ht="75" x14ac:dyDescent="0.25">
      <c r="C10" s="41" t="s">
        <v>0</v>
      </c>
      <c r="D10" s="42">
        <v>5</v>
      </c>
      <c r="E10" s="42" t="s">
        <v>90</v>
      </c>
      <c r="F10" s="43" t="s">
        <v>107</v>
      </c>
      <c r="G10" s="42" t="s">
        <v>93</v>
      </c>
      <c r="H10" s="42" t="s">
        <v>97</v>
      </c>
    </row>
    <row r="11" spans="3:8" ht="105" x14ac:dyDescent="0.25">
      <c r="C11" s="41" t="s">
        <v>80</v>
      </c>
      <c r="D11" s="42">
        <v>5</v>
      </c>
      <c r="E11" s="42" t="s">
        <v>90</v>
      </c>
      <c r="F11" s="43" t="s">
        <v>106</v>
      </c>
      <c r="G11" s="42" t="s">
        <v>93</v>
      </c>
      <c r="H11" s="42" t="s">
        <v>98</v>
      </c>
    </row>
    <row r="12" spans="3:8" ht="105" x14ac:dyDescent="0.25">
      <c r="C12" s="41" t="s">
        <v>81</v>
      </c>
      <c r="D12" s="42">
        <v>5</v>
      </c>
      <c r="E12" s="42" t="s">
        <v>90</v>
      </c>
      <c r="F12" s="43" t="s">
        <v>105</v>
      </c>
      <c r="G12" s="42" t="s">
        <v>93</v>
      </c>
      <c r="H12" s="42" t="s">
        <v>97</v>
      </c>
    </row>
    <row r="13" spans="3:8" x14ac:dyDescent="0.25">
      <c r="C13" s="41" t="s">
        <v>82</v>
      </c>
      <c r="D13" s="42">
        <v>5</v>
      </c>
      <c r="E13" s="42" t="s">
        <v>89</v>
      </c>
      <c r="F13" s="44" t="s">
        <v>101</v>
      </c>
      <c r="G13" s="42" t="s">
        <v>94</v>
      </c>
      <c r="H13" s="42" t="s">
        <v>96</v>
      </c>
    </row>
    <row r="14" spans="3:8" ht="90" x14ac:dyDescent="0.25">
      <c r="C14" s="41" t="s">
        <v>83</v>
      </c>
      <c r="D14" s="42">
        <v>5</v>
      </c>
      <c r="E14" s="42" t="s">
        <v>90</v>
      </c>
      <c r="F14" s="43" t="s">
        <v>102</v>
      </c>
      <c r="G14" s="42" t="s">
        <v>93</v>
      </c>
      <c r="H14" s="42" t="s">
        <v>98</v>
      </c>
    </row>
    <row r="15" spans="3:8" ht="75" x14ac:dyDescent="0.25">
      <c r="C15" s="41" t="s">
        <v>84</v>
      </c>
      <c r="D15" s="42">
        <v>5</v>
      </c>
      <c r="E15" s="42" t="s">
        <v>90</v>
      </c>
      <c r="F15" s="45" t="s">
        <v>103</v>
      </c>
      <c r="G15" s="42" t="s">
        <v>10</v>
      </c>
      <c r="H15" s="42" t="s">
        <v>96</v>
      </c>
    </row>
    <row r="16" spans="3:8" ht="90" x14ac:dyDescent="0.25">
      <c r="C16" s="41" t="s">
        <v>85</v>
      </c>
      <c r="D16" s="42">
        <v>5</v>
      </c>
      <c r="E16" s="42" t="s">
        <v>90</v>
      </c>
      <c r="F16" s="43" t="s">
        <v>104</v>
      </c>
      <c r="G16" s="42" t="s">
        <v>10</v>
      </c>
      <c r="H16" s="4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Output</vt:lpstr>
      <vt:lpstr>processed.</vt:lpstr>
      <vt:lpstr>komentare pro p.Gabelko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Jan.p</dc:creator>
  <cp:lastModifiedBy>Raduta kirill</cp:lastModifiedBy>
  <dcterms:created xsi:type="dcterms:W3CDTF">2022-03-20T16:00:18Z</dcterms:created>
  <dcterms:modified xsi:type="dcterms:W3CDTF">2022-03-29T16:56:44Z</dcterms:modified>
</cp:coreProperties>
</file>