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Moje soubory\VŠ - ŠAVŠ\DP\"/>
    </mc:Choice>
  </mc:AlternateContent>
  <xr:revisionPtr revIDLastSave="0" documentId="13_ncr:1_{96453622-39C3-4461-8896-9FBA6D7EF6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ullerův trojúhelník" sheetId="7" r:id="rId1"/>
  </sheets>
  <definedNames>
    <definedName name="_xlnm._FilterDatabase" localSheetId="0" hidden="1">'Fullerův trojúhelník'!$B$3:$M$45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7" l="1"/>
  <c r="Q6" i="7"/>
  <c r="Q7" i="7"/>
  <c r="Q8" i="7"/>
  <c r="Q4" i="7"/>
  <c r="Q9" i="7" l="1"/>
  <c r="R4" i="7" s="1"/>
  <c r="D7" i="7" s="1"/>
  <c r="R5" i="7" l="1"/>
  <c r="E7" i="7" s="1"/>
  <c r="R8" i="7"/>
  <c r="H7" i="7" s="1"/>
  <c r="R7" i="7"/>
  <c r="G7" i="7" s="1"/>
  <c r="R6" i="7"/>
  <c r="F7" i="7" s="1"/>
  <c r="I9" i="7" l="1"/>
  <c r="I44" i="7"/>
  <c r="I35" i="7"/>
  <c r="I10" i="7"/>
  <c r="I36" i="7"/>
  <c r="I23" i="7"/>
  <c r="I18" i="7"/>
  <c r="I11" i="7"/>
  <c r="I41" i="7"/>
  <c r="I14" i="7"/>
  <c r="I27" i="7"/>
  <c r="I31" i="7"/>
  <c r="I19" i="7"/>
  <c r="I45" i="7"/>
  <c r="I8" i="7"/>
  <c r="I37" i="7"/>
  <c r="I12" i="7"/>
  <c r="I16" i="7"/>
  <c r="I33" i="7"/>
  <c r="I40" i="7"/>
  <c r="I24" i="7"/>
  <c r="I28" i="7"/>
  <c r="I15" i="7"/>
  <c r="I20" i="7"/>
  <c r="I38" i="7"/>
  <c r="I29" i="7"/>
  <c r="I32" i="7"/>
  <c r="I42" i="7"/>
  <c r="I25" i="7"/>
  <c r="I30" i="7"/>
  <c r="I21" i="7"/>
  <c r="I39" i="7"/>
  <c r="I34" i="7"/>
  <c r="I17" i="7"/>
  <c r="I22" i="7"/>
  <c r="I13" i="7"/>
  <c r="I43" i="7"/>
  <c r="I26" i="7"/>
  <c r="R9" i="7"/>
</calcChain>
</file>

<file path=xl/sharedStrings.xml><?xml version="1.0" encoding="utf-8"?>
<sst xmlns="http://schemas.openxmlformats.org/spreadsheetml/2006/main" count="105" uniqueCount="104">
  <si>
    <t>A1</t>
  </si>
  <si>
    <t>A2</t>
  </si>
  <si>
    <t>A3</t>
  </si>
  <si>
    <t>Kritéria</t>
  </si>
  <si>
    <t>K1</t>
  </si>
  <si>
    <t>K2</t>
  </si>
  <si>
    <t>K3</t>
  </si>
  <si>
    <t>K4</t>
  </si>
  <si>
    <t>SUMA</t>
  </si>
  <si>
    <t>Kritérium</t>
  </si>
  <si>
    <t>K5</t>
  </si>
  <si>
    <t>A4</t>
  </si>
  <si>
    <t>Fullerův trojúhelník</t>
  </si>
  <si>
    <t>Druh rizika</t>
  </si>
  <si>
    <t>Označení rizika</t>
  </si>
  <si>
    <t>K1 - dopad</t>
  </si>
  <si>
    <t>K2 - četnost</t>
  </si>
  <si>
    <t>K3 - pravděpodobnost</t>
  </si>
  <si>
    <t>K4 - řiditelnost</t>
  </si>
  <si>
    <t>Počet preferencí</t>
  </si>
  <si>
    <t>Počet preferencí + 1</t>
  </si>
  <si>
    <t>Normovaná váha</t>
  </si>
  <si>
    <t>1 nejdůležitější kritérium</t>
  </si>
  <si>
    <t>5 nejméně důležité kritérium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</si>
  <si>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</si>
  <si>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</si>
  <si>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</si>
  <si>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</si>
  <si>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</si>
  <si>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</si>
  <si>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</si>
  <si>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</si>
  <si>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</si>
  <si>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</si>
  <si>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</si>
  <si>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</si>
  <si>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</si>
  <si>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</si>
  <si>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</si>
  <si>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</si>
  <si>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</si>
  <si>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</si>
  <si>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</si>
  <si>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</si>
  <si>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</si>
  <si>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</si>
  <si>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</si>
  <si>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</si>
  <si>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</si>
  <si>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</si>
  <si>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</si>
  <si>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</si>
  <si>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</si>
  <si>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</si>
  <si>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</si>
  <si>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</si>
  <si>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</si>
  <si>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</si>
  <si>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legislativní úpravy</t>
  </si>
  <si>
    <t>politická rizika</t>
  </si>
  <si>
    <t>soudní spor</t>
  </si>
  <si>
    <t>bezpečnostní rizika v zemi</t>
  </si>
  <si>
    <t>kurzové změny (obchod se zahraničím)</t>
  </si>
  <si>
    <t>úroková rizika</t>
  </si>
  <si>
    <t>úvěrová rizika</t>
  </si>
  <si>
    <t>riziko konkurence</t>
  </si>
  <si>
    <t>riziko řízení (management)</t>
  </si>
  <si>
    <t>udržení tržní pozice</t>
  </si>
  <si>
    <t>uplatnění na trhu</t>
  </si>
  <si>
    <t>zákaznické riziko</t>
  </si>
  <si>
    <t>zastupitelnost a kvalifikace</t>
  </si>
  <si>
    <t>BOZP a školení</t>
  </si>
  <si>
    <t>fluktuace</t>
  </si>
  <si>
    <t>riziko chybné interpretace (předání informací)</t>
  </si>
  <si>
    <t>chybná organizační struktura</t>
  </si>
  <si>
    <t>penále / špatné dodávky</t>
  </si>
  <si>
    <t>reference</t>
  </si>
  <si>
    <t>záruky</t>
  </si>
  <si>
    <t>chybné technické postupy</t>
  </si>
  <si>
    <t>nedostatek kvalifikované pracovní síly</t>
  </si>
  <si>
    <t>nedostatek akvizice</t>
  </si>
  <si>
    <t>kvalita sortimentu</t>
  </si>
  <si>
    <t>velikost skladových zásob (vysoká / nízká)</t>
  </si>
  <si>
    <t>dopravní náklady</t>
  </si>
  <si>
    <t>zastarání zboží na skladě</t>
  </si>
  <si>
    <t>zvýšení cen u dodavatelů</t>
  </si>
  <si>
    <t>mzdové náklady</t>
  </si>
  <si>
    <t>úpadek klíčového odběratele</t>
  </si>
  <si>
    <t>přírodní živel</t>
  </si>
  <si>
    <t>pandemie</t>
  </si>
  <si>
    <t xml:space="preserve">vandalismus / krádež </t>
  </si>
  <si>
    <t>vztahy s obchodními partnery</t>
  </si>
  <si>
    <t>Váha rizika</t>
  </si>
  <si>
    <t>Fullerův trojúhelník - Rizika zkoumaného podniku</t>
  </si>
  <si>
    <t>Pojistitelnost (1-10), 1 = nejlépe pojistitelné</t>
  </si>
  <si>
    <t>Řiditelnost (1-10), 1 = nejlépe řiditelné</t>
  </si>
  <si>
    <t>Pravděpodobnost (1-10), 10 = nejvíce pravděpodobné</t>
  </si>
  <si>
    <t>Četnost (1-10), 10 = nejvíce černé</t>
  </si>
  <si>
    <t>Dopad (1-10), 10 = nejvyšší dopad</t>
  </si>
  <si>
    <t>vychýlené množství zakázek (málo, či moc)</t>
  </si>
  <si>
    <t>K5 - pojistitelnost</t>
  </si>
  <si>
    <t>likvidita (platby schopnost)</t>
  </si>
  <si>
    <t>IT rizika (únik dat / skladový systém / e-shop)</t>
  </si>
  <si>
    <t>riziko finanční ztráty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</si>
</sst>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8"/>
      <color theme="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4" fillId="3" borderId="2" applyNumberFormat="0" applyAlignment="0" applyProtection="0"/>
    <xf numFmtId="0" fontId="5" fillId="3" borderId="1" applyNumberFormat="0" applyAlignment="0" applyProtection="0"/>
  </cellStyleXfs>
  <cellXfs count="27">
    <xf numFmtId="0" fontId="0" fillId="0" borderId="0" xfId="0"/>
    <xf numFmtId="0" fontId="3" fillId="2" borderId="1" xfId="2"/>
    <xf numFmtId="0" fontId="4" fillId="3" borderId="2" xfId="3" applyAlignment="1">
      <alignment horizontal="center"/>
    </xf>
    <xf numFmtId="0" fontId="3" fillId="2" borderId="1" xfId="2" applyAlignment="1">
      <alignment horizontal="center"/>
    </xf>
    <xf numFmtId="0" fontId="1" fillId="0" borderId="0" xfId="0" applyFont="1"/>
    <xf numFmtId="0" fontId="1" fillId="0" borderId="6" xfId="0" applyFont="1" applyBorder="1"/>
    <xf numFmtId="0" fontId="5" fillId="3" borderId="1" xfId="4" applyAlignment="1">
      <alignment horizontal="center"/>
    </xf>
    <xf numFmtId="0" fontId="4" fillId="3" borderId="7" xfId="3" applyBorder="1" applyAlignment="1">
      <alignment horizontal="center"/>
    </xf>
    <xf numFmtId="0" fontId="6" fillId="0" borderId="0" xfId="0" applyFont="1"/>
    <xf numFmtId="2" fontId="3" fillId="2" borderId="1" xfId="2" applyNumberFormat="1" applyAlignment="1">
      <alignment horizontal="center"/>
    </xf>
    <xf numFmtId="0" fontId="4" fillId="3" borderId="3" xfId="3" applyBorder="1" applyAlignment="1">
      <alignment horizontal="center" vertical="center" wrapText="1"/>
    </xf>
    <xf numFmtId="0" fontId="4" fillId="3" borderId="8" xfId="3" applyBorder="1" applyAlignment="1">
      <alignment horizontal="center"/>
    </xf>
    <xf numFmtId="0" fontId="3" fillId="2" borderId="10" xfId="2" applyBorder="1"/>
    <xf numFmtId="0" fontId="3" fillId="2" borderId="10" xfId="2" applyBorder="1" applyAlignment="1">
      <alignment horizontal="center"/>
    </xf>
    <xf numFmtId="0" fontId="4" fillId="3" borderId="9" xfId="3" applyBorder="1" applyAlignment="1">
      <alignment horizontal="center" vertical="center"/>
    </xf>
    <xf numFmtId="0" fontId="4" fillId="3" borderId="9" xfId="3" applyBorder="1" applyAlignment="1">
      <alignment horizontal="center"/>
    </xf>
    <xf numFmtId="2" fontId="4" fillId="3" borderId="9" xfId="3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0" xfId="1" applyFont="1"/>
    <xf numFmtId="0" fontId="4" fillId="3" borderId="2" xfId="3" applyAlignment="1">
      <alignment horizontal="center" vertical="center" wrapText="1"/>
    </xf>
    <xf numFmtId="0" fontId="4" fillId="3" borderId="3" xfId="3" applyBorder="1" applyAlignment="1">
      <alignment horizontal="center" vertical="center" wrapText="1"/>
    </xf>
    <xf numFmtId="0" fontId="4" fillId="3" borderId="2" xfId="3" applyAlignment="1">
      <alignment horizontal="center"/>
    </xf>
    <xf numFmtId="0" fontId="4" fillId="3" borderId="3" xfId="3" applyBorder="1" applyAlignment="1">
      <alignment horizontal="center"/>
    </xf>
    <xf numFmtId="0" fontId="4" fillId="3" borderId="4" xfId="3" applyBorder="1" applyAlignment="1">
      <alignment horizontal="center"/>
    </xf>
    <xf numFmtId="0" fontId="4" fillId="3" borderId="5" xfId="3" applyBorder="1" applyAlignment="1">
      <alignment horizontal="center"/>
    </xf>
    <xf numFmtId="0" fontId="4" fillId="3" borderId="8" xfId="3" applyBorder="1" applyAlignment="1">
      <alignment horizontal="center" vertical="center"/>
    </xf>
    <xf numFmtId="0" fontId="4" fillId="3" borderId="7" xfId="3" applyBorder="1" applyAlignment="1">
      <alignment horizontal="center" vertical="center"/>
    </xf>
  </cellXfs>
  <cellStyles count="5">
    <cellStyle name="Název" xfId="1" builtinId="15"/>
    <cellStyle name="Normální" xfId="0" builtinId="0"/>
    <cellStyle name="Vstup" xfId="2" builtinId="20"/>
    <cellStyle name="Výpočet" xfId="4" builtinId="22"/>
    <cellStyle name="Výstup" xfId="3" builtinId="21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5"/>
  <sheetViews>
    <sheetView tabSelected="1" zoomScale="85" zoomScaleNormal="85" workbookViewId="0">
      <selection activeCell="B1" sqref="B1"/>
    </sheetView>
  </sheetViews>
  <sheetFormatPr defaultRowHeight="15" x14ac:dyDescent="0.25"/>
  <cols>
    <col min="2" max="2" width="14.7109375" customWidth="1"/>
    <col min="3" max="3" width="42.5703125" bestFit="1" customWidth="1"/>
    <col min="4" max="5" width="41.28515625" customWidth="1"/>
    <col min="6" max="6" width="49.42578125" bestFit="1" customWidth="1"/>
    <col min="7" max="8" width="41.28515625" customWidth="1"/>
    <col min="9" max="9" width="12.28515625" bestFit="1" customWidth="1"/>
    <col min="15" max="15" width="20.7109375" bestFit="1" customWidth="1"/>
    <col min="16" max="16" width="15.85546875" bestFit="1" customWidth="1"/>
    <col min="17" max="17" width="18.85546875" bestFit="1" customWidth="1"/>
    <col min="18" max="18" width="16" bestFit="1" customWidth="1"/>
  </cols>
  <sheetData>
    <row r="1" spans="2:18" ht="23.25" x14ac:dyDescent="0.35">
      <c r="B1" s="18" t="s">
        <v>93</v>
      </c>
    </row>
    <row r="3" spans="2:18" ht="15" customHeight="1" x14ac:dyDescent="0.25">
      <c r="B3" s="19" t="s">
        <v>14</v>
      </c>
      <c r="C3" s="25" t="s">
        <v>13</v>
      </c>
      <c r="D3" s="21" t="s">
        <v>3</v>
      </c>
      <c r="E3" s="21"/>
      <c r="F3" s="21"/>
      <c r="G3" s="21"/>
      <c r="H3" s="21"/>
      <c r="J3" s="22" t="s">
        <v>12</v>
      </c>
      <c r="K3" s="23"/>
      <c r="L3" s="23"/>
      <c r="M3" s="24"/>
      <c r="O3" s="2" t="s">
        <v>9</v>
      </c>
      <c r="P3" s="2" t="s">
        <v>19</v>
      </c>
      <c r="Q3" s="2" t="s">
        <v>20</v>
      </c>
      <c r="R3" s="2" t="s">
        <v>21</v>
      </c>
    </row>
    <row r="4" spans="2:18" x14ac:dyDescent="0.25">
      <c r="B4" s="19"/>
      <c r="C4" s="26"/>
      <c r="D4" s="2" t="s">
        <v>4</v>
      </c>
      <c r="E4" s="2" t="s">
        <v>5</v>
      </c>
      <c r="F4" s="2" t="s">
        <v>6</v>
      </c>
      <c r="G4" s="2" t="s">
        <v>7</v>
      </c>
      <c r="H4" s="2" t="s">
        <v>10</v>
      </c>
      <c r="J4" s="4">
        <v>1</v>
      </c>
      <c r="K4" s="4">
        <v>1</v>
      </c>
      <c r="L4" s="4">
        <v>1</v>
      </c>
      <c r="M4" s="4">
        <v>1</v>
      </c>
      <c r="O4" s="3" t="s">
        <v>15</v>
      </c>
      <c r="P4" s="3">
        <v>4</v>
      </c>
      <c r="Q4" s="3">
        <f>P4+1</f>
        <v>5</v>
      </c>
      <c r="R4" s="9">
        <f>Q4/Q9</f>
        <v>0.33333333333333331</v>
      </c>
    </row>
    <row r="5" spans="2:18" x14ac:dyDescent="0.25">
      <c r="B5" s="19"/>
      <c r="C5" s="26"/>
      <c r="D5" s="11" t="s">
        <v>98</v>
      </c>
      <c r="E5" s="11" t="s">
        <v>97</v>
      </c>
      <c r="F5" s="11" t="s">
        <v>96</v>
      </c>
      <c r="G5" s="7" t="s">
        <v>95</v>
      </c>
      <c r="H5" s="11" t="s">
        <v>94</v>
      </c>
      <c r="J5" s="5">
        <v>2</v>
      </c>
      <c r="K5" s="5">
        <v>3</v>
      </c>
      <c r="L5" s="5">
        <v>4</v>
      </c>
      <c r="M5" s="5">
        <v>5</v>
      </c>
      <c r="O5" s="3" t="s">
        <v>16</v>
      </c>
      <c r="P5" s="3">
        <v>3</v>
      </c>
      <c r="Q5" s="3">
        <f t="shared" ref="Q5:Q6" si="0">P5+1</f>
        <v>4</v>
      </c>
      <c r="R5" s="9">
        <f>Q5/Q9</f>
        <v>0.26666666666666666</v>
      </c>
    </row>
    <row r="6" spans="2:18" x14ac:dyDescent="0.25">
      <c r="B6" s="20"/>
      <c r="C6" s="14" t="s">
        <v>92</v>
      </c>
      <c r="D6" s="15" t="s">
        <v>22</v>
      </c>
      <c r="E6" s="15">
        <v>2</v>
      </c>
      <c r="F6" s="15">
        <v>3</v>
      </c>
      <c r="G6" s="15">
        <v>4</v>
      </c>
      <c r="H6" s="15" t="s">
        <v>23</v>
      </c>
      <c r="I6" s="8"/>
      <c r="J6" s="4"/>
      <c r="K6" s="4">
        <v>2</v>
      </c>
      <c r="L6" s="4">
        <v>2</v>
      </c>
      <c r="M6" s="4">
        <v>2</v>
      </c>
      <c r="O6" s="3" t="s">
        <v>17</v>
      </c>
      <c r="P6" s="3">
        <v>2</v>
      </c>
      <c r="Q6" s="3">
        <f t="shared" si="0"/>
        <v>3</v>
      </c>
      <c r="R6" s="9">
        <f>Q6/Q9</f>
        <v>0.2</v>
      </c>
    </row>
    <row r="7" spans="2:18" x14ac:dyDescent="0.25">
      <c r="B7" s="10"/>
      <c r="C7" s="14" t="s">
        <v>21</v>
      </c>
      <c r="D7" s="16">
        <f>R4</f>
        <v>0.33333333333333331</v>
      </c>
      <c r="E7" s="16">
        <f>R5</f>
        <v>0.26666666666666666</v>
      </c>
      <c r="F7" s="16">
        <f>R6</f>
        <v>0.2</v>
      </c>
      <c r="G7" s="16">
        <f>R7</f>
        <v>0.13333333333333333</v>
      </c>
      <c r="H7" s="16">
        <f>R8</f>
        <v>6.6666666666666666E-2</v>
      </c>
      <c r="I7" s="8"/>
      <c r="J7" s="4"/>
      <c r="K7" s="5">
        <v>3</v>
      </c>
      <c r="L7" s="5">
        <v>4</v>
      </c>
      <c r="M7" s="5">
        <v>5</v>
      </c>
      <c r="O7" s="3" t="s">
        <v>18</v>
      </c>
      <c r="P7" s="3">
        <v>1</v>
      </c>
      <c r="Q7" s="3">
        <f>P7+1</f>
        <v>2</v>
      </c>
      <c r="R7" s="9">
        <f>Q7/Q9</f>
        <v>0.13333333333333333</v>
      </c>
    </row>
    <row r="8" spans="2:18" x14ac:dyDescent="0.25">
      <c r="B8" s="2" t="s">
        <v>0</v>
      </c>
      <c r="C8" s="12" t="s">
        <v>58</v>
      </c>
      <c r="D8" s="13">
        <v>6</v>
      </c>
      <c r="E8" s="13">
        <v>4</v>
      </c>
      <c r="F8" s="13">
        <v>6</v>
      </c>
      <c r="G8" s="13">
        <v>10</v>
      </c>
      <c r="H8" s="13">
        <v>10</v>
      </c>
      <c r="I8" s="17">
        <f t="shared" ref="I8:I45" si="1">(D8*$D$7)+(E8*$E$7)+(F8*$F$7)+(G8*$G$7)+(H8*$H$7)</f>
        <v>6.2666666666666666</v>
      </c>
      <c r="J8" s="4"/>
      <c r="K8" s="4"/>
      <c r="L8" s="4">
        <v>3</v>
      </c>
      <c r="M8" s="4">
        <v>3</v>
      </c>
      <c r="O8" s="3" t="s">
        <v>100</v>
      </c>
      <c r="P8" s="3">
        <v>0</v>
      </c>
      <c r="Q8" s="3">
        <f>P8+1</f>
        <v>1</v>
      </c>
      <c r="R8" s="9">
        <f>Q8/Q9</f>
        <v>6.6666666666666666E-2</v>
      </c>
    </row>
    <row r="9" spans="2:18" x14ac:dyDescent="0.25">
      <c r="B9" s="2" t="s">
        <v>1</v>
      </c>
      <c r="C9" s="1" t="s">
        <v>59</v>
      </c>
      <c r="D9" s="13">
        <v>7</v>
      </c>
      <c r="E9" s="13">
        <v>1</v>
      </c>
      <c r="F9" s="13">
        <v>2</v>
      </c>
      <c r="G9" s="13">
        <v>10</v>
      </c>
      <c r="H9" s="13">
        <v>10</v>
      </c>
      <c r="I9" s="17">
        <f t="shared" si="1"/>
        <v>5</v>
      </c>
      <c r="J9" s="4"/>
      <c r="K9" s="4"/>
      <c r="L9" s="5">
        <v>4</v>
      </c>
      <c r="M9" s="5">
        <v>5</v>
      </c>
      <c r="O9" s="6" t="s">
        <v>8</v>
      </c>
      <c r="P9" s="6"/>
      <c r="Q9" s="6">
        <f>SUM(Q4:Q8)</f>
        <v>15</v>
      </c>
      <c r="R9" s="6">
        <f>SUM(R4:R8)</f>
        <v>1</v>
      </c>
    </row>
    <row r="10" spans="2:18" x14ac:dyDescent="0.25">
      <c r="B10" s="2" t="s">
        <v>2</v>
      </c>
      <c r="C10" s="1" t="s">
        <v>60</v>
      </c>
      <c r="D10" s="13">
        <v>7</v>
      </c>
      <c r="E10" s="13">
        <v>2</v>
      </c>
      <c r="F10" s="13">
        <v>2</v>
      </c>
      <c r="G10" s="13">
        <v>5</v>
      </c>
      <c r="H10" s="13">
        <v>10</v>
      </c>
      <c r="I10" s="17">
        <f t="shared" si="1"/>
        <v>4.5999999999999996</v>
      </c>
      <c r="J10" s="4"/>
      <c r="K10" s="4"/>
      <c r="L10" s="4"/>
      <c r="M10" s="4">
        <v>4</v>
      </c>
    </row>
    <row r="11" spans="2:18" x14ac:dyDescent="0.25">
      <c r="B11" s="2" t="s">
        <v>11</v>
      </c>
      <c r="C11" s="1" t="s">
        <v>61</v>
      </c>
      <c r="D11" s="13">
        <v>9</v>
      </c>
      <c r="E11" s="13">
        <v>1</v>
      </c>
      <c r="F11" s="13">
        <v>1</v>
      </c>
      <c r="G11" s="13">
        <v>10</v>
      </c>
      <c r="H11" s="13">
        <v>10</v>
      </c>
      <c r="I11" s="17">
        <f t="shared" si="1"/>
        <v>5.4666666666666668</v>
      </c>
      <c r="J11" s="4"/>
      <c r="K11" s="4"/>
      <c r="L11" s="4"/>
      <c r="M11" s="5">
        <v>5</v>
      </c>
    </row>
    <row r="12" spans="2:18" x14ac:dyDescent="0.25">
      <c r="B12" s="2" t="s">
        <v>24</v>
      </c>
      <c r="C12" s="1" t="s">
        <v>62</v>
      </c>
      <c r="D12" s="13">
        <v>7</v>
      </c>
      <c r="E12" s="13">
        <v>8</v>
      </c>
      <c r="F12" s="13">
        <v>8</v>
      </c>
      <c r="G12" s="13">
        <v>4</v>
      </c>
      <c r="H12" s="13">
        <v>5</v>
      </c>
      <c r="I12" s="17">
        <f t="shared" si="1"/>
        <v>6.9333333333333327</v>
      </c>
      <c r="J12" s="4"/>
    </row>
    <row r="13" spans="2:18" x14ac:dyDescent="0.25">
      <c r="B13" s="2" t="s">
        <v>25</v>
      </c>
      <c r="C13" s="1" t="s">
        <v>63</v>
      </c>
      <c r="D13" s="13">
        <v>5</v>
      </c>
      <c r="E13" s="13">
        <v>5</v>
      </c>
      <c r="F13" s="13">
        <v>5</v>
      </c>
      <c r="G13" s="13">
        <v>3</v>
      </c>
      <c r="H13" s="13">
        <v>10</v>
      </c>
      <c r="I13" s="17">
        <f t="shared" si="1"/>
        <v>5.0666666666666673</v>
      </c>
      <c r="J13" s="4"/>
      <c r="K13" s="4"/>
      <c r="L13" s="4"/>
      <c r="M13" s="4"/>
    </row>
    <row r="14" spans="2:18" x14ac:dyDescent="0.25">
      <c r="B14" s="2" t="s">
        <v>26</v>
      </c>
      <c r="C14" s="1" t="s">
        <v>64</v>
      </c>
      <c r="D14" s="13">
        <v>5</v>
      </c>
      <c r="E14" s="13">
        <v>5</v>
      </c>
      <c r="F14" s="13">
        <v>5</v>
      </c>
      <c r="G14" s="13">
        <v>4</v>
      </c>
      <c r="H14" s="13">
        <v>10</v>
      </c>
      <c r="I14" s="17">
        <f t="shared" si="1"/>
        <v>5.2</v>
      </c>
      <c r="J14" s="4"/>
      <c r="K14" s="4"/>
      <c r="L14" s="4"/>
      <c r="M14" s="4"/>
    </row>
    <row r="15" spans="2:18" x14ac:dyDescent="0.25">
      <c r="B15" s="2" t="s">
        <v>27</v>
      </c>
      <c r="C15" s="1" t="s">
        <v>101</v>
      </c>
      <c r="D15" s="13">
        <v>7</v>
      </c>
      <c r="E15" s="13">
        <v>3</v>
      </c>
      <c r="F15" s="13">
        <v>6</v>
      </c>
      <c r="G15" s="13">
        <v>5</v>
      </c>
      <c r="H15" s="13">
        <v>5</v>
      </c>
      <c r="I15" s="17">
        <f t="shared" si="1"/>
        <v>5.333333333333333</v>
      </c>
      <c r="J15" s="4"/>
      <c r="K15" s="4"/>
      <c r="L15" s="4"/>
      <c r="M15" s="4"/>
    </row>
    <row r="16" spans="2:18" x14ac:dyDescent="0.25">
      <c r="B16" s="2" t="s">
        <v>28</v>
      </c>
      <c r="C16" s="1" t="s">
        <v>103</v>
      </c>
      <c r="D16" s="13">
        <v>3</v>
      </c>
      <c r="E16" s="13">
        <v>3</v>
      </c>
      <c r="F16" s="13">
        <v>4</v>
      </c>
      <c r="G16" s="13">
        <v>5</v>
      </c>
      <c r="H16" s="13">
        <v>5</v>
      </c>
      <c r="I16" s="17">
        <f t="shared" si="1"/>
        <v>3.6</v>
      </c>
    </row>
    <row r="17" spans="2:9" x14ac:dyDescent="0.25">
      <c r="B17" s="2" t="s">
        <v>29</v>
      </c>
      <c r="C17" s="1" t="s">
        <v>65</v>
      </c>
      <c r="D17" s="13">
        <v>8</v>
      </c>
      <c r="E17" s="13">
        <v>6</v>
      </c>
      <c r="F17" s="13">
        <v>7</v>
      </c>
      <c r="G17" s="13">
        <v>8</v>
      </c>
      <c r="H17" s="13">
        <v>10</v>
      </c>
      <c r="I17" s="17">
        <f t="shared" si="1"/>
        <v>7.4</v>
      </c>
    </row>
    <row r="18" spans="2:9" x14ac:dyDescent="0.25">
      <c r="B18" s="2" t="s">
        <v>30</v>
      </c>
      <c r="C18" s="1" t="s">
        <v>66</v>
      </c>
      <c r="D18" s="13">
        <v>10</v>
      </c>
      <c r="E18" s="13">
        <v>5</v>
      </c>
      <c r="F18" s="13">
        <v>7</v>
      </c>
      <c r="G18" s="13">
        <v>3</v>
      </c>
      <c r="H18" s="13">
        <v>10</v>
      </c>
      <c r="I18" s="17">
        <f t="shared" si="1"/>
        <v>7.1333333333333337</v>
      </c>
    </row>
    <row r="19" spans="2:9" x14ac:dyDescent="0.25">
      <c r="B19" s="2" t="s">
        <v>31</v>
      </c>
      <c r="C19" s="1" t="s">
        <v>67</v>
      </c>
      <c r="D19" s="13">
        <v>4</v>
      </c>
      <c r="E19" s="13">
        <v>5</v>
      </c>
      <c r="F19" s="13">
        <v>5</v>
      </c>
      <c r="G19" s="13">
        <v>7</v>
      </c>
      <c r="H19" s="13">
        <v>10</v>
      </c>
      <c r="I19" s="17">
        <f t="shared" si="1"/>
        <v>5.2666666666666666</v>
      </c>
    </row>
    <row r="20" spans="2:9" x14ac:dyDescent="0.25">
      <c r="B20" s="2" t="s">
        <v>32</v>
      </c>
      <c r="C20" s="1" t="s">
        <v>68</v>
      </c>
      <c r="D20" s="13">
        <v>7</v>
      </c>
      <c r="E20" s="13">
        <v>8</v>
      </c>
      <c r="F20" s="13">
        <v>8</v>
      </c>
      <c r="G20" s="13">
        <v>5</v>
      </c>
      <c r="H20" s="13">
        <v>10</v>
      </c>
      <c r="I20" s="17">
        <f t="shared" si="1"/>
        <v>7.4</v>
      </c>
    </row>
    <row r="21" spans="2:9" x14ac:dyDescent="0.25">
      <c r="B21" s="2" t="s">
        <v>33</v>
      </c>
      <c r="C21" s="1" t="s">
        <v>69</v>
      </c>
      <c r="D21" s="13">
        <v>6</v>
      </c>
      <c r="E21" s="13">
        <v>5</v>
      </c>
      <c r="F21" s="13">
        <v>8</v>
      </c>
      <c r="G21" s="13">
        <v>5</v>
      </c>
      <c r="H21" s="13">
        <v>10</v>
      </c>
      <c r="I21" s="17">
        <f t="shared" si="1"/>
        <v>6.2666666666666675</v>
      </c>
    </row>
    <row r="22" spans="2:9" x14ac:dyDescent="0.25">
      <c r="B22" s="2" t="s">
        <v>34</v>
      </c>
      <c r="C22" s="1" t="s">
        <v>102</v>
      </c>
      <c r="D22" s="13">
        <v>9</v>
      </c>
      <c r="E22" s="13">
        <v>5</v>
      </c>
      <c r="F22" s="13">
        <v>5</v>
      </c>
      <c r="G22" s="13">
        <v>7</v>
      </c>
      <c r="H22" s="13">
        <v>10</v>
      </c>
      <c r="I22" s="17">
        <f t="shared" si="1"/>
        <v>6.9333333333333336</v>
      </c>
    </row>
    <row r="23" spans="2:9" x14ac:dyDescent="0.25">
      <c r="B23" s="2" t="s">
        <v>35</v>
      </c>
      <c r="C23" s="1" t="s">
        <v>70</v>
      </c>
      <c r="D23" s="13">
        <v>8</v>
      </c>
      <c r="E23" s="13">
        <v>5</v>
      </c>
      <c r="F23" s="13">
        <v>5</v>
      </c>
      <c r="G23" s="13">
        <v>5</v>
      </c>
      <c r="H23" s="13">
        <v>10</v>
      </c>
      <c r="I23" s="17">
        <f t="shared" si="1"/>
        <v>6.3333333333333339</v>
      </c>
    </row>
    <row r="24" spans="2:9" x14ac:dyDescent="0.25">
      <c r="B24" s="2" t="s">
        <v>36</v>
      </c>
      <c r="C24" s="1" t="s">
        <v>71</v>
      </c>
      <c r="D24" s="13">
        <v>3</v>
      </c>
      <c r="E24" s="13">
        <v>3</v>
      </c>
      <c r="F24" s="13">
        <v>3</v>
      </c>
      <c r="G24" s="13">
        <v>1</v>
      </c>
      <c r="H24" s="13">
        <v>10</v>
      </c>
      <c r="I24" s="17">
        <f t="shared" si="1"/>
        <v>3.2</v>
      </c>
    </row>
    <row r="25" spans="2:9" x14ac:dyDescent="0.25">
      <c r="B25" s="2" t="s">
        <v>37</v>
      </c>
      <c r="C25" s="1" t="s">
        <v>73</v>
      </c>
      <c r="D25" s="13">
        <v>5</v>
      </c>
      <c r="E25" s="13">
        <v>5</v>
      </c>
      <c r="F25" s="13">
        <v>7</v>
      </c>
      <c r="G25" s="13">
        <v>4</v>
      </c>
      <c r="H25" s="13">
        <v>10</v>
      </c>
      <c r="I25" s="17">
        <f t="shared" si="1"/>
        <v>5.6000000000000005</v>
      </c>
    </row>
    <row r="26" spans="2:9" x14ac:dyDescent="0.25">
      <c r="B26" s="2" t="s">
        <v>38</v>
      </c>
      <c r="C26" s="1" t="s">
        <v>72</v>
      </c>
      <c r="D26" s="13">
        <v>8</v>
      </c>
      <c r="E26" s="13">
        <v>3</v>
      </c>
      <c r="F26" s="13">
        <v>6</v>
      </c>
      <c r="G26" s="13">
        <v>5</v>
      </c>
      <c r="H26" s="13">
        <v>10</v>
      </c>
      <c r="I26" s="17">
        <f t="shared" si="1"/>
        <v>6.0000000000000009</v>
      </c>
    </row>
    <row r="27" spans="2:9" x14ac:dyDescent="0.25">
      <c r="B27" s="2" t="s">
        <v>39</v>
      </c>
      <c r="C27" s="1" t="s">
        <v>74</v>
      </c>
      <c r="D27" s="13">
        <v>4</v>
      </c>
      <c r="E27" s="13">
        <v>3</v>
      </c>
      <c r="F27" s="13">
        <v>5</v>
      </c>
      <c r="G27" s="13">
        <v>4</v>
      </c>
      <c r="H27" s="13">
        <v>10</v>
      </c>
      <c r="I27" s="17">
        <f t="shared" si="1"/>
        <v>4.333333333333333</v>
      </c>
    </row>
    <row r="28" spans="2:9" x14ac:dyDescent="0.25">
      <c r="B28" s="2" t="s">
        <v>40</v>
      </c>
      <c r="C28" s="1" t="s">
        <v>75</v>
      </c>
      <c r="D28" s="13">
        <v>5</v>
      </c>
      <c r="E28" s="13">
        <v>2</v>
      </c>
      <c r="F28" s="13">
        <v>5</v>
      </c>
      <c r="G28" s="13">
        <v>5</v>
      </c>
      <c r="H28" s="13">
        <v>1</v>
      </c>
      <c r="I28" s="17">
        <f t="shared" si="1"/>
        <v>3.9333333333333331</v>
      </c>
    </row>
    <row r="29" spans="2:9" x14ac:dyDescent="0.25">
      <c r="B29" s="2" t="s">
        <v>41</v>
      </c>
      <c r="C29" s="1" t="s">
        <v>76</v>
      </c>
      <c r="D29" s="13">
        <v>8</v>
      </c>
      <c r="E29" s="13">
        <v>7</v>
      </c>
      <c r="F29" s="13">
        <v>6</v>
      </c>
      <c r="G29" s="13">
        <v>7</v>
      </c>
      <c r="H29" s="13">
        <v>10</v>
      </c>
      <c r="I29" s="17">
        <f t="shared" si="1"/>
        <v>7.3333333333333339</v>
      </c>
    </row>
    <row r="30" spans="2:9" x14ac:dyDescent="0.25">
      <c r="B30" s="2" t="s">
        <v>42</v>
      </c>
      <c r="C30" s="1" t="s">
        <v>77</v>
      </c>
      <c r="D30" s="13">
        <v>5</v>
      </c>
      <c r="E30" s="13">
        <v>5</v>
      </c>
      <c r="F30" s="13">
        <v>5</v>
      </c>
      <c r="G30" s="13">
        <v>7</v>
      </c>
      <c r="H30" s="13">
        <v>1</v>
      </c>
      <c r="I30" s="17">
        <f t="shared" si="1"/>
        <v>5</v>
      </c>
    </row>
    <row r="31" spans="2:9" x14ac:dyDescent="0.25">
      <c r="B31" s="2" t="s">
        <v>43</v>
      </c>
      <c r="C31" s="1" t="s">
        <v>78</v>
      </c>
      <c r="D31" s="13">
        <v>5</v>
      </c>
      <c r="E31" s="13">
        <v>3</v>
      </c>
      <c r="F31" s="13">
        <v>5</v>
      </c>
      <c r="G31" s="13">
        <v>2</v>
      </c>
      <c r="H31" s="13">
        <v>10</v>
      </c>
      <c r="I31" s="17">
        <f t="shared" si="1"/>
        <v>4.4000000000000004</v>
      </c>
    </row>
    <row r="32" spans="2:9" x14ac:dyDescent="0.25">
      <c r="B32" s="2" t="s">
        <v>44</v>
      </c>
      <c r="C32" s="1" t="s">
        <v>79</v>
      </c>
      <c r="D32" s="13">
        <v>9</v>
      </c>
      <c r="E32" s="13">
        <v>3</v>
      </c>
      <c r="F32" s="13">
        <v>7</v>
      </c>
      <c r="G32" s="13">
        <v>5</v>
      </c>
      <c r="H32" s="13">
        <v>10</v>
      </c>
      <c r="I32" s="17">
        <f t="shared" si="1"/>
        <v>6.5333333333333341</v>
      </c>
    </row>
    <row r="33" spans="2:9" x14ac:dyDescent="0.25">
      <c r="B33" s="2" t="s">
        <v>45</v>
      </c>
      <c r="C33" s="1" t="s">
        <v>80</v>
      </c>
      <c r="D33" s="13">
        <v>6</v>
      </c>
      <c r="E33" s="13">
        <v>6</v>
      </c>
      <c r="F33" s="13">
        <v>7</v>
      </c>
      <c r="G33" s="13">
        <v>1</v>
      </c>
      <c r="H33" s="13">
        <v>10</v>
      </c>
      <c r="I33" s="17">
        <f t="shared" si="1"/>
        <v>5.8000000000000007</v>
      </c>
    </row>
    <row r="34" spans="2:9" x14ac:dyDescent="0.25">
      <c r="B34" s="2" t="s">
        <v>46</v>
      </c>
      <c r="C34" s="1" t="s">
        <v>81</v>
      </c>
      <c r="D34" s="13">
        <v>10</v>
      </c>
      <c r="E34" s="13">
        <v>8</v>
      </c>
      <c r="F34" s="13">
        <v>8</v>
      </c>
      <c r="G34" s="13">
        <v>1</v>
      </c>
      <c r="H34" s="13">
        <v>10</v>
      </c>
      <c r="I34" s="17">
        <f t="shared" si="1"/>
        <v>7.8666666666666671</v>
      </c>
    </row>
    <row r="35" spans="2:9" x14ac:dyDescent="0.25">
      <c r="B35" s="2" t="s">
        <v>47</v>
      </c>
      <c r="C35" s="1" t="s">
        <v>82</v>
      </c>
      <c r="D35" s="13">
        <v>6</v>
      </c>
      <c r="E35" s="13">
        <v>7</v>
      </c>
      <c r="F35" s="13">
        <v>6</v>
      </c>
      <c r="G35" s="13">
        <v>3</v>
      </c>
      <c r="H35" s="13">
        <v>10</v>
      </c>
      <c r="I35" s="17">
        <f t="shared" si="1"/>
        <v>6.1333333333333337</v>
      </c>
    </row>
    <row r="36" spans="2:9" x14ac:dyDescent="0.25">
      <c r="B36" s="2" t="s">
        <v>48</v>
      </c>
      <c r="C36" s="1" t="s">
        <v>83</v>
      </c>
      <c r="D36" s="13">
        <v>3</v>
      </c>
      <c r="E36" s="13">
        <v>5</v>
      </c>
      <c r="F36" s="13">
        <v>5</v>
      </c>
      <c r="G36" s="13">
        <v>5</v>
      </c>
      <c r="H36" s="13">
        <v>10</v>
      </c>
      <c r="I36" s="17">
        <f t="shared" si="1"/>
        <v>4.6666666666666661</v>
      </c>
    </row>
    <row r="37" spans="2:9" x14ac:dyDescent="0.25">
      <c r="B37" s="2" t="s">
        <v>49</v>
      </c>
      <c r="C37" s="1" t="s">
        <v>84</v>
      </c>
      <c r="D37" s="13">
        <v>2</v>
      </c>
      <c r="E37" s="13">
        <v>3</v>
      </c>
      <c r="F37" s="13">
        <v>6</v>
      </c>
      <c r="G37" s="13">
        <v>4</v>
      </c>
      <c r="H37" s="13">
        <v>10</v>
      </c>
      <c r="I37" s="17">
        <f t="shared" si="1"/>
        <v>3.8666666666666667</v>
      </c>
    </row>
    <row r="38" spans="2:9" x14ac:dyDescent="0.25">
      <c r="B38" s="2" t="s">
        <v>50</v>
      </c>
      <c r="C38" s="1" t="s">
        <v>85</v>
      </c>
      <c r="D38" s="13">
        <v>7</v>
      </c>
      <c r="E38" s="13">
        <v>5</v>
      </c>
      <c r="F38" s="13">
        <v>8</v>
      </c>
      <c r="G38" s="13">
        <v>8</v>
      </c>
      <c r="H38" s="13">
        <v>10</v>
      </c>
      <c r="I38" s="17">
        <f t="shared" si="1"/>
        <v>6.9999999999999991</v>
      </c>
    </row>
    <row r="39" spans="2:9" x14ac:dyDescent="0.25">
      <c r="B39" s="2" t="s">
        <v>51</v>
      </c>
      <c r="C39" s="1" t="s">
        <v>86</v>
      </c>
      <c r="D39" s="13">
        <v>6</v>
      </c>
      <c r="E39" s="13">
        <v>5</v>
      </c>
      <c r="F39" s="13">
        <v>7</v>
      </c>
      <c r="G39" s="13">
        <v>5</v>
      </c>
      <c r="H39" s="13">
        <v>10</v>
      </c>
      <c r="I39" s="17">
        <f t="shared" si="1"/>
        <v>6.0666666666666673</v>
      </c>
    </row>
    <row r="40" spans="2:9" x14ac:dyDescent="0.25">
      <c r="B40" s="2" t="s">
        <v>52</v>
      </c>
      <c r="C40" s="1" t="s">
        <v>87</v>
      </c>
      <c r="D40" s="13">
        <v>5</v>
      </c>
      <c r="E40" s="13">
        <v>2</v>
      </c>
      <c r="F40" s="13">
        <v>4</v>
      </c>
      <c r="G40" s="13">
        <v>9</v>
      </c>
      <c r="H40" s="13">
        <v>10</v>
      </c>
      <c r="I40" s="17">
        <f t="shared" si="1"/>
        <v>4.8666666666666671</v>
      </c>
    </row>
    <row r="41" spans="2:9" x14ac:dyDescent="0.25">
      <c r="B41" s="2" t="s">
        <v>53</v>
      </c>
      <c r="C41" s="1" t="s">
        <v>88</v>
      </c>
      <c r="D41" s="13">
        <v>8</v>
      </c>
      <c r="E41" s="13">
        <v>2</v>
      </c>
      <c r="F41" s="13">
        <v>2</v>
      </c>
      <c r="G41" s="13">
        <v>10</v>
      </c>
      <c r="H41" s="13">
        <v>1</v>
      </c>
      <c r="I41" s="17">
        <f t="shared" si="1"/>
        <v>4.9999999999999991</v>
      </c>
    </row>
    <row r="42" spans="2:9" x14ac:dyDescent="0.25">
      <c r="B42" s="2" t="s">
        <v>54</v>
      </c>
      <c r="C42" s="1" t="s">
        <v>89</v>
      </c>
      <c r="D42" s="13">
        <v>10</v>
      </c>
      <c r="E42" s="13">
        <v>1</v>
      </c>
      <c r="F42" s="13">
        <v>1</v>
      </c>
      <c r="G42" s="13">
        <v>10</v>
      </c>
      <c r="H42" s="13">
        <v>10</v>
      </c>
      <c r="I42" s="17">
        <f t="shared" si="1"/>
        <v>5.8</v>
      </c>
    </row>
    <row r="43" spans="2:9" x14ac:dyDescent="0.25">
      <c r="B43" s="2" t="s">
        <v>55</v>
      </c>
      <c r="C43" s="1" t="s">
        <v>90</v>
      </c>
      <c r="D43" s="13">
        <v>5</v>
      </c>
      <c r="E43" s="13">
        <v>1</v>
      </c>
      <c r="F43" s="13">
        <v>3</v>
      </c>
      <c r="G43" s="13">
        <v>8</v>
      </c>
      <c r="H43" s="13">
        <v>1</v>
      </c>
      <c r="I43" s="17">
        <f t="shared" si="1"/>
        <v>3.6666666666666665</v>
      </c>
    </row>
    <row r="44" spans="2:9" x14ac:dyDescent="0.25">
      <c r="B44" s="2" t="s">
        <v>56</v>
      </c>
      <c r="C44" s="1" t="s">
        <v>91</v>
      </c>
      <c r="D44" s="13">
        <v>9</v>
      </c>
      <c r="E44" s="13">
        <v>8</v>
      </c>
      <c r="F44" s="13">
        <v>8</v>
      </c>
      <c r="G44" s="13">
        <v>2</v>
      </c>
      <c r="H44" s="13">
        <v>10</v>
      </c>
      <c r="I44" s="17">
        <f t="shared" si="1"/>
        <v>7.6666666666666661</v>
      </c>
    </row>
    <row r="45" spans="2:9" x14ac:dyDescent="0.25">
      <c r="B45" s="2" t="s">
        <v>57</v>
      </c>
      <c r="C45" s="1" t="s">
        <v>99</v>
      </c>
      <c r="D45" s="13">
        <v>7</v>
      </c>
      <c r="E45" s="13">
        <v>6</v>
      </c>
      <c r="F45" s="13">
        <v>7</v>
      </c>
      <c r="G45" s="13">
        <v>4</v>
      </c>
      <c r="H45" s="13">
        <v>10</v>
      </c>
      <c r="I45" s="17">
        <f t="shared" si="1"/>
        <v>6.5333333333333332</v>
      </c>
    </row>
  </sheetData>
  <mergeCells count="4">
    <mergeCell ref="B3:B6"/>
    <mergeCell ref="D3:H3"/>
    <mergeCell ref="J3:M3"/>
    <mergeCell ref="C3:C5"/>
  </mergeCells>
  <phoneticPr fontId="7" type="noConversion"/>
  <conditionalFormatting sqref="I8:I4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  <cfRule type="cellIs" dxfId="0" priority="2" operator="greaterThan">
      <formula>4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Fullerův trojúhelník</vt:lpstr>
    </vt:vector>
  </TitlesOfParts>
  <Company>VŠB-TUO Ekonomická fakulta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Pedagog</dc:creator>
  <cp:lastModifiedBy>Pavel Herman</cp:lastModifiedBy>
  <dcterms:created xsi:type="dcterms:W3CDTF">2014-10-14T06:00:33Z</dcterms:created>
  <dcterms:modified xsi:type="dcterms:W3CDTF">2023-12-06T12:48:45Z</dcterms:modified>
</cp:coreProperties>
</file>