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Š\0. BP\"/>
    </mc:Choice>
  </mc:AlternateContent>
  <xr:revisionPtr revIDLastSave="0" documentId="13_ncr:1_{5B618951-5710-4B73-8534-3A4B3FA88ECF}" xr6:coauthVersionLast="47" xr6:coauthVersionMax="47" xr10:uidLastSave="{00000000-0000-0000-0000-000000000000}"/>
  <bookViews>
    <workbookView xWindow="22932" yWindow="-108" windowWidth="23256" windowHeight="12576" xr2:uid="{52A9B490-3671-4F1D-96C9-436A376F9678}"/>
  </bookViews>
  <sheets>
    <sheet name="BP" sheetId="2" r:id="rId1"/>
    <sheet name="Korelace" sheetId="6" r:id="rId2"/>
    <sheet name="10" sheetId="7" r:id="rId3"/>
    <sheet name="15" sheetId="8" r:id="rId4"/>
    <sheet name="20" sheetId="9" r:id="rId5"/>
  </sheets>
  <definedNames>
    <definedName name="_xlnm._FilterDatabase" localSheetId="0" hidden="1">BP!$A$1:$I$87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3" i="2" l="1"/>
  <c r="D112" i="2"/>
  <c r="H86" i="2"/>
  <c r="D87" i="2"/>
  <c r="D86" i="2"/>
  <c r="I30" i="9"/>
  <c r="H30" i="9"/>
  <c r="G30" i="9"/>
  <c r="F30" i="9"/>
  <c r="D30" i="9"/>
  <c r="D30" i="8"/>
  <c r="I30" i="8"/>
  <c r="H30" i="8"/>
  <c r="G30" i="8"/>
  <c r="F30" i="8"/>
  <c r="F30" i="7"/>
  <c r="G30" i="7"/>
  <c r="H30" i="7"/>
  <c r="I30" i="7"/>
  <c r="D30" i="7"/>
  <c r="I87" i="2" l="1"/>
  <c r="H87" i="2"/>
  <c r="I3" i="6"/>
  <c r="I86" i="2" l="1"/>
  <c r="G86" i="2"/>
  <c r="F86" i="2"/>
</calcChain>
</file>

<file path=xl/sharedStrings.xml><?xml version="1.0" encoding="utf-8"?>
<sst xmlns="http://schemas.openxmlformats.org/spreadsheetml/2006/main" count="82" uniqueCount="43">
  <si>
    <t>Čas</t>
  </si>
  <si>
    <t>Odezva [ms]</t>
  </si>
  <si>
    <t>Rychlost [Mb/s]</t>
  </si>
  <si>
    <t>Den</t>
  </si>
  <si>
    <t>Průměr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</si>
  <si>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</si>
  <si>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</si>
  <si>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</si>
  <si>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</si>
  <si>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</si>
  <si>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</si>
  <si>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ANOVA</t>
  </si>
  <si>
    <t>Regrese</t>
  </si>
  <si>
    <t>Rezidua</t>
  </si>
  <si>
    <t>Celkem</t>
  </si>
  <si>
    <t>Hranice</t>
  </si>
  <si>
    <t>Rozdíl</t>
  </si>
  <si>
    <t>SS</t>
  </si>
  <si>
    <t>MS</t>
  </si>
  <si>
    <t>F</t>
  </si>
  <si>
    <t>Významnost F</t>
  </si>
  <si>
    <t>Koeficienty</t>
  </si>
  <si>
    <t>t Stat</t>
  </si>
  <si>
    <t>Hodnota P</t>
  </si>
  <si>
    <t>Dolní 95%</t>
  </si>
  <si>
    <t>Horní 95%</t>
  </si>
  <si>
    <t>Dolní 95,0%</t>
  </si>
  <si>
    <t>Horní 95,0%</t>
  </si>
  <si>
    <t>Korelační koeficient</t>
  </si>
  <si>
    <t>Nejvhodnější kanál</t>
  </si>
  <si>
    <t>Kolikátý nejlepší kanál router používá</t>
  </si>
  <si>
    <t>Používaný kanál</t>
  </si>
  <si>
    <t>Počet dalších uživatelů používaného kanál</t>
  </si>
  <si>
    <t>Průměrná hodnota:</t>
  </si>
  <si>
    <t>Průměrná hodnota při změně kanálu:</t>
  </si>
  <si>
    <t>Správné</t>
  </si>
  <si>
    <t>Špatné</t>
  </si>
  <si>
    <t>Míra vytíženosti</t>
  </si>
  <si>
    <t>Vyhodnocení podle denní doby:</t>
  </si>
  <si>
    <t>% (chybovost)</t>
  </si>
  <si>
    <t>Míra vytíženosti (kolikátý nejhorší kanál router používá)</t>
  </si>
  <si>
    <t>Vyhodnocení automatického přepínání kanálu:</t>
  </si>
  <si>
    <t>Rychlost [Mbit/s]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</si>
</sst>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2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14" fontId="3" fillId="2" borderId="0" xfId="0" applyNumberFormat="1" applyFont="1" applyFill="1"/>
    <xf numFmtId="20" fontId="3" fillId="2" borderId="0" xfId="0" applyNumberFormat="1" applyFont="1" applyFill="1"/>
    <xf numFmtId="0" fontId="3" fillId="2" borderId="0" xfId="0" applyFont="1" applyFill="1"/>
    <xf numFmtId="14" fontId="0" fillId="2" borderId="0" xfId="0" applyNumberFormat="1" applyFill="1"/>
    <xf numFmtId="20" fontId="0" fillId="2" borderId="0" xfId="0" applyNumberFormat="1" applyFill="1"/>
    <xf numFmtId="0" fontId="0" fillId="2" borderId="0" xfId="0" applyFill="1"/>
    <xf numFmtId="0" fontId="0" fillId="0" borderId="0" xfId="0" applyAlignment="1">
      <alignment horizontal="right"/>
    </xf>
    <xf numFmtId="0" fontId="1" fillId="0" borderId="3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5353"/>
      <color rgb="FFF96D35"/>
      <color rgb="FFFCB598"/>
      <color rgb="FFFF9933"/>
      <color rgb="FFF265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latin typeface="+mn-lt"/>
                <a:cs typeface="Times New Roman" panose="02020603050405020304" pitchFamily="18" charset="0"/>
              </a:rPr>
              <a:t>Přenosová</a:t>
            </a:r>
            <a:r>
              <a:rPr lang="cs-CZ" baseline="0">
                <a:latin typeface="+mn-lt"/>
                <a:cs typeface="Times New Roman" panose="02020603050405020304" pitchFamily="18" charset="0"/>
              </a:rPr>
              <a:t> r</a:t>
            </a:r>
            <a:r>
              <a:rPr lang="cs-CZ">
                <a:latin typeface="+mn-lt"/>
                <a:cs typeface="Times New Roman" panose="02020603050405020304" pitchFamily="18" charset="0"/>
              </a:rPr>
              <a:t>ychlost</a:t>
            </a:r>
            <a:r>
              <a:rPr lang="cs-CZ" baseline="0">
                <a:latin typeface="+mn-lt"/>
                <a:cs typeface="Times New Roman" panose="02020603050405020304" pitchFamily="18" charset="0"/>
              </a:rPr>
              <a:t> v závislosti na denní době</a:t>
            </a:r>
            <a:endParaRPr lang="cs-CZ">
              <a:latin typeface="+mn-lt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BP!$H$90</c:f>
              <c:strCache>
                <c:ptCount val="1"/>
                <c:pt idx="0">
                  <c:v>Rychlost [Mbit/s]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BP!$B$91:$B$93</c:f>
              <c:numCache>
                <c:formatCode>h:mm</c:formatCode>
                <c:ptCount val="3"/>
                <c:pt idx="0">
                  <c:v>0.41666666666666669</c:v>
                </c:pt>
                <c:pt idx="1">
                  <c:v>0.625</c:v>
                </c:pt>
                <c:pt idx="2">
                  <c:v>0.83333333333333337</c:v>
                </c:pt>
              </c:numCache>
            </c:numRef>
          </c:cat>
          <c:val>
            <c:numRef>
              <c:f>BP!$H$91:$H$93</c:f>
              <c:numCache>
                <c:formatCode>0.00</c:formatCode>
                <c:ptCount val="3"/>
                <c:pt idx="0">
                  <c:v>18.447499999999998</c:v>
                </c:pt>
                <c:pt idx="1">
                  <c:v>15.705</c:v>
                </c:pt>
                <c:pt idx="2">
                  <c:v>13.442857142857145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7-48F3-AD9E-162FE2D749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1699744"/>
        <c:axId val="521700104"/>
      </c:barChart>
      <c:catAx>
        <c:axId val="521699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Denní doba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1700104"/>
        <c:crosses val="autoZero"/>
        <c:auto val="1"/>
        <c:lblAlgn val="ctr"/>
        <c:lblOffset val="100"/>
        <c:noMultiLvlLbl val="0"/>
      </c:catAx>
      <c:valAx>
        <c:axId val="52170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  <a:latin typeface="+mn-lt"/>
                    <a:cs typeface="Times New Roman" panose="02020603050405020304" pitchFamily="18" charset="0"/>
                  </a:rPr>
                  <a:t>Rychlost [Mbit/s]</a:t>
                </a:r>
                <a:endParaRPr lang="cs-CZ" sz="1000">
                  <a:effectLst/>
                  <a:latin typeface="+mn-lt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16997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latin typeface="+mn-lt"/>
                <a:cs typeface="Times New Roman" panose="02020603050405020304" pitchFamily="18" charset="0"/>
              </a:rPr>
              <a:t>Počet dalších uživatelů </a:t>
            </a:r>
            <a:r>
              <a:rPr lang="cs-CZ" baseline="0">
                <a:latin typeface="+mn-lt"/>
                <a:cs typeface="Times New Roman" panose="02020603050405020304" pitchFamily="18" charset="0"/>
              </a:rPr>
              <a:t>používaného kanálu v závislosti na denní době</a:t>
            </a:r>
            <a:endParaRPr lang="cs-CZ">
              <a:latin typeface="+mn-lt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BP!$D$90</c:f>
              <c:strCache>
                <c:ptCount val="1"/>
                <c:pt idx="0">
                  <c:v>Počet dalších uživatelů používaného kanál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BP!$B$91:$B$93</c:f>
              <c:numCache>
                <c:formatCode>h:mm</c:formatCode>
                <c:ptCount val="3"/>
                <c:pt idx="0">
                  <c:v>0.41666666666666669</c:v>
                </c:pt>
                <c:pt idx="1">
                  <c:v>0.625</c:v>
                </c:pt>
                <c:pt idx="2">
                  <c:v>0.83333333333333337</c:v>
                </c:pt>
              </c:numCache>
            </c:numRef>
          </c:cat>
          <c:val>
            <c:numRef>
              <c:f>BP!$D$91:$D$93</c:f>
              <c:numCache>
                <c:formatCode>0.00</c:formatCode>
                <c:ptCount val="3"/>
                <c:pt idx="0">
                  <c:v>3.6428571428571428</c:v>
                </c:pt>
                <c:pt idx="1">
                  <c:v>4.3214285714285712</c:v>
                </c:pt>
                <c:pt idx="2">
                  <c:v>4.9642857142857144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1-41BD-8DEA-0778D6E34F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1699744"/>
        <c:axId val="521700104"/>
      </c:barChart>
      <c:catAx>
        <c:axId val="521699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Denní doba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1700104"/>
        <c:crosses val="autoZero"/>
        <c:auto val="1"/>
        <c:lblAlgn val="ctr"/>
        <c:lblOffset val="100"/>
        <c:noMultiLvlLbl val="0"/>
      </c:catAx>
      <c:valAx>
        <c:axId val="52170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  <a:latin typeface="+mn-lt"/>
                    <a:cs typeface="Times New Roman" panose="02020603050405020304" pitchFamily="18" charset="0"/>
                  </a:rPr>
                  <a:t>Počet uživatelů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16997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Vyhodnocení</a:t>
            </a:r>
            <a:r>
              <a:rPr lang="cs-CZ" baseline="0"/>
              <a:t> automatického</a:t>
            </a:r>
            <a:r>
              <a:rPr lang="cs-CZ"/>
              <a:t> přepínání kanálu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CD-4559-9430-27F5449B66DA}"/>
              </c:ext>
            </c:extLst>
          </c:dPt>
          <c:dPt>
            <c:idx val="1"/>
            <c:bubble3D val="0"/>
            <c:spPr>
              <a:solidFill>
                <a:srgbClr val="FF535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7A-4816-B512-C88642A4E00E}"/>
              </c:ext>
            </c:extLst>
          </c:dPt>
          <c:cat>
            <c:strRef>
              <c:f>BP!$A$112:$A$113</c:f>
              <c:strCache>
                <c:ptCount val="2"/>
                <c:pt idx="0">
                  <c:v>Správné</c:v>
                </c:pt>
                <c:pt idx="1">
                  <c:v>Špatné</c:v>
                </c:pt>
              </c:strCache>
            </c:strRef>
          </c:cat>
          <c:val>
            <c:numRef>
              <c:f>BP!$B$112:$B$113</c:f>
              <c:numCache>
                <c:formatCode>General</c:formatCode>
                <c:ptCount val="2"/>
                <c:pt idx="0">
                  <c:v>38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A-4816-B512-C88642A4E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Závislost přenosové</a:t>
            </a:r>
            <a:r>
              <a:rPr lang="cs-CZ" baseline="0"/>
              <a:t> rychlosti na počtu dalších uživatelů používaného kanálu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3568242959414396E-2"/>
          <c:y val="0.14342059336823737"/>
          <c:w val="0.88941700108144828"/>
          <c:h val="0.71555564716714071"/>
        </c:manualLayout>
      </c:layout>
      <c:scatterChart>
        <c:scatterStyle val="lineMarker"/>
        <c:varyColors val="0"/>
        <c:ser>
          <c:idx val="0"/>
          <c:order val="0"/>
          <c:tx>
            <c:strRef>
              <c:f>Korelace!$B$1</c:f>
              <c:strCache>
                <c:ptCount val="1"/>
                <c:pt idx="0">
                  <c:v>Rychlost [Mbit/s]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tx1">
                    <a:alpha val="96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36975434250494"/>
                  <c:y val="0.2907920756480782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Korelace!$A$2:$A$85</c:f>
              <c:numCache>
                <c:formatCode>General</c:formatCode>
                <c:ptCount val="8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  <c:pt idx="22">
                  <c:v>6</c:v>
                </c:pt>
                <c:pt idx="23">
                  <c:v>7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5</c:v>
                </c:pt>
                <c:pt idx="29">
                  <c:v>6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6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3</c:v>
                </c:pt>
                <c:pt idx="49">
                  <c:v>5</c:v>
                </c:pt>
                <c:pt idx="50">
                  <c:v>7</c:v>
                </c:pt>
                <c:pt idx="51">
                  <c:v>4</c:v>
                </c:pt>
                <c:pt idx="52">
                  <c:v>6</c:v>
                </c:pt>
                <c:pt idx="53">
                  <c:v>6</c:v>
                </c:pt>
                <c:pt idx="54">
                  <c:v>4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3</c:v>
                </c:pt>
                <c:pt idx="61">
                  <c:v>5</c:v>
                </c:pt>
                <c:pt idx="62">
                  <c:v>6</c:v>
                </c:pt>
                <c:pt idx="63">
                  <c:v>4</c:v>
                </c:pt>
                <c:pt idx="64">
                  <c:v>6</c:v>
                </c:pt>
                <c:pt idx="65">
                  <c:v>7</c:v>
                </c:pt>
                <c:pt idx="66">
                  <c:v>6</c:v>
                </c:pt>
                <c:pt idx="67">
                  <c:v>2</c:v>
                </c:pt>
                <c:pt idx="68">
                  <c:v>4</c:v>
                </c:pt>
                <c:pt idx="69">
                  <c:v>1</c:v>
                </c:pt>
                <c:pt idx="70">
                  <c:v>3</c:v>
                </c:pt>
                <c:pt idx="71">
                  <c:v>5</c:v>
                </c:pt>
                <c:pt idx="72">
                  <c:v>3</c:v>
                </c:pt>
                <c:pt idx="73">
                  <c:v>5</c:v>
                </c:pt>
                <c:pt idx="74">
                  <c:v>6</c:v>
                </c:pt>
                <c:pt idx="75">
                  <c:v>4</c:v>
                </c:pt>
                <c:pt idx="76">
                  <c:v>5</c:v>
                </c:pt>
                <c:pt idx="77">
                  <c:v>7</c:v>
                </c:pt>
                <c:pt idx="78">
                  <c:v>3</c:v>
                </c:pt>
                <c:pt idx="79">
                  <c:v>2</c:v>
                </c:pt>
                <c:pt idx="80">
                  <c:v>5</c:v>
                </c:pt>
                <c:pt idx="81">
                  <c:v>3</c:v>
                </c:pt>
                <c:pt idx="82">
                  <c:v>4</c:v>
                </c:pt>
                <c:pt idx="83">
                  <c:v>6</c:v>
                </c:pt>
              </c:numCache>
            </c:numRef>
          </c:xVal>
          <c:yVal>
            <c:numRef>
              <c:f>Korelace!$B$2:$B$85</c:f>
              <c:numCache>
                <c:formatCode>General</c:formatCode>
                <c:ptCount val="84"/>
                <c:pt idx="0">
                  <c:v>20.86</c:v>
                </c:pt>
                <c:pt idx="1">
                  <c:v>18.190000000000001</c:v>
                </c:pt>
                <c:pt idx="2">
                  <c:v>17.809999999999999</c:v>
                </c:pt>
                <c:pt idx="3">
                  <c:v>19.02</c:v>
                </c:pt>
                <c:pt idx="4">
                  <c:v>13.07</c:v>
                </c:pt>
                <c:pt idx="5">
                  <c:v>8.98</c:v>
                </c:pt>
                <c:pt idx="6">
                  <c:v>12.83</c:v>
                </c:pt>
                <c:pt idx="7">
                  <c:v>3.01</c:v>
                </c:pt>
                <c:pt idx="8">
                  <c:v>11.91</c:v>
                </c:pt>
                <c:pt idx="9">
                  <c:v>22.76</c:v>
                </c:pt>
                <c:pt idx="10">
                  <c:v>20.79</c:v>
                </c:pt>
                <c:pt idx="11">
                  <c:v>19.82</c:v>
                </c:pt>
                <c:pt idx="12">
                  <c:v>20.45</c:v>
                </c:pt>
                <c:pt idx="13">
                  <c:v>6.46</c:v>
                </c:pt>
                <c:pt idx="14">
                  <c:v>13.55</c:v>
                </c:pt>
                <c:pt idx="15">
                  <c:v>23.38</c:v>
                </c:pt>
                <c:pt idx="16">
                  <c:v>20.07</c:v>
                </c:pt>
                <c:pt idx="17">
                  <c:v>17.649999999999999</c:v>
                </c:pt>
                <c:pt idx="18">
                  <c:v>18.52</c:v>
                </c:pt>
                <c:pt idx="19">
                  <c:v>13.6</c:v>
                </c:pt>
                <c:pt idx="20">
                  <c:v>14.41</c:v>
                </c:pt>
                <c:pt idx="21">
                  <c:v>14.65</c:v>
                </c:pt>
                <c:pt idx="22">
                  <c:v>13.22</c:v>
                </c:pt>
                <c:pt idx="23">
                  <c:v>10.11</c:v>
                </c:pt>
                <c:pt idx="24">
                  <c:v>19.510000000000002</c:v>
                </c:pt>
                <c:pt idx="25">
                  <c:v>20.86</c:v>
                </c:pt>
                <c:pt idx="26">
                  <c:v>19.23</c:v>
                </c:pt>
                <c:pt idx="27">
                  <c:v>22.92</c:v>
                </c:pt>
                <c:pt idx="28">
                  <c:v>19.45</c:v>
                </c:pt>
                <c:pt idx="29">
                  <c:v>13.68</c:v>
                </c:pt>
                <c:pt idx="30">
                  <c:v>18.21</c:v>
                </c:pt>
                <c:pt idx="31">
                  <c:v>14.55</c:v>
                </c:pt>
                <c:pt idx="32">
                  <c:v>16.98</c:v>
                </c:pt>
                <c:pt idx="33">
                  <c:v>15.81</c:v>
                </c:pt>
                <c:pt idx="34">
                  <c:v>13.18</c:v>
                </c:pt>
                <c:pt idx="35">
                  <c:v>12.09</c:v>
                </c:pt>
                <c:pt idx="36">
                  <c:v>17.62</c:v>
                </c:pt>
                <c:pt idx="37">
                  <c:v>18.34</c:v>
                </c:pt>
                <c:pt idx="38">
                  <c:v>16.21</c:v>
                </c:pt>
                <c:pt idx="39">
                  <c:v>18.940000000000001</c:v>
                </c:pt>
                <c:pt idx="40">
                  <c:v>19.02</c:v>
                </c:pt>
                <c:pt idx="41">
                  <c:v>14.26</c:v>
                </c:pt>
                <c:pt idx="42">
                  <c:v>18.010000000000002</c:v>
                </c:pt>
                <c:pt idx="43">
                  <c:v>16.93</c:v>
                </c:pt>
                <c:pt idx="44">
                  <c:v>16.55</c:v>
                </c:pt>
                <c:pt idx="45">
                  <c:v>15.73</c:v>
                </c:pt>
                <c:pt idx="46">
                  <c:v>15.03</c:v>
                </c:pt>
                <c:pt idx="47">
                  <c:v>12.11</c:v>
                </c:pt>
                <c:pt idx="48">
                  <c:v>18.29</c:v>
                </c:pt>
                <c:pt idx="49">
                  <c:v>15.34</c:v>
                </c:pt>
                <c:pt idx="50">
                  <c:v>10.69</c:v>
                </c:pt>
                <c:pt idx="51">
                  <c:v>12.87</c:v>
                </c:pt>
                <c:pt idx="52">
                  <c:v>13.01</c:v>
                </c:pt>
                <c:pt idx="53">
                  <c:v>13.99</c:v>
                </c:pt>
                <c:pt idx="54">
                  <c:v>21.08</c:v>
                </c:pt>
                <c:pt idx="55">
                  <c:v>17.84</c:v>
                </c:pt>
                <c:pt idx="56">
                  <c:v>5.55</c:v>
                </c:pt>
                <c:pt idx="57">
                  <c:v>18.62</c:v>
                </c:pt>
                <c:pt idx="58">
                  <c:v>14.78</c:v>
                </c:pt>
                <c:pt idx="59">
                  <c:v>15.04</c:v>
                </c:pt>
                <c:pt idx="60">
                  <c:v>17.96</c:v>
                </c:pt>
                <c:pt idx="61">
                  <c:v>14.48</c:v>
                </c:pt>
                <c:pt idx="62">
                  <c:v>8.52</c:v>
                </c:pt>
                <c:pt idx="63">
                  <c:v>18.73</c:v>
                </c:pt>
                <c:pt idx="64">
                  <c:v>13.54</c:v>
                </c:pt>
                <c:pt idx="65">
                  <c:v>11.31</c:v>
                </c:pt>
                <c:pt idx="66">
                  <c:v>12.96</c:v>
                </c:pt>
                <c:pt idx="67">
                  <c:v>17.350000000000001</c:v>
                </c:pt>
                <c:pt idx="68">
                  <c:v>12.18</c:v>
                </c:pt>
                <c:pt idx="69">
                  <c:v>16.75</c:v>
                </c:pt>
                <c:pt idx="70">
                  <c:v>15.55</c:v>
                </c:pt>
                <c:pt idx="71">
                  <c:v>14.39</c:v>
                </c:pt>
                <c:pt idx="72">
                  <c:v>19.88</c:v>
                </c:pt>
                <c:pt idx="73">
                  <c:v>18.12</c:v>
                </c:pt>
                <c:pt idx="74">
                  <c:v>14.99</c:v>
                </c:pt>
                <c:pt idx="75">
                  <c:v>21.78</c:v>
                </c:pt>
                <c:pt idx="76">
                  <c:v>19.399999999999999</c:v>
                </c:pt>
                <c:pt idx="77">
                  <c:v>8.82</c:v>
                </c:pt>
                <c:pt idx="78">
                  <c:v>20.170000000000002</c:v>
                </c:pt>
                <c:pt idx="79">
                  <c:v>16.87</c:v>
                </c:pt>
                <c:pt idx="80">
                  <c:v>11.02</c:v>
                </c:pt>
                <c:pt idx="81">
                  <c:v>18.22</c:v>
                </c:pt>
                <c:pt idx="82">
                  <c:v>17.690000000000001</c:v>
                </c:pt>
                <c:pt idx="83">
                  <c:v>14.55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7A-4ADC-9980-D358E0530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705144"/>
        <c:axId val="526727104"/>
      </c:scatterChart>
      <c:valAx>
        <c:axId val="521705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dalších uživatelů používaného</a:t>
                </a:r>
                <a:r>
                  <a:rPr lang="cs-CZ" baseline="0"/>
                  <a:t> kanálu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6727104"/>
        <c:crosses val="autoZero"/>
        <c:crossBetween val="midCat"/>
      </c:valAx>
      <c:valAx>
        <c:axId val="52672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Rychlost [Mbit/s]</a:t>
                </a:r>
                <a:endParaRPr lang="cs-CZ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1705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93</xdr:row>
      <xdr:rowOff>133350</xdr:rowOff>
    </xdr:from>
    <xdr:to>
      <xdr:col>4</xdr:col>
      <xdr:colOff>190500</xdr:colOff>
      <xdr:row>108</xdr:row>
      <xdr:rowOff>133350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1DD2ADE-4387-9BF4-DF1F-8827A7FA72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297180</xdr:colOff>
      <xdr:row>93</xdr:row>
      <xdr:rowOff>129540</xdr:rowOff>
    </xdr:from>
    <xdr:to>
      <xdr:col>6</xdr:col>
      <xdr:colOff>1821180</xdr:colOff>
      <xdr:row>108</xdr:row>
      <xdr:rowOff>129540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D431192F-FD80-4252-9FFB-71AEC1DA6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236220</xdr:colOff>
      <xdr:row>113</xdr:row>
      <xdr:rowOff>72390</xdr:rowOff>
    </xdr:from>
    <xdr:to>
      <xdr:col>4</xdr:col>
      <xdr:colOff>182880</xdr:colOff>
      <xdr:row>128</xdr:row>
      <xdr:rowOff>72390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FC73FD7A-0290-7909-F481-A0B2D5BB02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179070</xdr:rowOff>
    </xdr:from>
    <xdr:to>
      <xdr:col>7</xdr:col>
      <xdr:colOff>769620</xdr:colOff>
      <xdr:row>20</xdr:row>
      <xdr:rowOff>137160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9E235C1-0A30-55F9-C61E-7F322C129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51AB4-104D-4320-8B99-2D27FC57EE62}">
  <dimension ref="A1:I113"/>
  <sheetViews>
    <sheetView tabSelected="1" workbookViewId="0"/>
  </sheetViews>
  <sheetFormatPr defaultRowHeight="14.4" x14ac:dyDescent="0.3"/>
  <cols>
    <col min="1" max="1" width="10.109375" bestFit="1" customWidth="1"/>
    <col min="2" max="2" width="5.5546875" bestFit="1" customWidth="1"/>
    <col min="3" max="3" width="14.77734375" bestFit="1" customWidth="1"/>
    <col min="4" max="4" width="37" bestFit="1" customWidth="1"/>
    <col min="5" max="5" width="17.33203125" bestFit="1" customWidth="1"/>
    <col min="6" max="6" width="14.44140625" bestFit="1" customWidth="1"/>
    <col min="7" max="7" width="32.88671875" bestFit="1" customWidth="1"/>
    <col min="8" max="8" width="15.6640625" bestFit="1" customWidth="1"/>
    <col min="9" max="9" width="12" bestFit="1" customWidth="1"/>
  </cols>
  <sheetData>
    <row r="1" spans="1:9" x14ac:dyDescent="0.3">
      <c r="A1" s="4" t="s">
        <v>3</v>
      </c>
      <c r="B1" s="4" t="s">
        <v>0</v>
      </c>
      <c r="C1" s="4" t="s">
        <v>31</v>
      </c>
      <c r="D1" s="1" t="s">
        <v>32</v>
      </c>
      <c r="E1" s="4" t="s">
        <v>29</v>
      </c>
      <c r="F1" s="4" t="s">
        <v>37</v>
      </c>
      <c r="G1" s="4" t="s">
        <v>30</v>
      </c>
      <c r="H1" s="4" t="s">
        <v>42</v>
      </c>
      <c r="I1" s="4" t="s">
        <v>1</v>
      </c>
    </row>
    <row r="2" spans="1:9" x14ac:dyDescent="0.3">
      <c r="A2" s="3">
        <v>44977</v>
      </c>
      <c r="B2" s="2">
        <v>0.41666666666666669</v>
      </c>
      <c r="C2">
        <v>6</v>
      </c>
      <c r="D2">
        <v>2</v>
      </c>
      <c r="E2">
        <v>13</v>
      </c>
      <c r="F2">
        <v>2</v>
      </c>
      <c r="G2">
        <v>2</v>
      </c>
      <c r="H2">
        <v>20.86</v>
      </c>
      <c r="I2">
        <v>25</v>
      </c>
    </row>
    <row r="3" spans="1:9" x14ac:dyDescent="0.3">
      <c r="A3" s="3">
        <v>44977</v>
      </c>
      <c r="B3" s="2">
        <v>0.625</v>
      </c>
      <c r="C3">
        <v>6</v>
      </c>
      <c r="D3">
        <v>3</v>
      </c>
      <c r="E3">
        <v>6</v>
      </c>
      <c r="F3">
        <v>0</v>
      </c>
      <c r="G3">
        <v>1</v>
      </c>
      <c r="H3">
        <v>18.190000000000001</v>
      </c>
      <c r="I3">
        <v>28</v>
      </c>
    </row>
    <row r="4" spans="1:9" x14ac:dyDescent="0.3">
      <c r="A4" s="3">
        <v>44977</v>
      </c>
      <c r="B4" s="2">
        <v>0.83333333333333337</v>
      </c>
      <c r="C4">
        <v>6</v>
      </c>
      <c r="D4">
        <v>3</v>
      </c>
      <c r="E4">
        <v>6</v>
      </c>
      <c r="F4">
        <v>0</v>
      </c>
      <c r="G4">
        <v>1</v>
      </c>
      <c r="H4">
        <v>17.809999999999999</v>
      </c>
      <c r="I4">
        <v>32</v>
      </c>
    </row>
    <row r="5" spans="1:9" x14ac:dyDescent="0.3">
      <c r="A5" s="3">
        <v>44978</v>
      </c>
      <c r="B5" s="2">
        <v>0.41666666666666669</v>
      </c>
      <c r="C5">
        <v>6</v>
      </c>
      <c r="D5">
        <v>3</v>
      </c>
      <c r="E5">
        <v>6</v>
      </c>
      <c r="F5">
        <v>0</v>
      </c>
      <c r="G5">
        <v>1</v>
      </c>
      <c r="H5">
        <v>19.02</v>
      </c>
      <c r="I5">
        <v>27</v>
      </c>
    </row>
    <row r="6" spans="1:9" x14ac:dyDescent="0.3">
      <c r="A6" s="3">
        <v>44978</v>
      </c>
      <c r="B6" s="2">
        <v>0.625</v>
      </c>
      <c r="C6">
        <v>6</v>
      </c>
      <c r="D6">
        <v>4</v>
      </c>
      <c r="E6">
        <v>11</v>
      </c>
      <c r="F6">
        <v>1</v>
      </c>
      <c r="G6">
        <v>3</v>
      </c>
      <c r="H6">
        <v>13.07</v>
      </c>
      <c r="I6">
        <v>27</v>
      </c>
    </row>
    <row r="7" spans="1:9" x14ac:dyDescent="0.3">
      <c r="A7" s="3">
        <v>44978</v>
      </c>
      <c r="B7" s="2">
        <v>0.83333333333333337</v>
      </c>
      <c r="C7">
        <v>6</v>
      </c>
      <c r="D7">
        <v>4</v>
      </c>
      <c r="E7">
        <v>11</v>
      </c>
      <c r="F7">
        <v>3</v>
      </c>
      <c r="G7">
        <v>3</v>
      </c>
      <c r="H7">
        <v>8.98</v>
      </c>
      <c r="I7">
        <v>81</v>
      </c>
    </row>
    <row r="8" spans="1:9" x14ac:dyDescent="0.3">
      <c r="A8" s="3">
        <v>44979</v>
      </c>
      <c r="B8" s="2">
        <v>0.41666666666666669</v>
      </c>
      <c r="C8">
        <v>6</v>
      </c>
      <c r="D8">
        <v>6</v>
      </c>
      <c r="E8">
        <v>13</v>
      </c>
      <c r="F8">
        <v>2</v>
      </c>
      <c r="G8">
        <v>2</v>
      </c>
      <c r="H8">
        <v>12.83</v>
      </c>
      <c r="I8">
        <v>26</v>
      </c>
    </row>
    <row r="9" spans="1:9" x14ac:dyDescent="0.3">
      <c r="A9" s="3">
        <v>44979</v>
      </c>
      <c r="B9" s="2">
        <v>0.625</v>
      </c>
      <c r="C9">
        <v>6</v>
      </c>
      <c r="D9">
        <v>5</v>
      </c>
      <c r="E9">
        <v>13</v>
      </c>
      <c r="F9">
        <v>1</v>
      </c>
      <c r="G9">
        <v>3</v>
      </c>
      <c r="H9">
        <v>3.01</v>
      </c>
      <c r="I9">
        <v>24</v>
      </c>
    </row>
    <row r="10" spans="1:9" x14ac:dyDescent="0.3">
      <c r="A10" s="3">
        <v>44979</v>
      </c>
      <c r="B10" s="2">
        <v>0.83333333333333337</v>
      </c>
      <c r="C10">
        <v>6</v>
      </c>
      <c r="D10">
        <v>3</v>
      </c>
      <c r="E10">
        <v>6</v>
      </c>
      <c r="F10">
        <v>0</v>
      </c>
      <c r="G10">
        <v>1</v>
      </c>
      <c r="H10">
        <v>11.91</v>
      </c>
      <c r="I10">
        <v>26</v>
      </c>
    </row>
    <row r="11" spans="1:9" x14ac:dyDescent="0.3">
      <c r="A11" s="3">
        <v>44980</v>
      </c>
      <c r="B11" s="2">
        <v>0.41666666666666669</v>
      </c>
      <c r="C11">
        <v>6</v>
      </c>
      <c r="D11">
        <v>4</v>
      </c>
      <c r="E11">
        <v>11</v>
      </c>
      <c r="F11">
        <v>2</v>
      </c>
      <c r="G11">
        <v>2</v>
      </c>
      <c r="H11">
        <v>22.76</v>
      </c>
      <c r="I11">
        <v>23</v>
      </c>
    </row>
    <row r="12" spans="1:9" x14ac:dyDescent="0.3">
      <c r="A12" s="3">
        <v>44980</v>
      </c>
      <c r="B12" s="2">
        <v>0.625</v>
      </c>
      <c r="C12">
        <v>6</v>
      </c>
      <c r="D12">
        <v>5</v>
      </c>
      <c r="E12">
        <v>13</v>
      </c>
      <c r="F12">
        <v>2</v>
      </c>
      <c r="G12">
        <v>2</v>
      </c>
      <c r="H12">
        <v>20.79</v>
      </c>
      <c r="I12">
        <v>24</v>
      </c>
    </row>
    <row r="13" spans="1:9" x14ac:dyDescent="0.3">
      <c r="A13" s="3">
        <v>44980</v>
      </c>
      <c r="B13" s="2">
        <v>0.83333333333333337</v>
      </c>
      <c r="C13">
        <v>6</v>
      </c>
      <c r="D13">
        <v>2</v>
      </c>
      <c r="E13">
        <v>6</v>
      </c>
      <c r="F13">
        <v>0</v>
      </c>
      <c r="G13">
        <v>1</v>
      </c>
      <c r="H13">
        <v>19.82</v>
      </c>
      <c r="I13">
        <v>24</v>
      </c>
    </row>
    <row r="14" spans="1:9" x14ac:dyDescent="0.3">
      <c r="A14" s="3">
        <v>44981</v>
      </c>
      <c r="B14" s="2">
        <v>0.41666666666666669</v>
      </c>
      <c r="C14">
        <v>6</v>
      </c>
      <c r="D14">
        <v>3</v>
      </c>
      <c r="E14">
        <v>13</v>
      </c>
      <c r="F14">
        <v>1</v>
      </c>
      <c r="G14">
        <v>2</v>
      </c>
      <c r="H14">
        <v>20.45</v>
      </c>
      <c r="I14">
        <v>25</v>
      </c>
    </row>
    <row r="15" spans="1:9" x14ac:dyDescent="0.3">
      <c r="A15" s="3">
        <v>44981</v>
      </c>
      <c r="B15" s="2">
        <v>0.625</v>
      </c>
      <c r="C15">
        <v>6</v>
      </c>
      <c r="D15">
        <v>4</v>
      </c>
      <c r="E15">
        <v>1</v>
      </c>
      <c r="F15">
        <v>2</v>
      </c>
      <c r="G15">
        <v>2</v>
      </c>
      <c r="H15">
        <v>6.46</v>
      </c>
      <c r="I15">
        <v>41</v>
      </c>
    </row>
    <row r="16" spans="1:9" x14ac:dyDescent="0.3">
      <c r="A16" s="3">
        <v>44981</v>
      </c>
      <c r="B16" s="2">
        <v>0.83333333333333337</v>
      </c>
      <c r="C16">
        <v>6</v>
      </c>
      <c r="D16">
        <v>3</v>
      </c>
      <c r="E16">
        <v>6</v>
      </c>
      <c r="F16">
        <v>0</v>
      </c>
      <c r="G16">
        <v>1</v>
      </c>
      <c r="H16">
        <v>13.55</v>
      </c>
      <c r="I16">
        <v>29</v>
      </c>
    </row>
    <row r="17" spans="1:9" x14ac:dyDescent="0.3">
      <c r="A17" s="3">
        <v>44982</v>
      </c>
      <c r="B17" s="2">
        <v>0.41666666666666669</v>
      </c>
      <c r="C17">
        <v>6</v>
      </c>
      <c r="D17">
        <v>4</v>
      </c>
      <c r="E17">
        <v>6</v>
      </c>
      <c r="F17">
        <v>0</v>
      </c>
      <c r="G17">
        <v>1</v>
      </c>
      <c r="H17">
        <v>23.38</v>
      </c>
      <c r="I17">
        <v>26</v>
      </c>
    </row>
    <row r="18" spans="1:9" x14ac:dyDescent="0.3">
      <c r="A18" s="3">
        <v>44982</v>
      </c>
      <c r="B18" s="2">
        <v>0.625</v>
      </c>
      <c r="C18">
        <v>6</v>
      </c>
      <c r="D18">
        <v>4</v>
      </c>
      <c r="E18">
        <v>13</v>
      </c>
      <c r="F18">
        <v>2</v>
      </c>
      <c r="G18">
        <v>2</v>
      </c>
      <c r="H18">
        <v>20.07</v>
      </c>
      <c r="I18">
        <v>27</v>
      </c>
    </row>
    <row r="19" spans="1:9" x14ac:dyDescent="0.3">
      <c r="A19" s="3">
        <v>44982</v>
      </c>
      <c r="B19" s="2">
        <v>0.83333333333333337</v>
      </c>
      <c r="C19">
        <v>6</v>
      </c>
      <c r="D19">
        <v>5</v>
      </c>
      <c r="E19">
        <v>13</v>
      </c>
      <c r="F19">
        <v>3</v>
      </c>
      <c r="G19">
        <v>3</v>
      </c>
      <c r="H19">
        <v>17.649999999999999</v>
      </c>
      <c r="I19">
        <v>31</v>
      </c>
    </row>
    <row r="20" spans="1:9" x14ac:dyDescent="0.3">
      <c r="A20" s="3">
        <v>44983</v>
      </c>
      <c r="B20" s="2">
        <v>0.41666666666666669</v>
      </c>
      <c r="C20">
        <v>6</v>
      </c>
      <c r="D20">
        <v>4</v>
      </c>
      <c r="E20">
        <v>11</v>
      </c>
      <c r="F20">
        <v>1</v>
      </c>
      <c r="G20">
        <v>3</v>
      </c>
      <c r="H20">
        <v>18.52</v>
      </c>
      <c r="I20">
        <v>26</v>
      </c>
    </row>
    <row r="21" spans="1:9" x14ac:dyDescent="0.3">
      <c r="A21" s="3">
        <v>44983</v>
      </c>
      <c r="B21" s="2">
        <v>0.625</v>
      </c>
      <c r="C21">
        <v>6</v>
      </c>
      <c r="D21">
        <v>6</v>
      </c>
      <c r="E21">
        <v>13</v>
      </c>
      <c r="F21">
        <v>2</v>
      </c>
      <c r="G21">
        <v>2</v>
      </c>
      <c r="H21">
        <v>13.6</v>
      </c>
      <c r="I21">
        <v>28</v>
      </c>
    </row>
    <row r="22" spans="1:9" x14ac:dyDescent="0.3">
      <c r="A22" s="3">
        <v>44983</v>
      </c>
      <c r="B22" s="2">
        <v>0.83333333333333337</v>
      </c>
      <c r="C22">
        <v>6</v>
      </c>
      <c r="D22">
        <v>6</v>
      </c>
      <c r="E22">
        <v>11</v>
      </c>
      <c r="F22">
        <v>1</v>
      </c>
      <c r="G22">
        <v>2</v>
      </c>
      <c r="H22">
        <v>14.41</v>
      </c>
      <c r="I22">
        <v>33</v>
      </c>
    </row>
    <row r="23" spans="1:9" x14ac:dyDescent="0.3">
      <c r="A23" s="3">
        <v>44984</v>
      </c>
      <c r="B23" s="2">
        <v>0.41666666666666669</v>
      </c>
      <c r="C23">
        <v>6</v>
      </c>
      <c r="D23">
        <v>4</v>
      </c>
      <c r="E23">
        <v>6</v>
      </c>
      <c r="F23">
        <v>0</v>
      </c>
      <c r="G23">
        <v>1</v>
      </c>
      <c r="H23">
        <v>14.65</v>
      </c>
      <c r="I23">
        <v>31</v>
      </c>
    </row>
    <row r="24" spans="1:9" x14ac:dyDescent="0.3">
      <c r="A24" s="3">
        <v>44984</v>
      </c>
      <c r="B24" s="2">
        <v>0.625</v>
      </c>
      <c r="C24">
        <v>6</v>
      </c>
      <c r="D24">
        <v>6</v>
      </c>
      <c r="E24">
        <v>13</v>
      </c>
      <c r="F24">
        <v>1</v>
      </c>
      <c r="G24">
        <v>3</v>
      </c>
      <c r="H24">
        <v>13.22</v>
      </c>
      <c r="I24">
        <v>34</v>
      </c>
    </row>
    <row r="25" spans="1:9" x14ac:dyDescent="0.3">
      <c r="A25" s="9">
        <v>44984</v>
      </c>
      <c r="B25" s="10">
        <v>0.83333333333333337</v>
      </c>
      <c r="C25" s="11">
        <v>6</v>
      </c>
      <c r="D25" s="11">
        <v>7</v>
      </c>
      <c r="E25" s="11">
        <v>13</v>
      </c>
      <c r="F25" s="11">
        <v>1</v>
      </c>
      <c r="G25" s="11">
        <v>4</v>
      </c>
      <c r="H25" s="11">
        <v>10.11</v>
      </c>
      <c r="I25" s="11">
        <v>44</v>
      </c>
    </row>
    <row r="26" spans="1:9" x14ac:dyDescent="0.3">
      <c r="A26" s="3">
        <v>44985</v>
      </c>
      <c r="B26" s="2">
        <v>0.41666666666666669</v>
      </c>
      <c r="C26">
        <v>13</v>
      </c>
      <c r="D26">
        <v>2</v>
      </c>
      <c r="E26">
        <v>13</v>
      </c>
      <c r="F26">
        <v>0</v>
      </c>
      <c r="G26">
        <v>1</v>
      </c>
      <c r="H26">
        <v>19.510000000000002</v>
      </c>
      <c r="I26">
        <v>26</v>
      </c>
    </row>
    <row r="27" spans="1:9" x14ac:dyDescent="0.3">
      <c r="A27" s="3">
        <v>44985</v>
      </c>
      <c r="B27" s="2">
        <v>0.625</v>
      </c>
      <c r="C27">
        <v>13</v>
      </c>
      <c r="D27">
        <v>3</v>
      </c>
      <c r="E27">
        <v>13</v>
      </c>
      <c r="F27">
        <v>0</v>
      </c>
      <c r="G27">
        <v>1</v>
      </c>
      <c r="H27">
        <v>20.86</v>
      </c>
      <c r="I27">
        <v>31</v>
      </c>
    </row>
    <row r="28" spans="1:9" x14ac:dyDescent="0.3">
      <c r="A28" s="3">
        <v>44985</v>
      </c>
      <c r="B28" s="2">
        <v>0.83333333333333337</v>
      </c>
      <c r="C28">
        <v>13</v>
      </c>
      <c r="D28">
        <v>3</v>
      </c>
      <c r="E28">
        <v>13</v>
      </c>
      <c r="F28">
        <v>0</v>
      </c>
      <c r="G28">
        <v>1</v>
      </c>
      <c r="H28">
        <v>19.23</v>
      </c>
      <c r="I28">
        <v>27</v>
      </c>
    </row>
    <row r="29" spans="1:9" x14ac:dyDescent="0.3">
      <c r="A29" s="3">
        <v>44986</v>
      </c>
      <c r="B29" s="2">
        <v>0.41666666666666669</v>
      </c>
      <c r="C29">
        <v>13</v>
      </c>
      <c r="D29">
        <v>3</v>
      </c>
      <c r="E29">
        <v>11</v>
      </c>
      <c r="F29">
        <v>2</v>
      </c>
      <c r="G29">
        <v>2</v>
      </c>
      <c r="H29">
        <v>22.92</v>
      </c>
      <c r="I29">
        <v>30</v>
      </c>
    </row>
    <row r="30" spans="1:9" x14ac:dyDescent="0.3">
      <c r="A30" s="3">
        <v>44986</v>
      </c>
      <c r="B30" s="2">
        <v>0.625</v>
      </c>
      <c r="C30">
        <v>13</v>
      </c>
      <c r="D30">
        <v>5</v>
      </c>
      <c r="E30">
        <v>1</v>
      </c>
      <c r="F30">
        <v>3</v>
      </c>
      <c r="G30">
        <v>2</v>
      </c>
      <c r="H30">
        <v>19.45</v>
      </c>
      <c r="I30">
        <v>27</v>
      </c>
    </row>
    <row r="31" spans="1:9" x14ac:dyDescent="0.3">
      <c r="A31" s="3">
        <v>44986</v>
      </c>
      <c r="B31" s="2">
        <v>0.83333333333333337</v>
      </c>
      <c r="C31">
        <v>13</v>
      </c>
      <c r="D31">
        <v>6</v>
      </c>
      <c r="E31">
        <v>6</v>
      </c>
      <c r="F31">
        <v>2</v>
      </c>
      <c r="G31">
        <v>3</v>
      </c>
      <c r="H31">
        <v>13.68</v>
      </c>
      <c r="I31">
        <v>28</v>
      </c>
    </row>
    <row r="32" spans="1:9" x14ac:dyDescent="0.3">
      <c r="A32" s="3">
        <v>44987</v>
      </c>
      <c r="B32" s="2">
        <v>0.41666666666666669</v>
      </c>
      <c r="C32">
        <v>13</v>
      </c>
      <c r="D32">
        <v>4</v>
      </c>
      <c r="E32">
        <v>13</v>
      </c>
      <c r="F32">
        <v>0</v>
      </c>
      <c r="G32">
        <v>1</v>
      </c>
      <c r="H32">
        <v>18.21</v>
      </c>
      <c r="I32">
        <v>38</v>
      </c>
    </row>
    <row r="33" spans="1:9" x14ac:dyDescent="0.3">
      <c r="A33" s="3">
        <v>44987</v>
      </c>
      <c r="B33" s="2">
        <v>0.625</v>
      </c>
      <c r="C33">
        <v>13</v>
      </c>
      <c r="D33">
        <v>5</v>
      </c>
      <c r="E33">
        <v>6</v>
      </c>
      <c r="F33">
        <v>1</v>
      </c>
      <c r="G33">
        <v>2</v>
      </c>
      <c r="H33">
        <v>14.55</v>
      </c>
      <c r="I33">
        <v>31</v>
      </c>
    </row>
    <row r="34" spans="1:9" x14ac:dyDescent="0.3">
      <c r="A34" s="3">
        <v>44987</v>
      </c>
      <c r="B34" s="2">
        <v>0.83333333333333337</v>
      </c>
      <c r="C34">
        <v>13</v>
      </c>
      <c r="D34">
        <v>5</v>
      </c>
      <c r="E34">
        <v>13</v>
      </c>
      <c r="F34">
        <v>0</v>
      </c>
      <c r="G34">
        <v>1</v>
      </c>
      <c r="H34">
        <v>16.98</v>
      </c>
      <c r="I34">
        <v>26</v>
      </c>
    </row>
    <row r="35" spans="1:9" x14ac:dyDescent="0.3">
      <c r="A35" s="3">
        <v>44988</v>
      </c>
      <c r="B35" s="2">
        <v>0.41666666666666669</v>
      </c>
      <c r="C35">
        <v>13</v>
      </c>
      <c r="D35">
        <v>4</v>
      </c>
      <c r="E35">
        <v>6</v>
      </c>
      <c r="F35">
        <v>2</v>
      </c>
      <c r="G35">
        <v>2</v>
      </c>
      <c r="H35">
        <v>15.81</v>
      </c>
      <c r="I35">
        <v>24</v>
      </c>
    </row>
    <row r="36" spans="1:9" x14ac:dyDescent="0.3">
      <c r="A36" s="3">
        <v>44988</v>
      </c>
      <c r="B36" s="2">
        <v>0.625</v>
      </c>
      <c r="C36">
        <v>13</v>
      </c>
      <c r="D36">
        <v>4</v>
      </c>
      <c r="E36">
        <v>6</v>
      </c>
      <c r="F36">
        <v>1</v>
      </c>
      <c r="G36">
        <v>3</v>
      </c>
      <c r="H36">
        <v>13.18</v>
      </c>
      <c r="I36">
        <v>30</v>
      </c>
    </row>
    <row r="37" spans="1:9" x14ac:dyDescent="0.3">
      <c r="A37" s="12">
        <v>44988</v>
      </c>
      <c r="B37" s="13">
        <v>0.83333333333333337</v>
      </c>
      <c r="C37" s="14">
        <v>13</v>
      </c>
      <c r="D37" s="14">
        <v>6</v>
      </c>
      <c r="E37" s="14">
        <v>6</v>
      </c>
      <c r="F37" s="14">
        <v>1</v>
      </c>
      <c r="G37" s="14">
        <v>3</v>
      </c>
      <c r="H37" s="14">
        <v>12.09</v>
      </c>
      <c r="I37" s="14">
        <v>73</v>
      </c>
    </row>
    <row r="38" spans="1:9" x14ac:dyDescent="0.3">
      <c r="A38" s="3">
        <v>44989</v>
      </c>
      <c r="B38" s="2">
        <v>0.41666666666666669</v>
      </c>
      <c r="C38">
        <v>6</v>
      </c>
      <c r="D38">
        <v>4</v>
      </c>
      <c r="E38">
        <v>6</v>
      </c>
      <c r="F38">
        <v>0</v>
      </c>
      <c r="G38">
        <v>1</v>
      </c>
      <c r="H38">
        <v>17.62</v>
      </c>
      <c r="I38">
        <v>35</v>
      </c>
    </row>
    <row r="39" spans="1:9" x14ac:dyDescent="0.3">
      <c r="A39" s="3">
        <v>44989</v>
      </c>
      <c r="B39" s="2">
        <v>0.625</v>
      </c>
      <c r="C39">
        <v>6</v>
      </c>
      <c r="D39">
        <v>3</v>
      </c>
      <c r="E39">
        <v>6</v>
      </c>
      <c r="F39">
        <v>0</v>
      </c>
      <c r="G39">
        <v>1</v>
      </c>
      <c r="H39">
        <v>18.34</v>
      </c>
      <c r="I39">
        <v>31</v>
      </c>
    </row>
    <row r="40" spans="1:9" x14ac:dyDescent="0.3">
      <c r="A40" s="3">
        <v>44989</v>
      </c>
      <c r="B40" s="2">
        <v>0.83333333333333337</v>
      </c>
      <c r="C40">
        <v>6</v>
      </c>
      <c r="D40">
        <v>3</v>
      </c>
      <c r="E40">
        <v>1</v>
      </c>
      <c r="F40">
        <v>3</v>
      </c>
      <c r="G40">
        <v>2</v>
      </c>
      <c r="H40">
        <v>16.21</v>
      </c>
      <c r="I40">
        <v>26</v>
      </c>
    </row>
    <row r="41" spans="1:9" x14ac:dyDescent="0.3">
      <c r="A41" s="3">
        <v>44990</v>
      </c>
      <c r="B41" s="2">
        <v>0.41666666666666669</v>
      </c>
      <c r="C41">
        <v>6</v>
      </c>
      <c r="D41">
        <v>5</v>
      </c>
      <c r="E41">
        <v>13</v>
      </c>
      <c r="F41">
        <v>2</v>
      </c>
      <c r="G41">
        <v>2</v>
      </c>
      <c r="H41">
        <v>18.940000000000001</v>
      </c>
      <c r="I41">
        <v>32</v>
      </c>
    </row>
    <row r="42" spans="1:9" x14ac:dyDescent="0.3">
      <c r="A42" s="3">
        <v>44990</v>
      </c>
      <c r="B42" s="2">
        <v>0.625</v>
      </c>
      <c r="C42">
        <v>6</v>
      </c>
      <c r="D42">
        <v>2</v>
      </c>
      <c r="E42">
        <v>6</v>
      </c>
      <c r="F42">
        <v>0</v>
      </c>
      <c r="G42">
        <v>1</v>
      </c>
      <c r="H42">
        <v>19.02</v>
      </c>
      <c r="I42">
        <v>23</v>
      </c>
    </row>
    <row r="43" spans="1:9" x14ac:dyDescent="0.3">
      <c r="A43" s="3">
        <v>44990</v>
      </c>
      <c r="B43" s="2">
        <v>0.83333333333333337</v>
      </c>
      <c r="C43">
        <v>6</v>
      </c>
      <c r="D43">
        <v>5</v>
      </c>
      <c r="E43">
        <v>11</v>
      </c>
      <c r="F43">
        <v>3</v>
      </c>
      <c r="G43">
        <v>3</v>
      </c>
      <c r="H43">
        <v>14.26</v>
      </c>
      <c r="I43">
        <v>28</v>
      </c>
    </row>
    <row r="44" spans="1:9" x14ac:dyDescent="0.3">
      <c r="A44" s="3">
        <v>44991</v>
      </c>
      <c r="B44" s="2">
        <v>0.41666666666666669</v>
      </c>
      <c r="C44">
        <v>6</v>
      </c>
      <c r="D44">
        <v>4</v>
      </c>
      <c r="E44">
        <v>11</v>
      </c>
      <c r="F44">
        <v>2</v>
      </c>
      <c r="G44">
        <v>2</v>
      </c>
      <c r="H44">
        <v>18.010000000000002</v>
      </c>
      <c r="I44">
        <v>34</v>
      </c>
    </row>
    <row r="45" spans="1:9" x14ac:dyDescent="0.3">
      <c r="A45" s="3">
        <v>44991</v>
      </c>
      <c r="B45" s="2">
        <v>0.625</v>
      </c>
      <c r="C45">
        <v>6</v>
      </c>
      <c r="D45">
        <v>4</v>
      </c>
      <c r="E45">
        <v>13</v>
      </c>
      <c r="F45">
        <v>3</v>
      </c>
      <c r="G45">
        <v>2</v>
      </c>
      <c r="H45">
        <v>16.93</v>
      </c>
      <c r="I45">
        <v>27</v>
      </c>
    </row>
    <row r="46" spans="1:9" x14ac:dyDescent="0.3">
      <c r="A46" s="3">
        <v>44991</v>
      </c>
      <c r="B46" s="2">
        <v>0.83333333333333337</v>
      </c>
      <c r="C46">
        <v>6</v>
      </c>
      <c r="D46">
        <v>5</v>
      </c>
      <c r="E46">
        <v>6</v>
      </c>
      <c r="F46">
        <v>0</v>
      </c>
      <c r="G46">
        <v>1</v>
      </c>
      <c r="H46">
        <v>16.55</v>
      </c>
      <c r="I46">
        <v>36</v>
      </c>
    </row>
    <row r="47" spans="1:9" x14ac:dyDescent="0.3">
      <c r="A47" s="3">
        <v>44992</v>
      </c>
      <c r="B47" s="2">
        <v>0.41666666666666669</v>
      </c>
      <c r="C47">
        <v>6</v>
      </c>
      <c r="D47">
        <v>4</v>
      </c>
      <c r="E47">
        <v>11</v>
      </c>
      <c r="F47">
        <v>1</v>
      </c>
      <c r="G47">
        <v>2</v>
      </c>
      <c r="H47">
        <v>15.73</v>
      </c>
      <c r="I47">
        <v>55</v>
      </c>
    </row>
    <row r="48" spans="1:9" x14ac:dyDescent="0.3">
      <c r="A48" s="3">
        <v>44992</v>
      </c>
      <c r="B48" s="2">
        <v>0.625</v>
      </c>
      <c r="C48">
        <v>6</v>
      </c>
      <c r="D48">
        <v>5</v>
      </c>
      <c r="E48">
        <v>6</v>
      </c>
      <c r="F48">
        <v>0</v>
      </c>
      <c r="G48">
        <v>1</v>
      </c>
      <c r="H48">
        <v>15.03</v>
      </c>
      <c r="I48">
        <v>36</v>
      </c>
    </row>
    <row r="49" spans="1:9" x14ac:dyDescent="0.3">
      <c r="A49" s="3">
        <v>44992</v>
      </c>
      <c r="B49" s="2">
        <v>0.83333333333333337</v>
      </c>
      <c r="C49">
        <v>6</v>
      </c>
      <c r="D49">
        <v>4</v>
      </c>
      <c r="E49">
        <v>13</v>
      </c>
      <c r="F49">
        <v>3</v>
      </c>
      <c r="G49">
        <v>2</v>
      </c>
      <c r="H49">
        <v>12.11</v>
      </c>
      <c r="I49">
        <v>31</v>
      </c>
    </row>
    <row r="50" spans="1:9" x14ac:dyDescent="0.3">
      <c r="A50" s="3">
        <v>44993</v>
      </c>
      <c r="B50" s="2">
        <v>0.41666666666666669</v>
      </c>
      <c r="C50">
        <v>6</v>
      </c>
      <c r="D50">
        <v>3</v>
      </c>
      <c r="E50">
        <v>6</v>
      </c>
      <c r="F50">
        <v>0</v>
      </c>
      <c r="G50">
        <v>1</v>
      </c>
      <c r="H50">
        <v>18.29</v>
      </c>
      <c r="I50">
        <v>26</v>
      </c>
    </row>
    <row r="51" spans="1:9" x14ac:dyDescent="0.3">
      <c r="A51" s="3">
        <v>44993</v>
      </c>
      <c r="B51" s="2">
        <v>0.625</v>
      </c>
      <c r="C51">
        <v>6</v>
      </c>
      <c r="D51">
        <v>5</v>
      </c>
      <c r="E51">
        <v>13</v>
      </c>
      <c r="F51">
        <v>2</v>
      </c>
      <c r="G51">
        <v>2</v>
      </c>
      <c r="H51">
        <v>15.34</v>
      </c>
      <c r="I51">
        <v>25</v>
      </c>
    </row>
    <row r="52" spans="1:9" x14ac:dyDescent="0.3">
      <c r="A52" s="3">
        <v>44993</v>
      </c>
      <c r="B52" s="2">
        <v>0.83333333333333337</v>
      </c>
      <c r="C52">
        <v>6</v>
      </c>
      <c r="D52">
        <v>7</v>
      </c>
      <c r="E52">
        <v>6</v>
      </c>
      <c r="F52">
        <v>0</v>
      </c>
      <c r="G52">
        <v>1</v>
      </c>
      <c r="H52">
        <v>10.69</v>
      </c>
      <c r="I52">
        <v>32</v>
      </c>
    </row>
    <row r="53" spans="1:9" x14ac:dyDescent="0.3">
      <c r="A53" s="3">
        <v>44994</v>
      </c>
      <c r="B53" s="2">
        <v>0.41666666666666669</v>
      </c>
      <c r="C53">
        <v>6</v>
      </c>
      <c r="D53">
        <v>4</v>
      </c>
      <c r="E53">
        <v>13</v>
      </c>
      <c r="F53">
        <v>1</v>
      </c>
      <c r="G53">
        <v>3</v>
      </c>
      <c r="H53">
        <v>12.87</v>
      </c>
      <c r="I53">
        <v>38</v>
      </c>
    </row>
    <row r="54" spans="1:9" x14ac:dyDescent="0.3">
      <c r="A54" s="12">
        <v>44994</v>
      </c>
      <c r="B54" s="13">
        <v>0.625</v>
      </c>
      <c r="C54" s="14">
        <v>6</v>
      </c>
      <c r="D54" s="14">
        <v>6</v>
      </c>
      <c r="E54" s="14">
        <v>11</v>
      </c>
      <c r="F54" s="14">
        <v>1</v>
      </c>
      <c r="G54" s="14">
        <v>3</v>
      </c>
      <c r="H54" s="14">
        <v>13.01</v>
      </c>
      <c r="I54" s="14">
        <v>29</v>
      </c>
    </row>
    <row r="55" spans="1:9" x14ac:dyDescent="0.3">
      <c r="A55" s="3">
        <v>44994</v>
      </c>
      <c r="B55" s="2">
        <v>0.83333333333333337</v>
      </c>
      <c r="C55">
        <v>11</v>
      </c>
      <c r="D55">
        <v>6</v>
      </c>
      <c r="E55">
        <v>11</v>
      </c>
      <c r="F55">
        <v>0</v>
      </c>
      <c r="G55">
        <v>1</v>
      </c>
      <c r="H55">
        <v>13.99</v>
      </c>
      <c r="I55">
        <v>27</v>
      </c>
    </row>
    <row r="56" spans="1:9" x14ac:dyDescent="0.3">
      <c r="A56" s="3">
        <v>44995</v>
      </c>
      <c r="B56" s="2">
        <v>0.41666666666666669</v>
      </c>
      <c r="C56">
        <v>11</v>
      </c>
      <c r="D56">
        <v>4</v>
      </c>
      <c r="E56">
        <v>11</v>
      </c>
      <c r="F56">
        <v>0</v>
      </c>
      <c r="G56">
        <v>1</v>
      </c>
      <c r="H56">
        <v>21.08</v>
      </c>
      <c r="I56">
        <v>35</v>
      </c>
    </row>
    <row r="57" spans="1:9" x14ac:dyDescent="0.3">
      <c r="A57" s="3">
        <v>44995</v>
      </c>
      <c r="B57" s="2">
        <v>0.625</v>
      </c>
      <c r="C57">
        <v>11</v>
      </c>
      <c r="D57">
        <v>5</v>
      </c>
      <c r="E57">
        <v>6</v>
      </c>
      <c r="F57">
        <v>3</v>
      </c>
      <c r="G57">
        <v>2</v>
      </c>
      <c r="H57">
        <v>17.84</v>
      </c>
      <c r="I57">
        <v>31</v>
      </c>
    </row>
    <row r="58" spans="1:9" x14ac:dyDescent="0.3">
      <c r="A58" s="3">
        <v>44995</v>
      </c>
      <c r="B58" s="2">
        <v>0.83333333333333337</v>
      </c>
      <c r="C58">
        <v>11</v>
      </c>
      <c r="D58">
        <v>4</v>
      </c>
      <c r="E58">
        <v>11</v>
      </c>
      <c r="F58">
        <v>0</v>
      </c>
      <c r="G58">
        <v>1</v>
      </c>
      <c r="H58">
        <v>5.55</v>
      </c>
      <c r="I58">
        <v>27</v>
      </c>
    </row>
    <row r="59" spans="1:9" x14ac:dyDescent="0.3">
      <c r="A59" s="3">
        <v>44996</v>
      </c>
      <c r="B59" s="2">
        <v>0.41666666666666669</v>
      </c>
      <c r="C59">
        <v>11</v>
      </c>
      <c r="D59">
        <v>4</v>
      </c>
      <c r="E59">
        <v>13</v>
      </c>
      <c r="F59">
        <v>2</v>
      </c>
      <c r="G59">
        <v>2</v>
      </c>
      <c r="H59">
        <v>18.62</v>
      </c>
      <c r="I59">
        <v>62</v>
      </c>
    </row>
    <row r="60" spans="1:9" x14ac:dyDescent="0.3">
      <c r="A60" s="3">
        <v>44996</v>
      </c>
      <c r="B60" s="2">
        <v>0.625</v>
      </c>
      <c r="C60">
        <v>11</v>
      </c>
      <c r="D60">
        <v>5</v>
      </c>
      <c r="E60">
        <v>6</v>
      </c>
      <c r="F60">
        <v>2</v>
      </c>
      <c r="G60">
        <v>2</v>
      </c>
      <c r="H60">
        <v>14.78</v>
      </c>
      <c r="I60">
        <v>31</v>
      </c>
    </row>
    <row r="61" spans="1:9" x14ac:dyDescent="0.3">
      <c r="A61" s="3">
        <v>44996</v>
      </c>
      <c r="B61" s="2">
        <v>0.83333333333333337</v>
      </c>
      <c r="C61">
        <v>11</v>
      </c>
      <c r="D61">
        <v>6</v>
      </c>
      <c r="E61">
        <v>11</v>
      </c>
      <c r="F61">
        <v>0</v>
      </c>
      <c r="G61">
        <v>1</v>
      </c>
      <c r="H61">
        <v>15.04</v>
      </c>
      <c r="I61">
        <v>29</v>
      </c>
    </row>
    <row r="62" spans="1:9" x14ac:dyDescent="0.3">
      <c r="A62" s="3">
        <v>44997</v>
      </c>
      <c r="B62" s="2">
        <v>0.41666666666666669</v>
      </c>
      <c r="C62">
        <v>11</v>
      </c>
      <c r="D62">
        <v>3</v>
      </c>
      <c r="E62">
        <v>11</v>
      </c>
      <c r="F62">
        <v>0</v>
      </c>
      <c r="G62">
        <v>1</v>
      </c>
      <c r="H62">
        <v>17.96</v>
      </c>
      <c r="I62">
        <v>25</v>
      </c>
    </row>
    <row r="63" spans="1:9" x14ac:dyDescent="0.3">
      <c r="A63" s="3">
        <v>44997</v>
      </c>
      <c r="B63" s="2">
        <v>0.625</v>
      </c>
      <c r="C63">
        <v>11</v>
      </c>
      <c r="D63">
        <v>5</v>
      </c>
      <c r="E63">
        <v>6</v>
      </c>
      <c r="F63">
        <v>1</v>
      </c>
      <c r="G63">
        <v>2</v>
      </c>
      <c r="H63">
        <v>14.48</v>
      </c>
      <c r="I63">
        <v>33</v>
      </c>
    </row>
    <row r="64" spans="1:9" x14ac:dyDescent="0.3">
      <c r="A64" s="3">
        <v>44997</v>
      </c>
      <c r="B64" s="2">
        <v>0.83333333333333337</v>
      </c>
      <c r="C64">
        <v>11</v>
      </c>
      <c r="D64">
        <v>6</v>
      </c>
      <c r="E64">
        <v>6</v>
      </c>
      <c r="F64">
        <v>2</v>
      </c>
      <c r="G64">
        <v>2</v>
      </c>
      <c r="H64">
        <v>8.52</v>
      </c>
      <c r="I64">
        <v>29</v>
      </c>
    </row>
    <row r="65" spans="1:9" x14ac:dyDescent="0.3">
      <c r="A65" s="3">
        <v>44998</v>
      </c>
      <c r="B65" s="2">
        <v>0.41666666666666669</v>
      </c>
      <c r="C65">
        <v>11</v>
      </c>
      <c r="D65">
        <v>4</v>
      </c>
      <c r="E65">
        <v>6</v>
      </c>
      <c r="F65">
        <v>2</v>
      </c>
      <c r="G65">
        <v>2</v>
      </c>
      <c r="H65">
        <v>18.73</v>
      </c>
      <c r="I65">
        <v>35</v>
      </c>
    </row>
    <row r="66" spans="1:9" x14ac:dyDescent="0.3">
      <c r="A66" s="3">
        <v>44998</v>
      </c>
      <c r="B66" s="2">
        <v>0.625</v>
      </c>
      <c r="C66">
        <v>11</v>
      </c>
      <c r="D66">
        <v>6</v>
      </c>
      <c r="E66">
        <v>13</v>
      </c>
      <c r="F66">
        <v>2</v>
      </c>
      <c r="G66">
        <v>3</v>
      </c>
      <c r="H66">
        <v>13.54</v>
      </c>
      <c r="I66">
        <v>57</v>
      </c>
    </row>
    <row r="67" spans="1:9" x14ac:dyDescent="0.3">
      <c r="A67" s="3">
        <v>44998</v>
      </c>
      <c r="B67" s="2">
        <v>0.83333333333333337</v>
      </c>
      <c r="C67">
        <v>11</v>
      </c>
      <c r="D67">
        <v>7</v>
      </c>
      <c r="E67">
        <v>6</v>
      </c>
      <c r="F67">
        <v>1</v>
      </c>
      <c r="G67">
        <v>3</v>
      </c>
      <c r="H67">
        <v>11.31</v>
      </c>
      <c r="I67">
        <v>26</v>
      </c>
    </row>
    <row r="68" spans="1:9" x14ac:dyDescent="0.3">
      <c r="A68" s="12">
        <v>44999</v>
      </c>
      <c r="B68" s="13">
        <v>0.41666666666666669</v>
      </c>
      <c r="C68" s="14">
        <v>11</v>
      </c>
      <c r="D68" s="14">
        <v>6</v>
      </c>
      <c r="E68" s="14">
        <v>6</v>
      </c>
      <c r="F68" s="14">
        <v>1</v>
      </c>
      <c r="G68" s="14">
        <v>2</v>
      </c>
      <c r="H68" s="14">
        <v>12.96</v>
      </c>
      <c r="I68" s="14">
        <v>28</v>
      </c>
    </row>
    <row r="69" spans="1:9" x14ac:dyDescent="0.3">
      <c r="A69" s="3">
        <v>44999</v>
      </c>
      <c r="B69" s="2">
        <v>0.625</v>
      </c>
      <c r="C69">
        <v>6</v>
      </c>
      <c r="D69">
        <v>2</v>
      </c>
      <c r="E69">
        <v>6</v>
      </c>
      <c r="F69">
        <v>0</v>
      </c>
      <c r="G69">
        <v>1</v>
      </c>
      <c r="H69">
        <v>17.350000000000001</v>
      </c>
      <c r="I69">
        <v>33</v>
      </c>
    </row>
    <row r="70" spans="1:9" x14ac:dyDescent="0.3">
      <c r="A70" s="3">
        <v>44999</v>
      </c>
      <c r="B70" s="2">
        <v>0.83333333333333337</v>
      </c>
      <c r="C70">
        <v>6</v>
      </c>
      <c r="D70">
        <v>4</v>
      </c>
      <c r="E70">
        <v>6</v>
      </c>
      <c r="F70">
        <v>0</v>
      </c>
      <c r="G70">
        <v>1</v>
      </c>
      <c r="H70">
        <v>12.18</v>
      </c>
      <c r="I70">
        <v>34</v>
      </c>
    </row>
    <row r="71" spans="1:9" x14ac:dyDescent="0.3">
      <c r="A71" s="3">
        <v>45000</v>
      </c>
      <c r="B71" s="2">
        <v>0.41666666666666669</v>
      </c>
      <c r="C71">
        <v>6</v>
      </c>
      <c r="D71">
        <v>1</v>
      </c>
      <c r="E71">
        <v>6</v>
      </c>
      <c r="F71">
        <v>0</v>
      </c>
      <c r="G71">
        <v>1</v>
      </c>
      <c r="H71">
        <v>16.75</v>
      </c>
      <c r="I71">
        <v>26</v>
      </c>
    </row>
    <row r="72" spans="1:9" x14ac:dyDescent="0.3">
      <c r="A72" s="3">
        <v>45000</v>
      </c>
      <c r="B72" s="2">
        <v>0.625</v>
      </c>
      <c r="C72">
        <v>6</v>
      </c>
      <c r="D72">
        <v>3</v>
      </c>
      <c r="E72">
        <v>6</v>
      </c>
      <c r="F72">
        <v>0</v>
      </c>
      <c r="G72">
        <v>1</v>
      </c>
      <c r="H72">
        <v>15.55</v>
      </c>
      <c r="I72">
        <v>25</v>
      </c>
    </row>
    <row r="73" spans="1:9" x14ac:dyDescent="0.3">
      <c r="A73" s="3">
        <v>45000</v>
      </c>
      <c r="B73" s="2">
        <v>0.83333333333333337</v>
      </c>
      <c r="C73">
        <v>6</v>
      </c>
      <c r="D73">
        <v>5</v>
      </c>
      <c r="E73">
        <v>13</v>
      </c>
      <c r="F73">
        <v>3</v>
      </c>
      <c r="G73">
        <v>2</v>
      </c>
      <c r="H73">
        <v>14.39</v>
      </c>
      <c r="I73">
        <v>23</v>
      </c>
    </row>
    <row r="74" spans="1:9" x14ac:dyDescent="0.3">
      <c r="A74" s="3">
        <v>45001</v>
      </c>
      <c r="B74" s="2">
        <v>0.41666666666666669</v>
      </c>
      <c r="C74">
        <v>6</v>
      </c>
      <c r="D74">
        <v>3</v>
      </c>
      <c r="E74">
        <v>6</v>
      </c>
      <c r="F74">
        <v>0</v>
      </c>
      <c r="G74">
        <v>1</v>
      </c>
      <c r="H74">
        <v>19.88</v>
      </c>
      <c r="I74">
        <v>29</v>
      </c>
    </row>
    <row r="75" spans="1:9" x14ac:dyDescent="0.3">
      <c r="A75" s="3">
        <v>45001</v>
      </c>
      <c r="B75" s="2">
        <v>0.625</v>
      </c>
      <c r="C75">
        <v>6</v>
      </c>
      <c r="D75">
        <v>5</v>
      </c>
      <c r="E75">
        <v>13</v>
      </c>
      <c r="F75">
        <v>3</v>
      </c>
      <c r="G75">
        <v>2</v>
      </c>
      <c r="H75">
        <v>18.12</v>
      </c>
      <c r="I75">
        <v>25</v>
      </c>
    </row>
    <row r="76" spans="1:9" x14ac:dyDescent="0.3">
      <c r="A76" s="3">
        <v>45001</v>
      </c>
      <c r="B76" s="2">
        <v>0.83333333333333337</v>
      </c>
      <c r="C76">
        <v>6</v>
      </c>
      <c r="D76">
        <v>6</v>
      </c>
      <c r="E76">
        <v>6</v>
      </c>
      <c r="F76">
        <v>0</v>
      </c>
      <c r="G76">
        <v>1</v>
      </c>
      <c r="H76">
        <v>14.99</v>
      </c>
      <c r="I76">
        <v>34</v>
      </c>
    </row>
    <row r="77" spans="1:9" x14ac:dyDescent="0.3">
      <c r="A77" s="3">
        <v>45002</v>
      </c>
      <c r="B77" s="2">
        <v>0.41666666666666669</v>
      </c>
      <c r="C77">
        <v>6</v>
      </c>
      <c r="D77">
        <v>4</v>
      </c>
      <c r="E77">
        <v>6</v>
      </c>
      <c r="F77">
        <v>0</v>
      </c>
      <c r="G77">
        <v>1</v>
      </c>
      <c r="H77">
        <v>21.78</v>
      </c>
      <c r="I77">
        <v>38</v>
      </c>
    </row>
    <row r="78" spans="1:9" x14ac:dyDescent="0.3">
      <c r="A78" s="3">
        <v>45002</v>
      </c>
      <c r="B78" s="2">
        <v>0.625</v>
      </c>
      <c r="C78">
        <v>6</v>
      </c>
      <c r="D78">
        <v>5</v>
      </c>
      <c r="E78">
        <v>1</v>
      </c>
      <c r="F78">
        <v>2</v>
      </c>
      <c r="G78">
        <v>3</v>
      </c>
      <c r="H78">
        <v>19.399999999999999</v>
      </c>
      <c r="I78">
        <v>31</v>
      </c>
    </row>
    <row r="79" spans="1:9" x14ac:dyDescent="0.3">
      <c r="A79" s="3">
        <v>45002</v>
      </c>
      <c r="B79" s="2">
        <v>0.83333333333333337</v>
      </c>
      <c r="C79">
        <v>6</v>
      </c>
      <c r="D79">
        <v>7</v>
      </c>
      <c r="E79">
        <v>6</v>
      </c>
      <c r="F79">
        <v>0</v>
      </c>
      <c r="G79">
        <v>1</v>
      </c>
      <c r="H79">
        <v>8.82</v>
      </c>
      <c r="I79">
        <v>27</v>
      </c>
    </row>
    <row r="80" spans="1:9" x14ac:dyDescent="0.3">
      <c r="A80" s="3">
        <v>45003</v>
      </c>
      <c r="B80" s="2">
        <v>0.41666666666666669</v>
      </c>
      <c r="C80">
        <v>6</v>
      </c>
      <c r="D80">
        <v>3</v>
      </c>
      <c r="E80">
        <v>6</v>
      </c>
      <c r="F80">
        <v>0</v>
      </c>
      <c r="G80">
        <v>1</v>
      </c>
      <c r="H80">
        <v>20.170000000000002</v>
      </c>
      <c r="I80">
        <v>30</v>
      </c>
    </row>
    <row r="81" spans="1:9" x14ac:dyDescent="0.3">
      <c r="A81" s="3">
        <v>45003</v>
      </c>
      <c r="B81" s="2">
        <v>0.625</v>
      </c>
      <c r="C81">
        <v>6</v>
      </c>
      <c r="D81">
        <v>2</v>
      </c>
      <c r="E81">
        <v>6</v>
      </c>
      <c r="F81">
        <v>0</v>
      </c>
      <c r="G81">
        <v>1</v>
      </c>
      <c r="H81">
        <v>16.87</v>
      </c>
      <c r="I81">
        <v>46</v>
      </c>
    </row>
    <row r="82" spans="1:9" x14ac:dyDescent="0.3">
      <c r="A82" s="3">
        <v>45003</v>
      </c>
      <c r="B82" s="2">
        <v>0.83333333333333337</v>
      </c>
      <c r="C82">
        <v>6</v>
      </c>
      <c r="D82">
        <v>5</v>
      </c>
      <c r="E82">
        <v>11</v>
      </c>
      <c r="F82">
        <v>2</v>
      </c>
      <c r="G82">
        <v>2</v>
      </c>
      <c r="H82">
        <v>11.02</v>
      </c>
      <c r="I82">
        <v>28</v>
      </c>
    </row>
    <row r="83" spans="1:9" x14ac:dyDescent="0.3">
      <c r="A83" s="3">
        <v>45004</v>
      </c>
      <c r="B83" s="2">
        <v>0.41666666666666669</v>
      </c>
      <c r="C83">
        <v>6</v>
      </c>
      <c r="D83">
        <v>3</v>
      </c>
      <c r="E83">
        <v>6</v>
      </c>
      <c r="F83">
        <v>0</v>
      </c>
      <c r="G83">
        <v>1</v>
      </c>
      <c r="H83">
        <v>18.22</v>
      </c>
      <c r="I83">
        <v>32</v>
      </c>
    </row>
    <row r="84" spans="1:9" x14ac:dyDescent="0.3">
      <c r="A84" s="3">
        <v>45004</v>
      </c>
      <c r="B84" s="2">
        <v>0.625</v>
      </c>
      <c r="C84">
        <v>6</v>
      </c>
      <c r="D84">
        <v>4</v>
      </c>
      <c r="E84">
        <v>6</v>
      </c>
      <c r="F84">
        <v>0</v>
      </c>
      <c r="G84">
        <v>1</v>
      </c>
      <c r="H84">
        <v>17.690000000000001</v>
      </c>
      <c r="I84">
        <v>26</v>
      </c>
    </row>
    <row r="85" spans="1:9" x14ac:dyDescent="0.3">
      <c r="A85" s="3">
        <v>45004</v>
      </c>
      <c r="B85" s="2">
        <v>0.83333333333333337</v>
      </c>
      <c r="C85">
        <v>6</v>
      </c>
      <c r="D85">
        <v>6</v>
      </c>
      <c r="E85">
        <v>6</v>
      </c>
      <c r="F85">
        <v>0</v>
      </c>
      <c r="G85">
        <v>1</v>
      </c>
      <c r="H85">
        <v>14.55</v>
      </c>
      <c r="I85">
        <v>25</v>
      </c>
    </row>
    <row r="86" spans="1:9" x14ac:dyDescent="0.3">
      <c r="A86" s="19" t="s">
        <v>33</v>
      </c>
      <c r="B86" s="19"/>
      <c r="C86" s="19"/>
      <c r="D86" s="16">
        <f>AVERAGE(D2:D85)</f>
        <v>4.3095238095238093</v>
      </c>
      <c r="E86" s="16"/>
      <c r="F86" s="16">
        <f t="shared" ref="F86:I86" si="0">AVERAGE(F2:F85)</f>
        <v>1.0238095238095237</v>
      </c>
      <c r="G86" s="16">
        <f t="shared" si="0"/>
        <v>1.75</v>
      </c>
      <c r="H86" s="16">
        <f>AVERAGE(H2:H85)</f>
        <v>15.865119047619048</v>
      </c>
      <c r="I86" s="16">
        <f t="shared" si="0"/>
        <v>31.714285714285715</v>
      </c>
    </row>
    <row r="87" spans="1:9" x14ac:dyDescent="0.3">
      <c r="A87" s="20" t="s">
        <v>34</v>
      </c>
      <c r="B87" s="20"/>
      <c r="C87" s="20"/>
      <c r="D87">
        <f>AVERAGE(D25,D37,D54,D68)</f>
        <v>6.25</v>
      </c>
      <c r="H87">
        <f>AVERAGE(H25,H37,H54,H68)</f>
        <v>12.0425</v>
      </c>
      <c r="I87">
        <f>AVERAGE(I25,I37,I54,I68)</f>
        <v>43.5</v>
      </c>
    </row>
    <row r="88" spans="1:9" x14ac:dyDescent="0.3">
      <c r="D88" s="1"/>
      <c r="F88" s="15"/>
      <c r="H88" s="1"/>
    </row>
    <row r="89" spans="1:9" x14ac:dyDescent="0.3">
      <c r="A89" s="1" t="s">
        <v>38</v>
      </c>
      <c r="D89" s="1"/>
      <c r="H89" s="1"/>
    </row>
    <row r="90" spans="1:9" ht="29.4" customHeight="1" x14ac:dyDescent="0.3">
      <c r="A90" s="4"/>
      <c r="B90" s="4" t="s">
        <v>0</v>
      </c>
      <c r="C90" s="4"/>
      <c r="D90" s="1" t="s">
        <v>32</v>
      </c>
      <c r="E90" s="21" t="s">
        <v>40</v>
      </c>
      <c r="F90" s="21"/>
      <c r="G90" s="4" t="s">
        <v>30</v>
      </c>
      <c r="H90" s="4" t="s">
        <v>42</v>
      </c>
      <c r="I90" s="4" t="s">
        <v>1</v>
      </c>
    </row>
    <row r="91" spans="1:9" x14ac:dyDescent="0.3">
      <c r="A91" s="18" t="s">
        <v>4</v>
      </c>
      <c r="B91" s="2">
        <v>0.41666666666666669</v>
      </c>
      <c r="C91" s="5"/>
      <c r="D91" s="5">
        <v>3.6428571428571428</v>
      </c>
      <c r="E91" s="5"/>
      <c r="F91" s="5">
        <v>0.8214285714285714</v>
      </c>
      <c r="G91" s="5">
        <v>1.5714285714285714</v>
      </c>
      <c r="H91" s="5">
        <v>18.447499999999998</v>
      </c>
      <c r="I91" s="5">
        <v>31.678571428571427</v>
      </c>
    </row>
    <row r="92" spans="1:9" x14ac:dyDescent="0.3">
      <c r="A92" s="18"/>
      <c r="B92" s="2">
        <v>0.625</v>
      </c>
      <c r="C92" s="5"/>
      <c r="D92" s="5">
        <v>4.3214285714285712</v>
      </c>
      <c r="E92" s="5"/>
      <c r="F92" s="5">
        <v>1.25</v>
      </c>
      <c r="G92" s="5">
        <v>1.9285714285714286</v>
      </c>
      <c r="H92" s="5">
        <v>15.705</v>
      </c>
      <c r="I92" s="5">
        <v>30.75</v>
      </c>
    </row>
    <row r="93" spans="1:9" x14ac:dyDescent="0.3">
      <c r="A93" s="18"/>
      <c r="B93" s="2">
        <v>0.83333333333333337</v>
      </c>
      <c r="C93" s="5"/>
      <c r="D93" s="5">
        <v>4.9642857142857144</v>
      </c>
      <c r="E93" s="5"/>
      <c r="F93" s="5">
        <v>1</v>
      </c>
      <c r="G93" s="5">
        <v>1.75</v>
      </c>
      <c r="H93" s="5">
        <v>13.442857142857145</v>
      </c>
      <c r="I93" s="5">
        <v>32.714285714285715</v>
      </c>
    </row>
    <row r="111" spans="1:5" x14ac:dyDescent="0.3">
      <c r="A111" s="1" t="s">
        <v>41</v>
      </c>
      <c r="E111" s="17"/>
    </row>
    <row r="112" spans="1:5" x14ac:dyDescent="0.3">
      <c r="A112" t="s">
        <v>35</v>
      </c>
      <c r="B112">
        <v>38</v>
      </c>
      <c r="D112">
        <f>38/84</f>
        <v>0.45238095238095238</v>
      </c>
    </row>
    <row r="113" spans="1:5" x14ac:dyDescent="0.3">
      <c r="A113" t="s">
        <v>36</v>
      </c>
      <c r="B113">
        <v>46</v>
      </c>
      <c r="D113">
        <f>100*(1-D112)</f>
        <v>54.761904761904766</v>
      </c>
      <c r="E113" t="s">
        <v>39</v>
      </c>
    </row>
  </sheetData>
  <mergeCells count="4">
    <mergeCell ref="A91:A93"/>
    <mergeCell ref="A86:C86"/>
    <mergeCell ref="A87:C87"/>
    <mergeCell ref="E90:F90"/>
  </mergeCells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6580B-520C-4D3C-BF73-9545FCF6BEA4}">
  <dimension ref="A1:L85"/>
  <sheetViews>
    <sheetView workbookViewId="0"/>
  </sheetViews>
  <sheetFormatPr defaultRowHeight="14.4" x14ac:dyDescent="0.3"/>
  <cols>
    <col min="1" max="1" width="36.5546875" bestFit="1" customWidth="1"/>
    <col min="2" max="2" width="15.6640625" bestFit="1" customWidth="1"/>
    <col min="4" max="4" width="35.5546875" bestFit="1" customWidth="1"/>
    <col min="5" max="5" width="35.6640625" bestFit="1" customWidth="1"/>
    <col min="6" max="6" width="16.77734375" bestFit="1" customWidth="1"/>
    <col min="7" max="7" width="12.6640625" bestFit="1" customWidth="1"/>
    <col min="8" max="8" width="12" bestFit="1" customWidth="1"/>
    <col min="9" max="9" width="17.77734375" bestFit="1" customWidth="1"/>
    <col min="10" max="10" width="12.6640625" bestFit="1" customWidth="1"/>
    <col min="11" max="11" width="12" bestFit="1" customWidth="1"/>
    <col min="12" max="12" width="12.6640625" bestFit="1" customWidth="1"/>
  </cols>
  <sheetData>
    <row r="1" spans="1:9" x14ac:dyDescent="0.3">
      <c r="A1" s="1" t="s">
        <v>32</v>
      </c>
      <c r="B1" s="4" t="s">
        <v>42</v>
      </c>
    </row>
    <row r="2" spans="1:9" x14ac:dyDescent="0.3">
      <c r="A2">
        <v>2</v>
      </c>
      <c r="B2">
        <v>20.86</v>
      </c>
      <c r="I2" s="1" t="s">
        <v>28</v>
      </c>
    </row>
    <row r="3" spans="1:9" x14ac:dyDescent="0.3">
      <c r="A3">
        <v>3</v>
      </c>
      <c r="B3">
        <v>18.190000000000001</v>
      </c>
      <c r="I3" s="1">
        <f>CORREL(A2:A85,B2:B85)^2</f>
        <v>0.24129067395562276</v>
      </c>
    </row>
    <row r="4" spans="1:9" x14ac:dyDescent="0.3">
      <c r="A4">
        <v>3</v>
      </c>
      <c r="B4">
        <v>17.809999999999999</v>
      </c>
    </row>
    <row r="5" spans="1:9" x14ac:dyDescent="0.3">
      <c r="A5">
        <v>3</v>
      </c>
      <c r="B5">
        <v>19.02</v>
      </c>
    </row>
    <row r="6" spans="1:9" x14ac:dyDescent="0.3">
      <c r="A6">
        <v>4</v>
      </c>
      <c r="B6">
        <v>13.07</v>
      </c>
    </row>
    <row r="7" spans="1:9" x14ac:dyDescent="0.3">
      <c r="A7">
        <v>4</v>
      </c>
      <c r="B7">
        <v>8.98</v>
      </c>
    </row>
    <row r="8" spans="1:9" x14ac:dyDescent="0.3">
      <c r="A8">
        <v>6</v>
      </c>
      <c r="B8">
        <v>12.83</v>
      </c>
    </row>
    <row r="9" spans="1:9" x14ac:dyDescent="0.3">
      <c r="A9">
        <v>5</v>
      </c>
      <c r="B9">
        <v>3.01</v>
      </c>
    </row>
    <row r="10" spans="1:9" x14ac:dyDescent="0.3">
      <c r="A10">
        <v>3</v>
      </c>
      <c r="B10">
        <v>11.91</v>
      </c>
    </row>
    <row r="11" spans="1:9" x14ac:dyDescent="0.3">
      <c r="A11">
        <v>4</v>
      </c>
      <c r="B11">
        <v>22.76</v>
      </c>
    </row>
    <row r="12" spans="1:9" x14ac:dyDescent="0.3">
      <c r="A12">
        <v>5</v>
      </c>
      <c r="B12">
        <v>20.79</v>
      </c>
    </row>
    <row r="13" spans="1:9" x14ac:dyDescent="0.3">
      <c r="A13">
        <v>2</v>
      </c>
      <c r="B13">
        <v>19.82</v>
      </c>
    </row>
    <row r="14" spans="1:9" x14ac:dyDescent="0.3">
      <c r="A14">
        <v>3</v>
      </c>
      <c r="B14">
        <v>20.45</v>
      </c>
    </row>
    <row r="15" spans="1:9" x14ac:dyDescent="0.3">
      <c r="A15">
        <v>4</v>
      </c>
      <c r="B15">
        <v>6.46</v>
      </c>
    </row>
    <row r="16" spans="1:9" x14ac:dyDescent="0.3">
      <c r="A16">
        <v>3</v>
      </c>
      <c r="B16">
        <v>13.55</v>
      </c>
    </row>
    <row r="17" spans="1:6" x14ac:dyDescent="0.3">
      <c r="A17">
        <v>4</v>
      </c>
      <c r="B17">
        <v>23.38</v>
      </c>
    </row>
    <row r="18" spans="1:6" x14ac:dyDescent="0.3">
      <c r="A18">
        <v>4</v>
      </c>
      <c r="B18">
        <v>20.07</v>
      </c>
    </row>
    <row r="19" spans="1:6" x14ac:dyDescent="0.3">
      <c r="A19">
        <v>5</v>
      </c>
      <c r="B19">
        <v>17.649999999999999</v>
      </c>
    </row>
    <row r="20" spans="1:6" x14ac:dyDescent="0.3">
      <c r="A20">
        <v>4</v>
      </c>
      <c r="B20">
        <v>18.52</v>
      </c>
    </row>
    <row r="21" spans="1:6" ht="15" thickBot="1" x14ac:dyDescent="0.35">
      <c r="A21">
        <v>6</v>
      </c>
      <c r="B21">
        <v>13.6</v>
      </c>
    </row>
    <row r="22" spans="1:6" x14ac:dyDescent="0.3">
      <c r="A22">
        <v>6</v>
      </c>
      <c r="B22">
        <v>14.41</v>
      </c>
      <c r="D22" s="7"/>
      <c r="E22" s="7" t="s">
        <v>32</v>
      </c>
      <c r="F22" s="7" t="s">
        <v>2</v>
      </c>
    </row>
    <row r="23" spans="1:6" x14ac:dyDescent="0.3">
      <c r="A23">
        <v>4</v>
      </c>
      <c r="B23">
        <v>14.65</v>
      </c>
      <c r="D23" t="s">
        <v>32</v>
      </c>
      <c r="E23">
        <v>1</v>
      </c>
    </row>
    <row r="24" spans="1:6" ht="15" thickBot="1" x14ac:dyDescent="0.35">
      <c r="A24">
        <v>6</v>
      </c>
      <c r="B24">
        <v>13.22</v>
      </c>
      <c r="D24" s="6" t="s">
        <v>2</v>
      </c>
      <c r="E24" s="6">
        <v>-0.49121347086131784</v>
      </c>
      <c r="F24" s="6">
        <v>1</v>
      </c>
    </row>
    <row r="25" spans="1:6" x14ac:dyDescent="0.3">
      <c r="A25">
        <v>7</v>
      </c>
      <c r="B25">
        <v>10.11</v>
      </c>
    </row>
    <row r="26" spans="1:6" x14ac:dyDescent="0.3">
      <c r="A26">
        <v>2</v>
      </c>
      <c r="B26">
        <v>19.510000000000002</v>
      </c>
    </row>
    <row r="27" spans="1:6" ht="15" thickBot="1" x14ac:dyDescent="0.35">
      <c r="A27">
        <v>3</v>
      </c>
      <c r="B27">
        <v>20.86</v>
      </c>
    </row>
    <row r="28" spans="1:6" x14ac:dyDescent="0.3">
      <c r="A28">
        <v>3</v>
      </c>
      <c r="B28">
        <v>19.23</v>
      </c>
      <c r="D28" s="8" t="s">
        <v>5</v>
      </c>
      <c r="E28" s="8"/>
    </row>
    <row r="29" spans="1:6" x14ac:dyDescent="0.3">
      <c r="A29">
        <v>3</v>
      </c>
      <c r="B29">
        <v>22.92</v>
      </c>
      <c r="D29" t="s">
        <v>6</v>
      </c>
      <c r="E29">
        <v>0.491213470861319</v>
      </c>
    </row>
    <row r="30" spans="1:6" x14ac:dyDescent="0.3">
      <c r="A30">
        <v>5</v>
      </c>
      <c r="B30">
        <v>19.45</v>
      </c>
      <c r="D30" t="s">
        <v>7</v>
      </c>
      <c r="E30">
        <v>0.24129067395562387</v>
      </c>
    </row>
    <row r="31" spans="1:6" x14ac:dyDescent="0.3">
      <c r="A31">
        <v>6</v>
      </c>
      <c r="B31">
        <v>13.68</v>
      </c>
      <c r="D31" t="s">
        <v>8</v>
      </c>
      <c r="E31">
        <v>0.23203812119898515</v>
      </c>
    </row>
    <row r="32" spans="1:6" x14ac:dyDescent="0.3">
      <c r="A32">
        <v>4</v>
      </c>
      <c r="B32">
        <v>18.21</v>
      </c>
      <c r="D32" t="s">
        <v>9</v>
      </c>
      <c r="E32">
        <v>1.1857265373005585</v>
      </c>
    </row>
    <row r="33" spans="1:12" ht="15" thickBot="1" x14ac:dyDescent="0.35">
      <c r="A33">
        <v>5</v>
      </c>
      <c r="B33">
        <v>14.55</v>
      </c>
      <c r="D33" s="6" t="s">
        <v>10</v>
      </c>
      <c r="E33" s="6">
        <v>84</v>
      </c>
    </row>
    <row r="34" spans="1:12" x14ac:dyDescent="0.3">
      <c r="A34">
        <v>5</v>
      </c>
      <c r="B34">
        <v>16.98</v>
      </c>
    </row>
    <row r="35" spans="1:12" ht="15" thickBot="1" x14ac:dyDescent="0.35">
      <c r="A35">
        <v>4</v>
      </c>
      <c r="B35">
        <v>15.81</v>
      </c>
      <c r="D35" t="s">
        <v>11</v>
      </c>
    </row>
    <row r="36" spans="1:12" x14ac:dyDescent="0.3">
      <c r="A36">
        <v>4</v>
      </c>
      <c r="B36">
        <v>13.18</v>
      </c>
      <c r="D36" s="7"/>
      <c r="E36" s="7" t="s">
        <v>16</v>
      </c>
      <c r="F36" s="7" t="s">
        <v>17</v>
      </c>
      <c r="G36" s="7" t="s">
        <v>18</v>
      </c>
      <c r="H36" s="7" t="s">
        <v>19</v>
      </c>
      <c r="I36" s="7" t="s">
        <v>20</v>
      </c>
    </row>
    <row r="37" spans="1:12" x14ac:dyDescent="0.3">
      <c r="A37">
        <v>6</v>
      </c>
      <c r="B37">
        <v>12.09</v>
      </c>
      <c r="D37" t="s">
        <v>12</v>
      </c>
      <c r="E37">
        <v>1</v>
      </c>
      <c r="F37">
        <v>36.664692409161745</v>
      </c>
      <c r="G37">
        <v>36.664692409161745</v>
      </c>
      <c r="H37">
        <v>26.078281345923383</v>
      </c>
      <c r="I37">
        <v>2.091911506874101E-6</v>
      </c>
    </row>
    <row r="38" spans="1:12" x14ac:dyDescent="0.3">
      <c r="A38">
        <v>4</v>
      </c>
      <c r="B38">
        <v>17.62</v>
      </c>
      <c r="D38" t="s">
        <v>13</v>
      </c>
      <c r="E38">
        <v>82</v>
      </c>
      <c r="F38">
        <v>115.28768854321939</v>
      </c>
      <c r="G38">
        <v>1.405947421258773</v>
      </c>
    </row>
    <row r="39" spans="1:12" ht="15" thickBot="1" x14ac:dyDescent="0.35">
      <c r="A39">
        <v>3</v>
      </c>
      <c r="B39">
        <v>18.34</v>
      </c>
      <c r="D39" s="6" t="s">
        <v>14</v>
      </c>
      <c r="E39" s="6">
        <v>83</v>
      </c>
      <c r="F39" s="6">
        <v>151.95238095238113</v>
      </c>
      <c r="G39" s="6"/>
      <c r="H39" s="6"/>
      <c r="I39" s="6"/>
    </row>
    <row r="40" spans="1:12" ht="15" thickBot="1" x14ac:dyDescent="0.35">
      <c r="A40">
        <v>3</v>
      </c>
      <c r="B40">
        <v>16.21</v>
      </c>
    </row>
    <row r="41" spans="1:12" x14ac:dyDescent="0.3">
      <c r="A41">
        <v>5</v>
      </c>
      <c r="B41">
        <v>18.940000000000001</v>
      </c>
      <c r="D41" s="7"/>
      <c r="E41" s="7" t="s">
        <v>21</v>
      </c>
      <c r="F41" s="7" t="s">
        <v>9</v>
      </c>
      <c r="G41" s="7" t="s">
        <v>22</v>
      </c>
      <c r="H41" s="7" t="s">
        <v>23</v>
      </c>
      <c r="I41" s="7" t="s">
        <v>24</v>
      </c>
      <c r="J41" s="7" t="s">
        <v>25</v>
      </c>
      <c r="K41" s="7" t="s">
        <v>26</v>
      </c>
      <c r="L41" s="7" t="s">
        <v>27</v>
      </c>
    </row>
    <row r="42" spans="1:12" x14ac:dyDescent="0.3">
      <c r="A42">
        <v>2</v>
      </c>
      <c r="B42">
        <v>19.02</v>
      </c>
      <c r="D42" t="s">
        <v>15</v>
      </c>
      <c r="E42">
        <v>6.9543722771269092</v>
      </c>
      <c r="F42">
        <v>0.53383227971510527</v>
      </c>
      <c r="G42">
        <v>13.027260698506856</v>
      </c>
      <c r="H42">
        <v>1.1384770228074039E-21</v>
      </c>
      <c r="I42">
        <v>5.8924098166911296</v>
      </c>
      <c r="J42">
        <v>8.0163347375626888</v>
      </c>
      <c r="K42">
        <v>5.8924098166911296</v>
      </c>
      <c r="L42">
        <v>8.0163347375626888</v>
      </c>
    </row>
    <row r="43" spans="1:12" ht="15" thickBot="1" x14ac:dyDescent="0.35">
      <c r="A43">
        <v>5</v>
      </c>
      <c r="B43">
        <v>14.26</v>
      </c>
      <c r="D43" s="6" t="s">
        <v>2</v>
      </c>
      <c r="E43" s="6">
        <v>-0.16670839088345984</v>
      </c>
      <c r="F43" s="6">
        <v>3.2645097977519223E-2</v>
      </c>
      <c r="G43" s="6">
        <v>-5.1066898619284951</v>
      </c>
      <c r="H43" s="6">
        <v>2.0919115068741938E-6</v>
      </c>
      <c r="I43" s="6">
        <v>-0.23164989008968034</v>
      </c>
      <c r="J43" s="6">
        <v>-0.10176689167723933</v>
      </c>
      <c r="K43" s="6">
        <v>-0.23164989008968034</v>
      </c>
      <c r="L43" s="6">
        <v>-0.10176689167723933</v>
      </c>
    </row>
    <row r="44" spans="1:12" x14ac:dyDescent="0.3">
      <c r="A44">
        <v>4</v>
      </c>
      <c r="B44">
        <v>18.010000000000002</v>
      </c>
    </row>
    <row r="45" spans="1:12" x14ac:dyDescent="0.3">
      <c r="A45">
        <v>4</v>
      </c>
      <c r="B45">
        <v>16.93</v>
      </c>
    </row>
    <row r="46" spans="1:12" x14ac:dyDescent="0.3">
      <c r="A46">
        <v>5</v>
      </c>
      <c r="B46">
        <v>16.55</v>
      </c>
    </row>
    <row r="47" spans="1:12" x14ac:dyDescent="0.3">
      <c r="A47">
        <v>4</v>
      </c>
      <c r="B47">
        <v>15.73</v>
      </c>
    </row>
    <row r="48" spans="1:12" x14ac:dyDescent="0.3">
      <c r="A48">
        <v>5</v>
      </c>
      <c r="B48">
        <v>15.03</v>
      </c>
    </row>
    <row r="49" spans="1:2" x14ac:dyDescent="0.3">
      <c r="A49">
        <v>4</v>
      </c>
      <c r="B49">
        <v>12.11</v>
      </c>
    </row>
    <row r="50" spans="1:2" x14ac:dyDescent="0.3">
      <c r="A50">
        <v>3</v>
      </c>
      <c r="B50">
        <v>18.29</v>
      </c>
    </row>
    <row r="51" spans="1:2" x14ac:dyDescent="0.3">
      <c r="A51">
        <v>5</v>
      </c>
      <c r="B51">
        <v>15.34</v>
      </c>
    </row>
    <row r="52" spans="1:2" x14ac:dyDescent="0.3">
      <c r="A52">
        <v>7</v>
      </c>
      <c r="B52">
        <v>10.69</v>
      </c>
    </row>
    <row r="53" spans="1:2" x14ac:dyDescent="0.3">
      <c r="A53">
        <v>4</v>
      </c>
      <c r="B53">
        <v>12.87</v>
      </c>
    </row>
    <row r="54" spans="1:2" x14ac:dyDescent="0.3">
      <c r="A54">
        <v>6</v>
      </c>
      <c r="B54">
        <v>13.01</v>
      </c>
    </row>
    <row r="55" spans="1:2" x14ac:dyDescent="0.3">
      <c r="A55">
        <v>6</v>
      </c>
      <c r="B55">
        <v>13.99</v>
      </c>
    </row>
    <row r="56" spans="1:2" x14ac:dyDescent="0.3">
      <c r="A56">
        <v>4</v>
      </c>
      <c r="B56">
        <v>21.08</v>
      </c>
    </row>
    <row r="57" spans="1:2" x14ac:dyDescent="0.3">
      <c r="A57">
        <v>5</v>
      </c>
      <c r="B57">
        <v>17.84</v>
      </c>
    </row>
    <row r="58" spans="1:2" x14ac:dyDescent="0.3">
      <c r="A58">
        <v>4</v>
      </c>
      <c r="B58">
        <v>5.55</v>
      </c>
    </row>
    <row r="59" spans="1:2" x14ac:dyDescent="0.3">
      <c r="A59">
        <v>4</v>
      </c>
      <c r="B59">
        <v>18.62</v>
      </c>
    </row>
    <row r="60" spans="1:2" x14ac:dyDescent="0.3">
      <c r="A60">
        <v>5</v>
      </c>
      <c r="B60">
        <v>14.78</v>
      </c>
    </row>
    <row r="61" spans="1:2" x14ac:dyDescent="0.3">
      <c r="A61">
        <v>6</v>
      </c>
      <c r="B61">
        <v>15.04</v>
      </c>
    </row>
    <row r="62" spans="1:2" x14ac:dyDescent="0.3">
      <c r="A62">
        <v>3</v>
      </c>
      <c r="B62">
        <v>17.96</v>
      </c>
    </row>
    <row r="63" spans="1:2" x14ac:dyDescent="0.3">
      <c r="A63">
        <v>5</v>
      </c>
      <c r="B63">
        <v>14.48</v>
      </c>
    </row>
    <row r="64" spans="1:2" x14ac:dyDescent="0.3">
      <c r="A64">
        <v>6</v>
      </c>
      <c r="B64">
        <v>8.52</v>
      </c>
    </row>
    <row r="65" spans="1:2" x14ac:dyDescent="0.3">
      <c r="A65">
        <v>4</v>
      </c>
      <c r="B65">
        <v>18.73</v>
      </c>
    </row>
    <row r="66" spans="1:2" x14ac:dyDescent="0.3">
      <c r="A66">
        <v>6</v>
      </c>
      <c r="B66">
        <v>13.54</v>
      </c>
    </row>
    <row r="67" spans="1:2" x14ac:dyDescent="0.3">
      <c r="A67">
        <v>7</v>
      </c>
      <c r="B67">
        <v>11.31</v>
      </c>
    </row>
    <row r="68" spans="1:2" x14ac:dyDescent="0.3">
      <c r="A68">
        <v>6</v>
      </c>
      <c r="B68">
        <v>12.96</v>
      </c>
    </row>
    <row r="69" spans="1:2" x14ac:dyDescent="0.3">
      <c r="A69">
        <v>2</v>
      </c>
      <c r="B69">
        <v>17.350000000000001</v>
      </c>
    </row>
    <row r="70" spans="1:2" x14ac:dyDescent="0.3">
      <c r="A70">
        <v>4</v>
      </c>
      <c r="B70">
        <v>12.18</v>
      </c>
    </row>
    <row r="71" spans="1:2" x14ac:dyDescent="0.3">
      <c r="A71">
        <v>1</v>
      </c>
      <c r="B71">
        <v>16.75</v>
      </c>
    </row>
    <row r="72" spans="1:2" x14ac:dyDescent="0.3">
      <c r="A72">
        <v>3</v>
      </c>
      <c r="B72">
        <v>15.55</v>
      </c>
    </row>
    <row r="73" spans="1:2" x14ac:dyDescent="0.3">
      <c r="A73">
        <v>5</v>
      </c>
      <c r="B73">
        <v>14.39</v>
      </c>
    </row>
    <row r="74" spans="1:2" x14ac:dyDescent="0.3">
      <c r="A74">
        <v>3</v>
      </c>
      <c r="B74">
        <v>19.88</v>
      </c>
    </row>
    <row r="75" spans="1:2" x14ac:dyDescent="0.3">
      <c r="A75">
        <v>5</v>
      </c>
      <c r="B75">
        <v>18.12</v>
      </c>
    </row>
    <row r="76" spans="1:2" x14ac:dyDescent="0.3">
      <c r="A76">
        <v>6</v>
      </c>
      <c r="B76">
        <v>14.99</v>
      </c>
    </row>
    <row r="77" spans="1:2" x14ac:dyDescent="0.3">
      <c r="A77">
        <v>4</v>
      </c>
      <c r="B77">
        <v>21.78</v>
      </c>
    </row>
    <row r="78" spans="1:2" x14ac:dyDescent="0.3">
      <c r="A78">
        <v>5</v>
      </c>
      <c r="B78">
        <v>19.399999999999999</v>
      </c>
    </row>
    <row r="79" spans="1:2" x14ac:dyDescent="0.3">
      <c r="A79">
        <v>7</v>
      </c>
      <c r="B79">
        <v>8.82</v>
      </c>
    </row>
    <row r="80" spans="1:2" x14ac:dyDescent="0.3">
      <c r="A80">
        <v>3</v>
      </c>
      <c r="B80">
        <v>20.170000000000002</v>
      </c>
    </row>
    <row r="81" spans="1:2" x14ac:dyDescent="0.3">
      <c r="A81">
        <v>2</v>
      </c>
      <c r="B81">
        <v>16.87</v>
      </c>
    </row>
    <row r="82" spans="1:2" x14ac:dyDescent="0.3">
      <c r="A82">
        <v>5</v>
      </c>
      <c r="B82">
        <v>11.02</v>
      </c>
    </row>
    <row r="83" spans="1:2" x14ac:dyDescent="0.3">
      <c r="A83">
        <v>3</v>
      </c>
      <c r="B83">
        <v>18.22</v>
      </c>
    </row>
    <row r="84" spans="1:2" x14ac:dyDescent="0.3">
      <c r="A84">
        <v>4</v>
      </c>
      <c r="B84">
        <v>17.690000000000001</v>
      </c>
    </row>
    <row r="85" spans="1:2" x14ac:dyDescent="0.3">
      <c r="A85">
        <v>6</v>
      </c>
      <c r="B85">
        <v>14.55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E6F3A-0D62-4CB8-96DB-09B0E1060E22}">
  <dimension ref="A1:I30"/>
  <sheetViews>
    <sheetView workbookViewId="0"/>
  </sheetViews>
  <sheetFormatPr defaultRowHeight="14.4" x14ac:dyDescent="0.3"/>
  <cols>
    <col min="1" max="1" width="10.109375" bestFit="1" customWidth="1"/>
    <col min="2" max="2" width="5.5546875" bestFit="1" customWidth="1"/>
    <col min="3" max="3" width="14.77734375" bestFit="1" customWidth="1"/>
    <col min="4" max="4" width="37" bestFit="1" customWidth="1"/>
    <col min="5" max="5" width="17.33203125" bestFit="1" customWidth="1"/>
    <col min="6" max="6" width="14.44140625" bestFit="1" customWidth="1"/>
    <col min="7" max="7" width="32.88671875" bestFit="1" customWidth="1"/>
    <col min="8" max="8" width="15.6640625" bestFit="1" customWidth="1"/>
    <col min="9" max="9" width="11.44140625" bestFit="1" customWidth="1"/>
  </cols>
  <sheetData>
    <row r="1" spans="1:9" x14ac:dyDescent="0.3">
      <c r="A1" s="4" t="s">
        <v>3</v>
      </c>
      <c r="B1" s="4" t="s">
        <v>0</v>
      </c>
      <c r="C1" s="4" t="s">
        <v>31</v>
      </c>
      <c r="D1" s="1" t="s">
        <v>32</v>
      </c>
      <c r="E1" s="4" t="s">
        <v>29</v>
      </c>
      <c r="F1" s="4" t="s">
        <v>37</v>
      </c>
      <c r="G1" s="4" t="s">
        <v>30</v>
      </c>
      <c r="H1" s="4" t="s">
        <v>42</v>
      </c>
      <c r="I1" s="4" t="s">
        <v>1</v>
      </c>
    </row>
    <row r="2" spans="1:9" x14ac:dyDescent="0.3">
      <c r="A2" s="3">
        <v>44977</v>
      </c>
      <c r="B2" s="2">
        <v>0.41666666666666669</v>
      </c>
      <c r="C2">
        <v>6</v>
      </c>
      <c r="D2">
        <v>2</v>
      </c>
      <c r="E2">
        <v>13</v>
      </c>
      <c r="F2">
        <v>2</v>
      </c>
      <c r="G2">
        <v>2</v>
      </c>
      <c r="H2">
        <v>20.86</v>
      </c>
      <c r="I2">
        <v>25</v>
      </c>
    </row>
    <row r="3" spans="1:9" x14ac:dyDescent="0.3">
      <c r="A3" s="3">
        <v>44978</v>
      </c>
      <c r="B3" s="2">
        <v>0.41666666666666669</v>
      </c>
      <c r="C3">
        <v>6</v>
      </c>
      <c r="D3">
        <v>3</v>
      </c>
      <c r="E3">
        <v>6</v>
      </c>
      <c r="F3">
        <v>0</v>
      </c>
      <c r="G3">
        <v>1</v>
      </c>
      <c r="H3">
        <v>19.02</v>
      </c>
      <c r="I3">
        <v>27</v>
      </c>
    </row>
    <row r="4" spans="1:9" x14ac:dyDescent="0.3">
      <c r="A4" s="3">
        <v>44979</v>
      </c>
      <c r="B4" s="2">
        <v>0.41666666666666669</v>
      </c>
      <c r="C4">
        <v>6</v>
      </c>
      <c r="D4">
        <v>6</v>
      </c>
      <c r="E4">
        <v>13</v>
      </c>
      <c r="F4">
        <v>2</v>
      </c>
      <c r="G4">
        <v>2</v>
      </c>
      <c r="H4">
        <v>12.83</v>
      </c>
      <c r="I4">
        <v>26</v>
      </c>
    </row>
    <row r="5" spans="1:9" x14ac:dyDescent="0.3">
      <c r="A5" s="3">
        <v>44980</v>
      </c>
      <c r="B5" s="2">
        <v>0.41666666666666669</v>
      </c>
      <c r="C5">
        <v>6</v>
      </c>
      <c r="D5">
        <v>4</v>
      </c>
      <c r="E5">
        <v>11</v>
      </c>
      <c r="F5">
        <v>2</v>
      </c>
      <c r="G5">
        <v>2</v>
      </c>
      <c r="H5">
        <v>22.76</v>
      </c>
      <c r="I5">
        <v>23</v>
      </c>
    </row>
    <row r="6" spans="1:9" x14ac:dyDescent="0.3">
      <c r="A6" s="3">
        <v>44981</v>
      </c>
      <c r="B6" s="2">
        <v>0.41666666666666669</v>
      </c>
      <c r="C6">
        <v>6</v>
      </c>
      <c r="D6">
        <v>3</v>
      </c>
      <c r="E6">
        <v>13</v>
      </c>
      <c r="F6">
        <v>1</v>
      </c>
      <c r="G6">
        <v>2</v>
      </c>
      <c r="H6">
        <v>20.45</v>
      </c>
      <c r="I6">
        <v>25</v>
      </c>
    </row>
    <row r="7" spans="1:9" x14ac:dyDescent="0.3">
      <c r="A7" s="3">
        <v>44982</v>
      </c>
      <c r="B7" s="2">
        <v>0.41666666666666669</v>
      </c>
      <c r="C7">
        <v>6</v>
      </c>
      <c r="D7">
        <v>4</v>
      </c>
      <c r="E7">
        <v>6</v>
      </c>
      <c r="F7">
        <v>0</v>
      </c>
      <c r="G7">
        <v>1</v>
      </c>
      <c r="H7">
        <v>23.38</v>
      </c>
      <c r="I7">
        <v>26</v>
      </c>
    </row>
    <row r="8" spans="1:9" x14ac:dyDescent="0.3">
      <c r="A8" s="3">
        <v>44983</v>
      </c>
      <c r="B8" s="2">
        <v>0.41666666666666669</v>
      </c>
      <c r="C8">
        <v>6</v>
      </c>
      <c r="D8">
        <v>4</v>
      </c>
      <c r="E8">
        <v>11</v>
      </c>
      <c r="F8">
        <v>1</v>
      </c>
      <c r="G8">
        <v>3</v>
      </c>
      <c r="H8">
        <v>18.52</v>
      </c>
      <c r="I8">
        <v>26</v>
      </c>
    </row>
    <row r="9" spans="1:9" x14ac:dyDescent="0.3">
      <c r="A9" s="3">
        <v>44984</v>
      </c>
      <c r="B9" s="2">
        <v>0.41666666666666669</v>
      </c>
      <c r="C9">
        <v>6</v>
      </c>
      <c r="D9">
        <v>4</v>
      </c>
      <c r="E9">
        <v>6</v>
      </c>
      <c r="F9">
        <v>0</v>
      </c>
      <c r="G9">
        <v>1</v>
      </c>
      <c r="H9">
        <v>14.65</v>
      </c>
      <c r="I9">
        <v>31</v>
      </c>
    </row>
    <row r="10" spans="1:9" x14ac:dyDescent="0.3">
      <c r="A10" s="3">
        <v>44985</v>
      </c>
      <c r="B10" s="2">
        <v>0.41666666666666669</v>
      </c>
      <c r="C10">
        <v>13</v>
      </c>
      <c r="D10">
        <v>2</v>
      </c>
      <c r="E10">
        <v>13</v>
      </c>
      <c r="F10">
        <v>0</v>
      </c>
      <c r="G10">
        <v>1</v>
      </c>
      <c r="H10">
        <v>19.510000000000002</v>
      </c>
      <c r="I10">
        <v>26</v>
      </c>
    </row>
    <row r="11" spans="1:9" x14ac:dyDescent="0.3">
      <c r="A11" s="3">
        <v>44986</v>
      </c>
      <c r="B11" s="2">
        <v>0.41666666666666669</v>
      </c>
      <c r="C11">
        <v>13</v>
      </c>
      <c r="D11">
        <v>3</v>
      </c>
      <c r="E11">
        <v>11</v>
      </c>
      <c r="F11">
        <v>2</v>
      </c>
      <c r="G11">
        <v>2</v>
      </c>
      <c r="H11">
        <v>22.92</v>
      </c>
      <c r="I11">
        <v>30</v>
      </c>
    </row>
    <row r="12" spans="1:9" x14ac:dyDescent="0.3">
      <c r="A12" s="3">
        <v>44987</v>
      </c>
      <c r="B12" s="2">
        <v>0.41666666666666669</v>
      </c>
      <c r="C12">
        <v>13</v>
      </c>
      <c r="D12">
        <v>4</v>
      </c>
      <c r="E12">
        <v>13</v>
      </c>
      <c r="F12">
        <v>0</v>
      </c>
      <c r="G12">
        <v>1</v>
      </c>
      <c r="H12">
        <v>18.21</v>
      </c>
      <c r="I12">
        <v>38</v>
      </c>
    </row>
    <row r="13" spans="1:9" x14ac:dyDescent="0.3">
      <c r="A13" s="3">
        <v>44988</v>
      </c>
      <c r="B13" s="2">
        <v>0.41666666666666669</v>
      </c>
      <c r="C13">
        <v>13</v>
      </c>
      <c r="D13">
        <v>4</v>
      </c>
      <c r="E13">
        <v>6</v>
      </c>
      <c r="F13">
        <v>2</v>
      </c>
      <c r="G13">
        <v>2</v>
      </c>
      <c r="H13">
        <v>15.81</v>
      </c>
      <c r="I13">
        <v>24</v>
      </c>
    </row>
    <row r="14" spans="1:9" x14ac:dyDescent="0.3">
      <c r="A14" s="3">
        <v>44989</v>
      </c>
      <c r="B14" s="2">
        <v>0.41666666666666669</v>
      </c>
      <c r="C14">
        <v>6</v>
      </c>
      <c r="D14">
        <v>4</v>
      </c>
      <c r="E14">
        <v>6</v>
      </c>
      <c r="F14">
        <v>0</v>
      </c>
      <c r="G14">
        <v>1</v>
      </c>
      <c r="H14">
        <v>17.62</v>
      </c>
      <c r="I14">
        <v>35</v>
      </c>
    </row>
    <row r="15" spans="1:9" x14ac:dyDescent="0.3">
      <c r="A15" s="3">
        <v>44990</v>
      </c>
      <c r="B15" s="2">
        <v>0.41666666666666669</v>
      </c>
      <c r="C15">
        <v>6</v>
      </c>
      <c r="D15">
        <v>5</v>
      </c>
      <c r="E15">
        <v>13</v>
      </c>
      <c r="F15">
        <v>2</v>
      </c>
      <c r="G15">
        <v>2</v>
      </c>
      <c r="H15">
        <v>18.940000000000001</v>
      </c>
      <c r="I15">
        <v>32</v>
      </c>
    </row>
    <row r="16" spans="1:9" x14ac:dyDescent="0.3">
      <c r="A16" s="3">
        <v>44991</v>
      </c>
      <c r="B16" s="2">
        <v>0.41666666666666669</v>
      </c>
      <c r="C16">
        <v>6</v>
      </c>
      <c r="D16">
        <v>4</v>
      </c>
      <c r="E16">
        <v>11</v>
      </c>
      <c r="F16">
        <v>2</v>
      </c>
      <c r="G16">
        <v>2</v>
      </c>
      <c r="H16">
        <v>18.010000000000002</v>
      </c>
      <c r="I16">
        <v>34</v>
      </c>
    </row>
    <row r="17" spans="1:9" x14ac:dyDescent="0.3">
      <c r="A17" s="3">
        <v>44992</v>
      </c>
      <c r="B17" s="2">
        <v>0.41666666666666669</v>
      </c>
      <c r="C17">
        <v>6</v>
      </c>
      <c r="D17">
        <v>4</v>
      </c>
      <c r="E17">
        <v>11</v>
      </c>
      <c r="F17">
        <v>1</v>
      </c>
      <c r="G17">
        <v>2</v>
      </c>
      <c r="H17">
        <v>15.73</v>
      </c>
      <c r="I17">
        <v>55</v>
      </c>
    </row>
    <row r="18" spans="1:9" x14ac:dyDescent="0.3">
      <c r="A18" s="3">
        <v>44993</v>
      </c>
      <c r="B18" s="2">
        <v>0.41666666666666669</v>
      </c>
      <c r="C18">
        <v>6</v>
      </c>
      <c r="D18">
        <v>3</v>
      </c>
      <c r="E18">
        <v>6</v>
      </c>
      <c r="F18">
        <v>0</v>
      </c>
      <c r="G18">
        <v>1</v>
      </c>
      <c r="H18">
        <v>18.29</v>
      </c>
      <c r="I18">
        <v>26</v>
      </c>
    </row>
    <row r="19" spans="1:9" x14ac:dyDescent="0.3">
      <c r="A19" s="3">
        <v>44994</v>
      </c>
      <c r="B19" s="2">
        <v>0.41666666666666669</v>
      </c>
      <c r="C19">
        <v>6</v>
      </c>
      <c r="D19">
        <v>4</v>
      </c>
      <c r="E19">
        <v>13</v>
      </c>
      <c r="F19">
        <v>1</v>
      </c>
      <c r="G19">
        <v>3</v>
      </c>
      <c r="H19">
        <v>12.87</v>
      </c>
      <c r="I19">
        <v>38</v>
      </c>
    </row>
    <row r="20" spans="1:9" x14ac:dyDescent="0.3">
      <c r="A20" s="3">
        <v>44995</v>
      </c>
      <c r="B20" s="2">
        <v>0.41666666666666669</v>
      </c>
      <c r="C20">
        <v>11</v>
      </c>
      <c r="D20">
        <v>4</v>
      </c>
      <c r="E20">
        <v>11</v>
      </c>
      <c r="F20">
        <v>0</v>
      </c>
      <c r="G20">
        <v>1</v>
      </c>
      <c r="H20">
        <v>21.08</v>
      </c>
      <c r="I20">
        <v>35</v>
      </c>
    </row>
    <row r="21" spans="1:9" x14ac:dyDescent="0.3">
      <c r="A21" s="3">
        <v>44996</v>
      </c>
      <c r="B21" s="2">
        <v>0.41666666666666669</v>
      </c>
      <c r="C21">
        <v>11</v>
      </c>
      <c r="D21">
        <v>4</v>
      </c>
      <c r="E21">
        <v>13</v>
      </c>
      <c r="F21">
        <v>2</v>
      </c>
      <c r="G21">
        <v>2</v>
      </c>
      <c r="H21">
        <v>18.62</v>
      </c>
      <c r="I21">
        <v>62</v>
      </c>
    </row>
    <row r="22" spans="1:9" x14ac:dyDescent="0.3">
      <c r="A22" s="3">
        <v>44997</v>
      </c>
      <c r="B22" s="2">
        <v>0.41666666666666669</v>
      </c>
      <c r="C22">
        <v>11</v>
      </c>
      <c r="D22">
        <v>3</v>
      </c>
      <c r="E22">
        <v>11</v>
      </c>
      <c r="F22">
        <v>0</v>
      </c>
      <c r="G22">
        <v>1</v>
      </c>
      <c r="H22">
        <v>17.96</v>
      </c>
      <c r="I22">
        <v>25</v>
      </c>
    </row>
    <row r="23" spans="1:9" x14ac:dyDescent="0.3">
      <c r="A23" s="3">
        <v>44998</v>
      </c>
      <c r="B23" s="2">
        <v>0.41666666666666669</v>
      </c>
      <c r="C23">
        <v>11</v>
      </c>
      <c r="D23">
        <v>4</v>
      </c>
      <c r="E23">
        <v>6</v>
      </c>
      <c r="F23">
        <v>2</v>
      </c>
      <c r="G23">
        <v>2</v>
      </c>
      <c r="H23">
        <v>18.73</v>
      </c>
      <c r="I23">
        <v>35</v>
      </c>
    </row>
    <row r="24" spans="1:9" x14ac:dyDescent="0.3">
      <c r="A24" s="3">
        <v>44999</v>
      </c>
      <c r="B24" s="2">
        <v>0.41666666666666669</v>
      </c>
      <c r="C24">
        <v>11</v>
      </c>
      <c r="D24">
        <v>6</v>
      </c>
      <c r="E24">
        <v>6</v>
      </c>
      <c r="F24">
        <v>1</v>
      </c>
      <c r="G24">
        <v>2</v>
      </c>
      <c r="H24">
        <v>12.96</v>
      </c>
      <c r="I24">
        <v>28</v>
      </c>
    </row>
    <row r="25" spans="1:9" x14ac:dyDescent="0.3">
      <c r="A25" s="3">
        <v>45000</v>
      </c>
      <c r="B25" s="2">
        <v>0.41666666666666669</v>
      </c>
      <c r="C25">
        <v>6</v>
      </c>
      <c r="D25">
        <v>1</v>
      </c>
      <c r="E25">
        <v>6</v>
      </c>
      <c r="F25">
        <v>0</v>
      </c>
      <c r="G25">
        <v>1</v>
      </c>
      <c r="H25">
        <v>16.75</v>
      </c>
      <c r="I25">
        <v>26</v>
      </c>
    </row>
    <row r="26" spans="1:9" x14ac:dyDescent="0.3">
      <c r="A26" s="3">
        <v>45001</v>
      </c>
      <c r="B26" s="2">
        <v>0.41666666666666669</v>
      </c>
      <c r="C26">
        <v>6</v>
      </c>
      <c r="D26">
        <v>3</v>
      </c>
      <c r="E26">
        <v>6</v>
      </c>
      <c r="F26">
        <v>0</v>
      </c>
      <c r="G26">
        <v>1</v>
      </c>
      <c r="H26">
        <v>19.88</v>
      </c>
      <c r="I26">
        <v>29</v>
      </c>
    </row>
    <row r="27" spans="1:9" x14ac:dyDescent="0.3">
      <c r="A27" s="3">
        <v>45002</v>
      </c>
      <c r="B27" s="2">
        <v>0.41666666666666669</v>
      </c>
      <c r="C27">
        <v>6</v>
      </c>
      <c r="D27">
        <v>4</v>
      </c>
      <c r="E27">
        <v>6</v>
      </c>
      <c r="F27">
        <v>0</v>
      </c>
      <c r="G27">
        <v>1</v>
      </c>
      <c r="H27">
        <v>21.78</v>
      </c>
      <c r="I27">
        <v>38</v>
      </c>
    </row>
    <row r="28" spans="1:9" x14ac:dyDescent="0.3">
      <c r="A28" s="3">
        <v>45003</v>
      </c>
      <c r="B28" s="2">
        <v>0.41666666666666669</v>
      </c>
      <c r="C28">
        <v>6</v>
      </c>
      <c r="D28">
        <v>3</v>
      </c>
      <c r="E28">
        <v>6</v>
      </c>
      <c r="F28">
        <v>0</v>
      </c>
      <c r="G28">
        <v>1</v>
      </c>
      <c r="H28">
        <v>20.170000000000002</v>
      </c>
      <c r="I28">
        <v>30</v>
      </c>
    </row>
    <row r="29" spans="1:9" x14ac:dyDescent="0.3">
      <c r="A29" s="3">
        <v>45004</v>
      </c>
      <c r="B29" s="2">
        <v>0.41666666666666669</v>
      </c>
      <c r="C29">
        <v>6</v>
      </c>
      <c r="D29">
        <v>3</v>
      </c>
      <c r="E29">
        <v>6</v>
      </c>
      <c r="F29">
        <v>0</v>
      </c>
      <c r="G29">
        <v>1</v>
      </c>
      <c r="H29">
        <v>18.22</v>
      </c>
      <c r="I29">
        <v>32</v>
      </c>
    </row>
    <row r="30" spans="1:9" x14ac:dyDescent="0.3">
      <c r="D30" s="1">
        <f>AVERAGE(D2:D29)</f>
        <v>3.6428571428571428</v>
      </c>
      <c r="E30" s="1"/>
      <c r="F30" s="1">
        <f t="shared" ref="F30:I30" si="0">AVERAGE(F2:F29)</f>
        <v>0.8214285714285714</v>
      </c>
      <c r="G30" s="1">
        <f t="shared" si="0"/>
        <v>1.5714285714285714</v>
      </c>
      <c r="H30" s="1">
        <f t="shared" si="0"/>
        <v>18.447499999999998</v>
      </c>
      <c r="I30" s="1">
        <f t="shared" si="0"/>
        <v>31.678571428571427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748ED-C36D-48E1-9BD2-B5609212C835}">
  <dimension ref="A1:I30"/>
  <sheetViews>
    <sheetView workbookViewId="0"/>
  </sheetViews>
  <sheetFormatPr defaultRowHeight="14.4" x14ac:dyDescent="0.3"/>
  <cols>
    <col min="1" max="1" width="10.109375" bestFit="1" customWidth="1"/>
    <col min="2" max="2" width="5.5546875" bestFit="1" customWidth="1"/>
    <col min="3" max="3" width="14.77734375" bestFit="1" customWidth="1"/>
    <col min="4" max="4" width="37" bestFit="1" customWidth="1"/>
    <col min="5" max="5" width="17.33203125" bestFit="1" customWidth="1"/>
    <col min="6" max="6" width="14.44140625" bestFit="1" customWidth="1"/>
    <col min="7" max="7" width="32.88671875" bestFit="1" customWidth="1"/>
    <col min="8" max="8" width="15.6640625" bestFit="1" customWidth="1"/>
    <col min="9" max="9" width="11.44140625" bestFit="1" customWidth="1"/>
  </cols>
  <sheetData>
    <row r="1" spans="1:9" x14ac:dyDescent="0.3">
      <c r="A1" s="4" t="s">
        <v>3</v>
      </c>
      <c r="B1" s="4" t="s">
        <v>0</v>
      </c>
      <c r="C1" s="4" t="s">
        <v>31</v>
      </c>
      <c r="D1" s="1" t="s">
        <v>32</v>
      </c>
      <c r="E1" s="4" t="s">
        <v>29</v>
      </c>
      <c r="F1" s="4" t="s">
        <v>37</v>
      </c>
      <c r="G1" s="4" t="s">
        <v>30</v>
      </c>
      <c r="H1" s="4" t="s">
        <v>42</v>
      </c>
      <c r="I1" s="4" t="s">
        <v>1</v>
      </c>
    </row>
    <row r="2" spans="1:9" x14ac:dyDescent="0.3">
      <c r="A2" s="3">
        <v>44977</v>
      </c>
      <c r="B2" s="2">
        <v>0.625</v>
      </c>
      <c r="C2">
        <v>6</v>
      </c>
      <c r="D2">
        <v>3</v>
      </c>
      <c r="E2">
        <v>6</v>
      </c>
      <c r="F2">
        <v>0</v>
      </c>
      <c r="G2">
        <v>1</v>
      </c>
      <c r="H2">
        <v>18.190000000000001</v>
      </c>
      <c r="I2">
        <v>28</v>
      </c>
    </row>
    <row r="3" spans="1:9" x14ac:dyDescent="0.3">
      <c r="A3" s="3">
        <v>44978</v>
      </c>
      <c r="B3" s="2">
        <v>0.625</v>
      </c>
      <c r="C3">
        <v>6</v>
      </c>
      <c r="D3">
        <v>4</v>
      </c>
      <c r="E3">
        <v>11</v>
      </c>
      <c r="F3">
        <v>1</v>
      </c>
      <c r="G3">
        <v>3</v>
      </c>
      <c r="H3">
        <v>13.07</v>
      </c>
      <c r="I3">
        <v>27</v>
      </c>
    </row>
    <row r="4" spans="1:9" x14ac:dyDescent="0.3">
      <c r="A4" s="3">
        <v>44979</v>
      </c>
      <c r="B4" s="2">
        <v>0.625</v>
      </c>
      <c r="C4">
        <v>6</v>
      </c>
      <c r="D4">
        <v>5</v>
      </c>
      <c r="E4">
        <v>13</v>
      </c>
      <c r="F4">
        <v>1</v>
      </c>
      <c r="G4">
        <v>3</v>
      </c>
      <c r="H4">
        <v>3.01</v>
      </c>
      <c r="I4">
        <v>24</v>
      </c>
    </row>
    <row r="5" spans="1:9" x14ac:dyDescent="0.3">
      <c r="A5" s="3">
        <v>44980</v>
      </c>
      <c r="B5" s="2">
        <v>0.625</v>
      </c>
      <c r="C5">
        <v>6</v>
      </c>
      <c r="D5">
        <v>5</v>
      </c>
      <c r="E5">
        <v>13</v>
      </c>
      <c r="F5">
        <v>2</v>
      </c>
      <c r="G5">
        <v>2</v>
      </c>
      <c r="H5">
        <v>20.79</v>
      </c>
      <c r="I5">
        <v>24</v>
      </c>
    </row>
    <row r="6" spans="1:9" x14ac:dyDescent="0.3">
      <c r="A6" s="3">
        <v>44981</v>
      </c>
      <c r="B6" s="2">
        <v>0.625</v>
      </c>
      <c r="C6">
        <v>6</v>
      </c>
      <c r="D6">
        <v>4</v>
      </c>
      <c r="E6">
        <v>1</v>
      </c>
      <c r="F6">
        <v>2</v>
      </c>
      <c r="G6">
        <v>2</v>
      </c>
      <c r="H6">
        <v>6.46</v>
      </c>
      <c r="I6">
        <v>41</v>
      </c>
    </row>
    <row r="7" spans="1:9" x14ac:dyDescent="0.3">
      <c r="A7" s="3">
        <v>44982</v>
      </c>
      <c r="B7" s="2">
        <v>0.625</v>
      </c>
      <c r="C7">
        <v>6</v>
      </c>
      <c r="D7">
        <v>4</v>
      </c>
      <c r="E7">
        <v>13</v>
      </c>
      <c r="F7">
        <v>2</v>
      </c>
      <c r="G7">
        <v>2</v>
      </c>
      <c r="H7">
        <v>20.07</v>
      </c>
      <c r="I7">
        <v>27</v>
      </c>
    </row>
    <row r="8" spans="1:9" x14ac:dyDescent="0.3">
      <c r="A8" s="3">
        <v>44983</v>
      </c>
      <c r="B8" s="2">
        <v>0.625</v>
      </c>
      <c r="C8">
        <v>6</v>
      </c>
      <c r="D8">
        <v>6</v>
      </c>
      <c r="E8">
        <v>13</v>
      </c>
      <c r="F8">
        <v>2</v>
      </c>
      <c r="G8">
        <v>2</v>
      </c>
      <c r="H8">
        <v>13.6</v>
      </c>
      <c r="I8">
        <v>28</v>
      </c>
    </row>
    <row r="9" spans="1:9" x14ac:dyDescent="0.3">
      <c r="A9" s="3">
        <v>44984</v>
      </c>
      <c r="B9" s="2">
        <v>0.625</v>
      </c>
      <c r="C9">
        <v>6</v>
      </c>
      <c r="D9">
        <v>6</v>
      </c>
      <c r="E9">
        <v>13</v>
      </c>
      <c r="F9">
        <v>1</v>
      </c>
      <c r="G9">
        <v>3</v>
      </c>
      <c r="H9">
        <v>13.22</v>
      </c>
      <c r="I9">
        <v>34</v>
      </c>
    </row>
    <row r="10" spans="1:9" x14ac:dyDescent="0.3">
      <c r="A10" s="3">
        <v>44985</v>
      </c>
      <c r="B10" s="2">
        <v>0.625</v>
      </c>
      <c r="C10">
        <v>13</v>
      </c>
      <c r="D10">
        <v>3</v>
      </c>
      <c r="E10">
        <v>13</v>
      </c>
      <c r="F10">
        <v>0</v>
      </c>
      <c r="G10">
        <v>1</v>
      </c>
      <c r="H10">
        <v>20.86</v>
      </c>
      <c r="I10">
        <v>31</v>
      </c>
    </row>
    <row r="11" spans="1:9" x14ac:dyDescent="0.3">
      <c r="A11" s="3">
        <v>44986</v>
      </c>
      <c r="B11" s="2">
        <v>0.625</v>
      </c>
      <c r="C11">
        <v>13</v>
      </c>
      <c r="D11">
        <v>5</v>
      </c>
      <c r="E11">
        <v>1</v>
      </c>
      <c r="F11">
        <v>3</v>
      </c>
      <c r="G11">
        <v>2</v>
      </c>
      <c r="H11">
        <v>19.45</v>
      </c>
      <c r="I11">
        <v>27</v>
      </c>
    </row>
    <row r="12" spans="1:9" x14ac:dyDescent="0.3">
      <c r="A12" s="3">
        <v>44987</v>
      </c>
      <c r="B12" s="2">
        <v>0.625</v>
      </c>
      <c r="C12">
        <v>13</v>
      </c>
      <c r="D12">
        <v>5</v>
      </c>
      <c r="E12">
        <v>6</v>
      </c>
      <c r="F12">
        <v>1</v>
      </c>
      <c r="G12">
        <v>2</v>
      </c>
      <c r="H12">
        <v>14.55</v>
      </c>
      <c r="I12">
        <v>31</v>
      </c>
    </row>
    <row r="13" spans="1:9" x14ac:dyDescent="0.3">
      <c r="A13" s="3">
        <v>44988</v>
      </c>
      <c r="B13" s="2">
        <v>0.625</v>
      </c>
      <c r="C13">
        <v>13</v>
      </c>
      <c r="D13">
        <v>4</v>
      </c>
      <c r="E13">
        <v>6</v>
      </c>
      <c r="F13">
        <v>1</v>
      </c>
      <c r="G13">
        <v>3</v>
      </c>
      <c r="H13">
        <v>13.18</v>
      </c>
      <c r="I13">
        <v>30</v>
      </c>
    </row>
    <row r="14" spans="1:9" x14ac:dyDescent="0.3">
      <c r="A14" s="3">
        <v>44989</v>
      </c>
      <c r="B14" s="2">
        <v>0.625</v>
      </c>
      <c r="C14">
        <v>6</v>
      </c>
      <c r="D14">
        <v>3</v>
      </c>
      <c r="E14">
        <v>6</v>
      </c>
      <c r="F14">
        <v>0</v>
      </c>
      <c r="G14">
        <v>1</v>
      </c>
      <c r="H14">
        <v>18.34</v>
      </c>
      <c r="I14">
        <v>31</v>
      </c>
    </row>
    <row r="15" spans="1:9" x14ac:dyDescent="0.3">
      <c r="A15" s="3">
        <v>44990</v>
      </c>
      <c r="B15" s="2">
        <v>0.625</v>
      </c>
      <c r="C15">
        <v>6</v>
      </c>
      <c r="D15">
        <v>2</v>
      </c>
      <c r="E15">
        <v>6</v>
      </c>
      <c r="F15">
        <v>0</v>
      </c>
      <c r="G15">
        <v>1</v>
      </c>
      <c r="H15">
        <v>19.02</v>
      </c>
      <c r="I15">
        <v>23</v>
      </c>
    </row>
    <row r="16" spans="1:9" x14ac:dyDescent="0.3">
      <c r="A16" s="3">
        <v>44991</v>
      </c>
      <c r="B16" s="2">
        <v>0.625</v>
      </c>
      <c r="C16">
        <v>6</v>
      </c>
      <c r="D16">
        <v>4</v>
      </c>
      <c r="E16">
        <v>13</v>
      </c>
      <c r="F16">
        <v>3</v>
      </c>
      <c r="G16">
        <v>2</v>
      </c>
      <c r="H16">
        <v>16.93</v>
      </c>
      <c r="I16">
        <v>27</v>
      </c>
    </row>
    <row r="17" spans="1:9" x14ac:dyDescent="0.3">
      <c r="A17" s="3">
        <v>44992</v>
      </c>
      <c r="B17" s="2">
        <v>0.625</v>
      </c>
      <c r="C17">
        <v>6</v>
      </c>
      <c r="D17">
        <v>5</v>
      </c>
      <c r="E17">
        <v>6</v>
      </c>
      <c r="F17">
        <v>0</v>
      </c>
      <c r="G17">
        <v>1</v>
      </c>
      <c r="H17">
        <v>15.03</v>
      </c>
      <c r="I17">
        <v>36</v>
      </c>
    </row>
    <row r="18" spans="1:9" x14ac:dyDescent="0.3">
      <c r="A18" s="3">
        <v>44993</v>
      </c>
      <c r="B18" s="2">
        <v>0.625</v>
      </c>
      <c r="C18">
        <v>6</v>
      </c>
      <c r="D18">
        <v>5</v>
      </c>
      <c r="E18">
        <v>13</v>
      </c>
      <c r="F18">
        <v>2</v>
      </c>
      <c r="G18">
        <v>2</v>
      </c>
      <c r="H18">
        <v>15.34</v>
      </c>
      <c r="I18">
        <v>25</v>
      </c>
    </row>
    <row r="19" spans="1:9" x14ac:dyDescent="0.3">
      <c r="A19" s="3">
        <v>44994</v>
      </c>
      <c r="B19" s="2">
        <v>0.625</v>
      </c>
      <c r="C19">
        <v>6</v>
      </c>
      <c r="D19">
        <v>6</v>
      </c>
      <c r="E19">
        <v>11</v>
      </c>
      <c r="F19">
        <v>1</v>
      </c>
      <c r="G19">
        <v>3</v>
      </c>
      <c r="H19">
        <v>13.01</v>
      </c>
      <c r="I19">
        <v>29</v>
      </c>
    </row>
    <row r="20" spans="1:9" x14ac:dyDescent="0.3">
      <c r="A20" s="3">
        <v>44995</v>
      </c>
      <c r="B20" s="2">
        <v>0.625</v>
      </c>
      <c r="C20">
        <v>11</v>
      </c>
      <c r="D20">
        <v>5</v>
      </c>
      <c r="E20">
        <v>6</v>
      </c>
      <c r="F20">
        <v>3</v>
      </c>
      <c r="G20">
        <v>2</v>
      </c>
      <c r="H20">
        <v>17.84</v>
      </c>
      <c r="I20">
        <v>31</v>
      </c>
    </row>
    <row r="21" spans="1:9" x14ac:dyDescent="0.3">
      <c r="A21" s="3">
        <v>44996</v>
      </c>
      <c r="B21" s="2">
        <v>0.625</v>
      </c>
      <c r="C21">
        <v>11</v>
      </c>
      <c r="D21">
        <v>5</v>
      </c>
      <c r="E21">
        <v>6</v>
      </c>
      <c r="F21">
        <v>2</v>
      </c>
      <c r="G21">
        <v>2</v>
      </c>
      <c r="H21">
        <v>14.78</v>
      </c>
      <c r="I21">
        <v>31</v>
      </c>
    </row>
    <row r="22" spans="1:9" x14ac:dyDescent="0.3">
      <c r="A22" s="3">
        <v>44997</v>
      </c>
      <c r="B22" s="2">
        <v>0.625</v>
      </c>
      <c r="C22">
        <v>11</v>
      </c>
      <c r="D22">
        <v>5</v>
      </c>
      <c r="E22">
        <v>6</v>
      </c>
      <c r="F22">
        <v>1</v>
      </c>
      <c r="G22">
        <v>2</v>
      </c>
      <c r="H22">
        <v>14.48</v>
      </c>
      <c r="I22">
        <v>33</v>
      </c>
    </row>
    <row r="23" spans="1:9" x14ac:dyDescent="0.3">
      <c r="A23" s="3">
        <v>44998</v>
      </c>
      <c r="B23" s="2">
        <v>0.625</v>
      </c>
      <c r="C23">
        <v>11</v>
      </c>
      <c r="D23">
        <v>6</v>
      </c>
      <c r="E23">
        <v>13</v>
      </c>
      <c r="F23">
        <v>2</v>
      </c>
      <c r="G23">
        <v>3</v>
      </c>
      <c r="H23">
        <v>13.54</v>
      </c>
      <c r="I23">
        <v>57</v>
      </c>
    </row>
    <row r="24" spans="1:9" x14ac:dyDescent="0.3">
      <c r="A24" s="3">
        <v>44999</v>
      </c>
      <c r="B24" s="2">
        <v>0.625</v>
      </c>
      <c r="C24">
        <v>6</v>
      </c>
      <c r="D24">
        <v>2</v>
      </c>
      <c r="E24">
        <v>6</v>
      </c>
      <c r="F24">
        <v>0</v>
      </c>
      <c r="G24">
        <v>1</v>
      </c>
      <c r="H24">
        <v>17.350000000000001</v>
      </c>
      <c r="I24">
        <v>33</v>
      </c>
    </row>
    <row r="25" spans="1:9" x14ac:dyDescent="0.3">
      <c r="A25" s="3">
        <v>45000</v>
      </c>
      <c r="B25" s="2">
        <v>0.625</v>
      </c>
      <c r="C25">
        <v>6</v>
      </c>
      <c r="D25">
        <v>3</v>
      </c>
      <c r="E25">
        <v>6</v>
      </c>
      <c r="F25">
        <v>0</v>
      </c>
      <c r="G25">
        <v>1</v>
      </c>
      <c r="H25">
        <v>15.55</v>
      </c>
      <c r="I25">
        <v>25</v>
      </c>
    </row>
    <row r="26" spans="1:9" x14ac:dyDescent="0.3">
      <c r="A26" s="3">
        <v>45001</v>
      </c>
      <c r="B26" s="2">
        <v>0.625</v>
      </c>
      <c r="C26">
        <v>6</v>
      </c>
      <c r="D26">
        <v>5</v>
      </c>
      <c r="E26">
        <v>13</v>
      </c>
      <c r="F26">
        <v>3</v>
      </c>
      <c r="G26">
        <v>2</v>
      </c>
      <c r="H26">
        <v>18.12</v>
      </c>
      <c r="I26">
        <v>25</v>
      </c>
    </row>
    <row r="27" spans="1:9" x14ac:dyDescent="0.3">
      <c r="A27" s="3">
        <v>45002</v>
      </c>
      <c r="B27" s="2">
        <v>0.625</v>
      </c>
      <c r="C27">
        <v>6</v>
      </c>
      <c r="D27">
        <v>5</v>
      </c>
      <c r="E27">
        <v>1</v>
      </c>
      <c r="F27">
        <v>2</v>
      </c>
      <c r="G27">
        <v>3</v>
      </c>
      <c r="H27">
        <v>19.399999999999999</v>
      </c>
      <c r="I27">
        <v>31</v>
      </c>
    </row>
    <row r="28" spans="1:9" x14ac:dyDescent="0.3">
      <c r="A28" s="3">
        <v>45003</v>
      </c>
      <c r="B28" s="2">
        <v>0.625</v>
      </c>
      <c r="C28">
        <v>6</v>
      </c>
      <c r="D28">
        <v>2</v>
      </c>
      <c r="E28">
        <v>6</v>
      </c>
      <c r="F28">
        <v>0</v>
      </c>
      <c r="G28">
        <v>1</v>
      </c>
      <c r="H28">
        <v>16.87</v>
      </c>
      <c r="I28">
        <v>46</v>
      </c>
    </row>
    <row r="29" spans="1:9" x14ac:dyDescent="0.3">
      <c r="A29" s="3">
        <v>45004</v>
      </c>
      <c r="B29" s="2">
        <v>0.625</v>
      </c>
      <c r="C29">
        <v>6</v>
      </c>
      <c r="D29">
        <v>4</v>
      </c>
      <c r="E29">
        <v>6</v>
      </c>
      <c r="F29">
        <v>0</v>
      </c>
      <c r="G29">
        <v>1</v>
      </c>
      <c r="H29">
        <v>17.690000000000001</v>
      </c>
      <c r="I29">
        <v>26</v>
      </c>
    </row>
    <row r="30" spans="1:9" x14ac:dyDescent="0.3">
      <c r="D30" s="1">
        <f>AVERAGE(D2:D29)</f>
        <v>4.3214285714285712</v>
      </c>
      <c r="E30" s="1"/>
      <c r="F30" s="1">
        <f t="shared" ref="F30:I30" si="0">AVERAGE(F2:F29)</f>
        <v>1.25</v>
      </c>
      <c r="G30" s="1">
        <f t="shared" si="0"/>
        <v>1.9285714285714286</v>
      </c>
      <c r="H30" s="1">
        <f t="shared" si="0"/>
        <v>15.705</v>
      </c>
      <c r="I30" s="1">
        <f t="shared" si="0"/>
        <v>30.75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36ED7-044A-4FAA-9EA6-034E1CF8CCD2}">
  <dimension ref="A1:I30"/>
  <sheetViews>
    <sheetView workbookViewId="0"/>
  </sheetViews>
  <sheetFormatPr defaultRowHeight="14.4" x14ac:dyDescent="0.3"/>
  <cols>
    <col min="1" max="1" width="10.109375" bestFit="1" customWidth="1"/>
    <col min="2" max="2" width="5.5546875" bestFit="1" customWidth="1"/>
    <col min="3" max="3" width="14.77734375" bestFit="1" customWidth="1"/>
    <col min="4" max="4" width="37" bestFit="1" customWidth="1"/>
    <col min="5" max="5" width="17.33203125" bestFit="1" customWidth="1"/>
    <col min="6" max="6" width="14.44140625" bestFit="1" customWidth="1"/>
    <col min="7" max="7" width="32.88671875" bestFit="1" customWidth="1"/>
    <col min="8" max="8" width="15.6640625" bestFit="1" customWidth="1"/>
    <col min="9" max="9" width="11.44140625" bestFit="1" customWidth="1"/>
  </cols>
  <sheetData>
    <row r="1" spans="1:9" x14ac:dyDescent="0.3">
      <c r="A1" s="4" t="s">
        <v>3</v>
      </c>
      <c r="B1" s="4" t="s">
        <v>0</v>
      </c>
      <c r="C1" s="4" t="s">
        <v>31</v>
      </c>
      <c r="D1" s="1" t="s">
        <v>32</v>
      </c>
      <c r="E1" s="4" t="s">
        <v>29</v>
      </c>
      <c r="F1" s="4" t="s">
        <v>37</v>
      </c>
      <c r="G1" s="4" t="s">
        <v>30</v>
      </c>
      <c r="H1" s="4" t="s">
        <v>42</v>
      </c>
      <c r="I1" s="4" t="s">
        <v>1</v>
      </c>
    </row>
    <row r="2" spans="1:9" x14ac:dyDescent="0.3">
      <c r="A2" s="3">
        <v>44977</v>
      </c>
      <c r="B2" s="2">
        <v>0.83333333333333337</v>
      </c>
      <c r="C2">
        <v>6</v>
      </c>
      <c r="D2">
        <v>3</v>
      </c>
      <c r="E2">
        <v>6</v>
      </c>
      <c r="F2">
        <v>0</v>
      </c>
      <c r="G2">
        <v>1</v>
      </c>
      <c r="H2">
        <v>17.809999999999999</v>
      </c>
      <c r="I2">
        <v>32</v>
      </c>
    </row>
    <row r="3" spans="1:9" x14ac:dyDescent="0.3">
      <c r="A3" s="3">
        <v>44978</v>
      </c>
      <c r="B3" s="2">
        <v>0.83333333333333337</v>
      </c>
      <c r="C3">
        <v>6</v>
      </c>
      <c r="D3">
        <v>4</v>
      </c>
      <c r="E3">
        <v>11</v>
      </c>
      <c r="F3">
        <v>3</v>
      </c>
      <c r="G3">
        <v>3</v>
      </c>
      <c r="H3">
        <v>8.98</v>
      </c>
      <c r="I3">
        <v>81</v>
      </c>
    </row>
    <row r="4" spans="1:9" x14ac:dyDescent="0.3">
      <c r="A4" s="3">
        <v>44979</v>
      </c>
      <c r="B4" s="2">
        <v>0.83333333333333337</v>
      </c>
      <c r="C4">
        <v>6</v>
      </c>
      <c r="D4">
        <v>3</v>
      </c>
      <c r="E4">
        <v>6</v>
      </c>
      <c r="F4">
        <v>0</v>
      </c>
      <c r="G4">
        <v>1</v>
      </c>
      <c r="H4">
        <v>11.91</v>
      </c>
      <c r="I4">
        <v>26</v>
      </c>
    </row>
    <row r="5" spans="1:9" x14ac:dyDescent="0.3">
      <c r="A5" s="3">
        <v>44980</v>
      </c>
      <c r="B5" s="2">
        <v>0.83333333333333337</v>
      </c>
      <c r="C5">
        <v>6</v>
      </c>
      <c r="D5">
        <v>2</v>
      </c>
      <c r="E5">
        <v>6</v>
      </c>
      <c r="F5">
        <v>0</v>
      </c>
      <c r="G5">
        <v>1</v>
      </c>
      <c r="H5">
        <v>19.82</v>
      </c>
      <c r="I5">
        <v>24</v>
      </c>
    </row>
    <row r="6" spans="1:9" x14ac:dyDescent="0.3">
      <c r="A6" s="3">
        <v>44981</v>
      </c>
      <c r="B6" s="2">
        <v>0.83333333333333337</v>
      </c>
      <c r="C6">
        <v>6</v>
      </c>
      <c r="D6">
        <v>3</v>
      </c>
      <c r="E6">
        <v>6</v>
      </c>
      <c r="F6">
        <v>0</v>
      </c>
      <c r="G6">
        <v>1</v>
      </c>
      <c r="H6">
        <v>13.55</v>
      </c>
      <c r="I6">
        <v>29</v>
      </c>
    </row>
    <row r="7" spans="1:9" x14ac:dyDescent="0.3">
      <c r="A7" s="3">
        <v>44982</v>
      </c>
      <c r="B7" s="2">
        <v>0.83333333333333337</v>
      </c>
      <c r="C7">
        <v>6</v>
      </c>
      <c r="D7">
        <v>5</v>
      </c>
      <c r="E7">
        <v>13</v>
      </c>
      <c r="F7">
        <v>3</v>
      </c>
      <c r="G7">
        <v>3</v>
      </c>
      <c r="H7">
        <v>17.649999999999999</v>
      </c>
      <c r="I7">
        <v>31</v>
      </c>
    </row>
    <row r="8" spans="1:9" x14ac:dyDescent="0.3">
      <c r="A8" s="3">
        <v>44983</v>
      </c>
      <c r="B8" s="2">
        <v>0.83333333333333337</v>
      </c>
      <c r="C8">
        <v>6</v>
      </c>
      <c r="D8">
        <v>6</v>
      </c>
      <c r="E8">
        <v>11</v>
      </c>
      <c r="F8">
        <v>1</v>
      </c>
      <c r="G8">
        <v>2</v>
      </c>
      <c r="H8">
        <v>14.41</v>
      </c>
      <c r="I8">
        <v>33</v>
      </c>
    </row>
    <row r="9" spans="1:9" x14ac:dyDescent="0.3">
      <c r="A9" s="3">
        <v>44984</v>
      </c>
      <c r="B9" s="2">
        <v>0.83333333333333337</v>
      </c>
      <c r="C9">
        <v>6</v>
      </c>
      <c r="D9">
        <v>7</v>
      </c>
      <c r="E9">
        <v>13</v>
      </c>
      <c r="F9">
        <v>1</v>
      </c>
      <c r="G9">
        <v>4</v>
      </c>
      <c r="H9">
        <v>10.11</v>
      </c>
      <c r="I9">
        <v>44</v>
      </c>
    </row>
    <row r="10" spans="1:9" x14ac:dyDescent="0.3">
      <c r="A10" s="3">
        <v>44985</v>
      </c>
      <c r="B10" s="2">
        <v>0.83333333333333337</v>
      </c>
      <c r="C10">
        <v>13</v>
      </c>
      <c r="D10">
        <v>3</v>
      </c>
      <c r="E10">
        <v>13</v>
      </c>
      <c r="F10">
        <v>0</v>
      </c>
      <c r="G10">
        <v>1</v>
      </c>
      <c r="H10">
        <v>19.23</v>
      </c>
      <c r="I10">
        <v>27</v>
      </c>
    </row>
    <row r="11" spans="1:9" x14ac:dyDescent="0.3">
      <c r="A11" s="3">
        <v>44986</v>
      </c>
      <c r="B11" s="2">
        <v>0.83333333333333337</v>
      </c>
      <c r="C11">
        <v>13</v>
      </c>
      <c r="D11">
        <v>6</v>
      </c>
      <c r="E11">
        <v>6</v>
      </c>
      <c r="F11">
        <v>2</v>
      </c>
      <c r="G11">
        <v>3</v>
      </c>
      <c r="H11">
        <v>13.68</v>
      </c>
      <c r="I11">
        <v>28</v>
      </c>
    </row>
    <row r="12" spans="1:9" x14ac:dyDescent="0.3">
      <c r="A12" s="3">
        <v>44987</v>
      </c>
      <c r="B12" s="2">
        <v>0.83333333333333337</v>
      </c>
      <c r="C12">
        <v>13</v>
      </c>
      <c r="D12">
        <v>5</v>
      </c>
      <c r="E12">
        <v>13</v>
      </c>
      <c r="F12">
        <v>0</v>
      </c>
      <c r="G12">
        <v>1</v>
      </c>
      <c r="H12">
        <v>16.98</v>
      </c>
      <c r="I12">
        <v>26</v>
      </c>
    </row>
    <row r="13" spans="1:9" x14ac:dyDescent="0.3">
      <c r="A13" s="3">
        <v>44988</v>
      </c>
      <c r="B13" s="2">
        <v>0.83333333333333337</v>
      </c>
      <c r="C13">
        <v>13</v>
      </c>
      <c r="D13">
        <v>6</v>
      </c>
      <c r="E13">
        <v>6</v>
      </c>
      <c r="F13">
        <v>1</v>
      </c>
      <c r="G13">
        <v>3</v>
      </c>
      <c r="H13">
        <v>12.09</v>
      </c>
      <c r="I13">
        <v>73</v>
      </c>
    </row>
    <row r="14" spans="1:9" x14ac:dyDescent="0.3">
      <c r="A14" s="3">
        <v>44989</v>
      </c>
      <c r="B14" s="2">
        <v>0.83333333333333337</v>
      </c>
      <c r="C14">
        <v>6</v>
      </c>
      <c r="D14">
        <v>3</v>
      </c>
      <c r="E14">
        <v>1</v>
      </c>
      <c r="F14">
        <v>3</v>
      </c>
      <c r="G14">
        <v>2</v>
      </c>
      <c r="H14">
        <v>16.21</v>
      </c>
      <c r="I14">
        <v>26</v>
      </c>
    </row>
    <row r="15" spans="1:9" x14ac:dyDescent="0.3">
      <c r="A15" s="3">
        <v>44990</v>
      </c>
      <c r="B15" s="2">
        <v>0.83333333333333337</v>
      </c>
      <c r="C15">
        <v>6</v>
      </c>
      <c r="D15">
        <v>5</v>
      </c>
      <c r="E15">
        <v>11</v>
      </c>
      <c r="F15">
        <v>3</v>
      </c>
      <c r="G15">
        <v>3</v>
      </c>
      <c r="H15">
        <v>14.26</v>
      </c>
      <c r="I15">
        <v>28</v>
      </c>
    </row>
    <row r="16" spans="1:9" x14ac:dyDescent="0.3">
      <c r="A16" s="3">
        <v>44991</v>
      </c>
      <c r="B16" s="2">
        <v>0.83333333333333337</v>
      </c>
      <c r="C16">
        <v>6</v>
      </c>
      <c r="D16">
        <v>5</v>
      </c>
      <c r="E16">
        <v>6</v>
      </c>
      <c r="F16">
        <v>0</v>
      </c>
      <c r="G16">
        <v>1</v>
      </c>
      <c r="H16">
        <v>16.55</v>
      </c>
      <c r="I16">
        <v>36</v>
      </c>
    </row>
    <row r="17" spans="1:9" x14ac:dyDescent="0.3">
      <c r="A17" s="3">
        <v>44992</v>
      </c>
      <c r="B17" s="2">
        <v>0.83333333333333337</v>
      </c>
      <c r="C17">
        <v>6</v>
      </c>
      <c r="D17">
        <v>4</v>
      </c>
      <c r="E17">
        <v>13</v>
      </c>
      <c r="F17">
        <v>3</v>
      </c>
      <c r="G17">
        <v>2</v>
      </c>
      <c r="H17">
        <v>12.11</v>
      </c>
      <c r="I17">
        <v>31</v>
      </c>
    </row>
    <row r="18" spans="1:9" x14ac:dyDescent="0.3">
      <c r="A18" s="3">
        <v>44993</v>
      </c>
      <c r="B18" s="2">
        <v>0.83333333333333337</v>
      </c>
      <c r="C18">
        <v>6</v>
      </c>
      <c r="D18">
        <v>7</v>
      </c>
      <c r="E18">
        <v>6</v>
      </c>
      <c r="F18">
        <v>0</v>
      </c>
      <c r="G18">
        <v>1</v>
      </c>
      <c r="H18">
        <v>10.69</v>
      </c>
      <c r="I18">
        <v>32</v>
      </c>
    </row>
    <row r="19" spans="1:9" x14ac:dyDescent="0.3">
      <c r="A19" s="3">
        <v>44994</v>
      </c>
      <c r="B19" s="2">
        <v>0.83333333333333337</v>
      </c>
      <c r="C19">
        <v>11</v>
      </c>
      <c r="D19">
        <v>6</v>
      </c>
      <c r="E19">
        <v>11</v>
      </c>
      <c r="F19">
        <v>0</v>
      </c>
      <c r="G19">
        <v>1</v>
      </c>
      <c r="H19">
        <v>13.99</v>
      </c>
      <c r="I19">
        <v>27</v>
      </c>
    </row>
    <row r="20" spans="1:9" x14ac:dyDescent="0.3">
      <c r="A20" s="3">
        <v>44995</v>
      </c>
      <c r="B20" s="2">
        <v>0.83333333333333337</v>
      </c>
      <c r="C20">
        <v>11</v>
      </c>
      <c r="D20">
        <v>4</v>
      </c>
      <c r="E20">
        <v>11</v>
      </c>
      <c r="F20">
        <v>0</v>
      </c>
      <c r="G20">
        <v>1</v>
      </c>
      <c r="H20">
        <v>5.55</v>
      </c>
      <c r="I20">
        <v>27</v>
      </c>
    </row>
    <row r="21" spans="1:9" x14ac:dyDescent="0.3">
      <c r="A21" s="3">
        <v>44996</v>
      </c>
      <c r="B21" s="2">
        <v>0.83333333333333337</v>
      </c>
      <c r="C21">
        <v>11</v>
      </c>
      <c r="D21">
        <v>6</v>
      </c>
      <c r="E21">
        <v>11</v>
      </c>
      <c r="F21">
        <v>0</v>
      </c>
      <c r="G21">
        <v>1</v>
      </c>
      <c r="H21">
        <v>15.04</v>
      </c>
      <c r="I21">
        <v>29</v>
      </c>
    </row>
    <row r="22" spans="1:9" x14ac:dyDescent="0.3">
      <c r="A22" s="3">
        <v>44997</v>
      </c>
      <c r="B22" s="2">
        <v>0.83333333333333337</v>
      </c>
      <c r="C22">
        <v>11</v>
      </c>
      <c r="D22">
        <v>6</v>
      </c>
      <c r="E22">
        <v>6</v>
      </c>
      <c r="F22">
        <v>2</v>
      </c>
      <c r="G22">
        <v>2</v>
      </c>
      <c r="H22">
        <v>8.52</v>
      </c>
      <c r="I22">
        <v>29</v>
      </c>
    </row>
    <row r="23" spans="1:9" x14ac:dyDescent="0.3">
      <c r="A23" s="3">
        <v>44998</v>
      </c>
      <c r="B23" s="2">
        <v>0.83333333333333337</v>
      </c>
      <c r="C23">
        <v>11</v>
      </c>
      <c r="D23">
        <v>7</v>
      </c>
      <c r="E23">
        <v>6</v>
      </c>
      <c r="F23">
        <v>1</v>
      </c>
      <c r="G23">
        <v>3</v>
      </c>
      <c r="H23">
        <v>11.31</v>
      </c>
      <c r="I23">
        <v>26</v>
      </c>
    </row>
    <row r="24" spans="1:9" x14ac:dyDescent="0.3">
      <c r="A24" s="3">
        <v>44999</v>
      </c>
      <c r="B24" s="2">
        <v>0.83333333333333337</v>
      </c>
      <c r="C24">
        <v>6</v>
      </c>
      <c r="D24">
        <v>4</v>
      </c>
      <c r="E24">
        <v>6</v>
      </c>
      <c r="F24">
        <v>0</v>
      </c>
      <c r="G24">
        <v>1</v>
      </c>
      <c r="H24">
        <v>12.18</v>
      </c>
      <c r="I24">
        <v>34</v>
      </c>
    </row>
    <row r="25" spans="1:9" x14ac:dyDescent="0.3">
      <c r="A25" s="3">
        <v>45000</v>
      </c>
      <c r="B25" s="2">
        <v>0.83333333333333337</v>
      </c>
      <c r="C25">
        <v>6</v>
      </c>
      <c r="D25">
        <v>5</v>
      </c>
      <c r="E25">
        <v>13</v>
      </c>
      <c r="F25">
        <v>3</v>
      </c>
      <c r="G25">
        <v>2</v>
      </c>
      <c r="H25">
        <v>14.39</v>
      </c>
      <c r="I25">
        <v>23</v>
      </c>
    </row>
    <row r="26" spans="1:9" x14ac:dyDescent="0.3">
      <c r="A26" s="3">
        <v>45001</v>
      </c>
      <c r="B26" s="2">
        <v>0.83333333333333337</v>
      </c>
      <c r="C26">
        <v>6</v>
      </c>
      <c r="D26">
        <v>6</v>
      </c>
      <c r="E26">
        <v>6</v>
      </c>
      <c r="F26">
        <v>0</v>
      </c>
      <c r="G26">
        <v>1</v>
      </c>
      <c r="H26">
        <v>14.99</v>
      </c>
      <c r="I26">
        <v>34</v>
      </c>
    </row>
    <row r="27" spans="1:9" x14ac:dyDescent="0.3">
      <c r="A27" s="3">
        <v>45002</v>
      </c>
      <c r="B27" s="2">
        <v>0.83333333333333337</v>
      </c>
      <c r="C27">
        <v>6</v>
      </c>
      <c r="D27">
        <v>7</v>
      </c>
      <c r="E27">
        <v>6</v>
      </c>
      <c r="F27">
        <v>0</v>
      </c>
      <c r="G27">
        <v>1</v>
      </c>
      <c r="H27">
        <v>8.82</v>
      </c>
      <c r="I27">
        <v>27</v>
      </c>
    </row>
    <row r="28" spans="1:9" x14ac:dyDescent="0.3">
      <c r="A28" s="3">
        <v>45003</v>
      </c>
      <c r="B28" s="2">
        <v>0.83333333333333337</v>
      </c>
      <c r="C28">
        <v>6</v>
      </c>
      <c r="D28">
        <v>5</v>
      </c>
      <c r="E28">
        <v>11</v>
      </c>
      <c r="F28">
        <v>2</v>
      </c>
      <c r="G28">
        <v>2</v>
      </c>
      <c r="H28">
        <v>11.02</v>
      </c>
      <c r="I28">
        <v>28</v>
      </c>
    </row>
    <row r="29" spans="1:9" x14ac:dyDescent="0.3">
      <c r="A29" s="3">
        <v>45004</v>
      </c>
      <c r="B29" s="2">
        <v>0.83333333333333337</v>
      </c>
      <c r="C29">
        <v>6</v>
      </c>
      <c r="D29">
        <v>6</v>
      </c>
      <c r="E29">
        <v>6</v>
      </c>
      <c r="F29">
        <v>0</v>
      </c>
      <c r="G29">
        <v>1</v>
      </c>
      <c r="H29">
        <v>14.55</v>
      </c>
      <c r="I29">
        <v>25</v>
      </c>
    </row>
    <row r="30" spans="1:9" x14ac:dyDescent="0.3">
      <c r="D30" s="1">
        <f>AVERAGE(D2:D29)</f>
        <v>4.9642857142857144</v>
      </c>
      <c r="E30" s="1"/>
      <c r="F30" s="1">
        <f t="shared" ref="F30:I30" si="0">AVERAGE(F2:F29)</f>
        <v>1</v>
      </c>
      <c r="G30" s="1">
        <f t="shared" si="0"/>
        <v>1.75</v>
      </c>
      <c r="H30" s="1">
        <f t="shared" si="0"/>
        <v>13.442857142857145</v>
      </c>
      <c r="I30" s="1">
        <f t="shared" si="0"/>
        <v>32.714285714285715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BP</vt:lpstr>
      <vt:lpstr>Korelace</vt:lpstr>
      <vt:lpstr>10</vt:lpstr>
      <vt:lpstr>15</vt:lpstr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Zischka</dc:creator>
  <cp:lastModifiedBy>Lukáš Zischka</cp:lastModifiedBy>
  <cp:lastPrinted>2023-03-29T16:55:00Z</cp:lastPrinted>
  <dcterms:created xsi:type="dcterms:W3CDTF">2023-03-19T16:56:23Z</dcterms:created>
  <dcterms:modified xsi:type="dcterms:W3CDTF">2023-03-31T15:52:17Z</dcterms:modified>
</cp:coreProperties>
</file>